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D4A9F01-650B-4B74-8125-79EB3A86949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<sst xmlns="http://schemas.openxmlformats.org/spreadsheetml/2006/main" count="3559" uniqueCount="1063">
  <si>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</si>
  <si>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</si>
  <si>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</si>
  <si>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</si>
  <si>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</si>
  <si>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</si>
  <si>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</si>
  <si>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</si>
  <si>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</si>
  <si>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</si>
  <si>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</si>
  <si>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</si>
  <si>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</si>
  <si>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</si>
  <si>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</si>
  <si>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</si>
  <si>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</si>
  <si>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</si>
  <si>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</si>
  <si>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</si>
  <si>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</si>
  <si>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</si>
  <si>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</si>
  <si>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</si>
  <si>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</si>
  <si>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</si>
  <si>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</si>
  <si>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</si>
  <si>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</si>
  <si>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</si>
  <si>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</si>
  <si>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</si>
  <si>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</si>
  <si>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</si>
  <si>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</si>
  <si>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</si>
  <si>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</si>
  <si>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</si>
  <si>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</si>
  <si>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</si>
  <si>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</si>
  <si>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</si>
  <si>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</si>
  <si>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</si>
  <si>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</si>
  <si>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</si>
  <si>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</si>
  <si>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</si>
  <si>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</si>
  <si>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</si>
  <si>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</si>
  <si>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</si>
  <si>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</si>
  <si>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</si>
  <si>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</si>
  <si>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</si>
  <si>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</si>
  <si>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</si>
  <si>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</si>
  <si>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</si>
  <si>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</si>
  <si>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</si>
  <si>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</si>
  <si>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</si>
  <si>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</si>
  <si>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</si>
  <si>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</si>
  <si>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</si>
  <si>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</si>
  <si>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</si>
  <si>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</si>
  <si>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</si>
  <si>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</si>
  <si>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</si>
  <si>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</si>
  <si>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</si>
  <si>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</si>
  <si>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</si>
  <si>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</si>
  <si>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</si>
  <si>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</si>
  <si>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</si>
  <si>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</si>
  <si>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</si>
  <si>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</si>
  <si>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</si>
  <si>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</si>
  <si>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</si>
  <si>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</si>
  <si>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</si>
  <si>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</si>
  <si>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</si>
  <si>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</si>
  <si>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</si>
  <si>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</si>
  <si>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</si>
  <si>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</si>
  <si>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</si>
  <si>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</si>
  <si>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</si>
  <si>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</si>
  <si>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</si>
  <si>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</si>
  <si>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</si>
  <si>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</si>
  <si>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</si>
  <si>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</si>
  <si>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</si>
  <si>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</si>
  <si>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</si>
  <si>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</si>
  <si>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</si>
  <si>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</si>
  <si>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</si>
  <si>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</si>
  <si>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</si>
  <si>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</si>
  <si>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</si>
  <si>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</si>
  <si>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</si>
  <si>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</si>
  <si>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</si>
  <si>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</si>
  <si>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</si>
  <si>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</si>
  <si>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</si>
  <si>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</si>
  <si>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</si>
  <si>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</si>
  <si>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</si>
  <si>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</si>
  <si>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</si>
  <si>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</si>
  <si>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</si>
  <si>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</si>
  <si>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</si>
  <si>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</si>
  <si>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</si>
  <si>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</si>
  <si>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</si>
  <si>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</si>
  <si>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</si>
  <si>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</si>
  <si>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</si>
  <si>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</si>
  <si>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</si>
  <si>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</si>
  <si>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</si>
  <si>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</si>
  <si>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</si>
  <si>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</si>
  <si>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</si>
  <si>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</si>
  <si>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</si>
  <si>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</si>
  <si>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</si>
  <si>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</si>
  <si>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</si>
  <si>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</si>
  <si>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</si>
  <si>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</si>
  <si>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</si>
  <si>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</si>
  <si>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</si>
  <si>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</si>
  <si>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</si>
  <si>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</si>
  <si>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</si>
  <si>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</si>
  <si>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</si>
  <si>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</si>
  <si>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</si>
  <si>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</si>
  <si>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</si>
  <si>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</si>
  <si>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</si>
  <si>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</si>
  <si>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</si>
  <si>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</si>
  <si>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</si>
  <si>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</si>
  <si>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</si>
  <si>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</si>
  <si>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</si>
  <si>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</si>
  <si>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</si>
  <si>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</si>
  <si>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</si>
  <si>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</si>
  <si>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</si>
  <si>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</si>
  <si>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</si>
  <si>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</si>
  <si>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</si>
  <si>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</si>
  <si>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</si>
  <si>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</si>
  <si>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</si>
  <si>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</si>
  <si>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</si>
  <si>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</si>
  <si>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</si>
  <si>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</si>
  <si>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</si>
  <si>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</si>
  <si>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</si>
  <si>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</si>
  <si>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</si>
  <si>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</si>
  <si>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</si>
  <si>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</si>
  <si>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</si>
  <si>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</si>
  <si>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</si>
  <si>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</si>
  <si>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</si>
  <si>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</si>
  <si>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</si>
  <si>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</si>
  <si>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</si>
  <si>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</si>
  <si>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</si>
  <si>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</si>
  <si>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</si>
  <si>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</si>
  <si>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</si>
  <si>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</si>
  <si>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</si>
  <si>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</si>
  <si>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</si>
  <si>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</si>
  <si>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</si>
  <si>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</si>
  <si>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</si>
  <si>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</si>
  <si>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</si>
  <si>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</si>
  <si>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</si>
  <si>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</si>
  <si>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</si>
  <si>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</si>
  <si>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</si>
  <si>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</si>
  <si>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</si>
  <si>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</si>
  <si>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</si>
  <si>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</si>
  <si>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</si>
  <si>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</si>
  <si>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</si>
  <si>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</si>
  <si>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</si>
  <si>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</si>
  <si>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</si>
  <si>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</si>
  <si>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</si>
  <si>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</si>
  <si>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</si>
  <si>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</si>
  <si>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</si>
  <si>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</si>
  <si>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</si>
  <si>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</si>
  <si>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</si>
  <si>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</si>
  <si>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</si>
  <si>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</si>
  <si>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</si>
  <si>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</si>
  <si>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</si>
  <si>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</si>
  <si>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</si>
  <si>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</si>
  <si>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</si>
  <si>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</si>
  <si>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</si>
  <si>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</si>
  <si>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</si>
  <si>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</si>
  <si>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</si>
  <si>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</si>
  <si>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</si>
  <si>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</si>
  <si>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</si>
  <si>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</si>
  <si>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</si>
  <si>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</si>
  <si>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</si>
  <si>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</si>
  <si>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</si>
  <si>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</si>
  <si>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</si>
  <si>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</si>
  <si>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</si>
  <si>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</si>
  <si>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</si>
  <si>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</si>
  <si>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</si>
  <si>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</si>
  <si>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</si>
  <si>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</si>
  <si>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</si>
  <si>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</si>
  <si>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</si>
  <si>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</si>
  <si>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</si>
  <si>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</si>
  <si>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</si>
  <si>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</si>
  <si>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</si>
  <si>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</si>
  <si>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</si>
  <si>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</si>
  <si>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</si>
  <si>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</si>
  <si>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</si>
  <si>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</si>
  <si>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</si>
  <si>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</si>
  <si>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</si>
  <si>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</si>
  <si>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</si>
  <si>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</si>
  <si>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</si>
  <si>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</si>
  <si>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</si>
  <si>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</si>
  <si>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</si>
  <si>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</si>
  <si>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</si>
  <si>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</si>
  <si>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</si>
  <si>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</si>
  <si>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</si>
  <si>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</si>
  <si>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</si>
  <si>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</si>
  <si>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</si>
  <si>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</si>
  <si>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</si>
  <si>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</si>
  <si>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</si>
  <si>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</si>
  <si>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</si>
  <si>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</si>
  <si>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</si>
  <si>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</si>
  <si>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</si>
  <si>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</si>
  <si>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</si>
  <si>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</si>
  <si>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</si>
  <si>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</si>
  <si>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</si>
  <si>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</si>
  <si>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</si>
  <si>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</si>
  <si>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</si>
  <si>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</si>
  <si>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</si>
  <si>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</si>
  <si>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</si>
  <si>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</si>
  <si>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</si>
  <si>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</si>
  <si>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</si>
  <si>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</si>
  <si>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</si>
  <si>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</si>
  <si>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</si>
  <si>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</si>
  <si>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</si>
  <si>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</si>
  <si>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</si>
  <si>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</si>
  <si>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</si>
  <si>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</si>
  <si>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</si>
  <si>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</si>
  <si>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</si>
  <si>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</si>
  <si>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</si>
  <si>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</si>
  <si>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</si>
  <si>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</si>
  <si>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</si>
  <si>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</si>
  <si>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</si>
  <si>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</si>
  <si>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</si>
  <si>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</si>
  <si>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</si>
  <si>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</si>
  <si>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</si>
  <si>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</si>
  <si>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</si>
  <si>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</si>
  <si>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</si>
  <si>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</si>
  <si>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</si>
  <si>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</si>
  <si>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</si>
  <si>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</si>
  <si>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</si>
  <si>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</si>
  <si>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</si>
  <si>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</si>
  <si>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</si>
  <si>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</si>
  <si>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</si>
  <si>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</si>
  <si>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</si>
  <si>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</si>
  <si>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</si>
  <si>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</si>
  <si>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</si>
  <si>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</si>
  <si>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</si>
  <si>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</si>
  <si>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</si>
  <si>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</si>
  <si>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</si>
  <si>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</si>
  <si>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</si>
  <si>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</si>
  <si>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</si>
  <si>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</si>
  <si>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</si>
  <si>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</si>
  <si>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</si>
  <si>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</si>
  <si>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</si>
  <si>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</si>
  <si>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</si>
  <si>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</si>
  <si>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</si>
  <si>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</si>
  <si>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</si>
  <si>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</si>
  <si>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</si>
  <si>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</si>
  <si>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</si>
  <si>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</si>
  <si>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</si>
  <si>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</si>
  <si>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</si>
  <si>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</si>
  <si>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</si>
  <si>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</si>
  <si>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</si>
  <si>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</si>
  <si>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</si>
  <si>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</si>
  <si>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</si>
  <si>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</si>
  <si>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</si>
  <si>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</si>
  <si>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</si>
  <si>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</si>
  <si>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</si>
  <si>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</si>
  <si>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</si>
  <si>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</si>
  <si>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</si>
  <si>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</si>
  <si>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</si>
  <si>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</si>
  <si>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</si>
  <si>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</si>
  <si>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</si>
  <si>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</si>
  <si>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</si>
  <si>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</si>
  <si>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</si>
  <si>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</si>
  <si>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</si>
  <si>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</si>
  <si>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</si>
  <si>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</si>
  <si>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</si>
  <si>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</si>
  <si>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</si>
  <si>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</si>
  <si>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</si>
  <si>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</si>
  <si>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</si>
  <si>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</si>
  <si>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</si>
  <si>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</si>
  <si>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</si>
  <si>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</si>
  <si>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</si>
  <si>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</si>
  <si>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</si>
  <si>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</si>
  <si>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</si>
  <si>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</si>
  <si>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</si>
  <si>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</si>
  <si>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</si>
  <si>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</si>
  <si>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</si>
  <si>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</si>
  <si>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</si>
  <si>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</si>
  <si>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</si>
  <si>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</si>
  <si>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</si>
  <si>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</si>
  <si>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</si>
  <si>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</si>
  <si>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</si>
  <si>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</si>
  <si>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</si>
  <si>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</si>
  <si>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</si>
  <si>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</si>
  <si>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</si>
  <si>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</si>
  <si>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</si>
  <si>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</si>
  <si>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</si>
  <si>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</si>
  <si>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</si>
  <si>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</si>
  <si>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</si>
  <si>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</si>
  <si>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</si>
  <si>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</si>
  <si>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</si>
  <si>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</si>
  <si>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</si>
  <si>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</si>
  <si>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</si>
  <si>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</si>
  <si>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</si>
  <si>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</si>
  <si>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</si>
  <si>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</si>
  <si>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</si>
  <si>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</si>
  <si>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</si>
  <si>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</si>
  <si>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</si>
  <si>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</si>
  <si>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</si>
  <si>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</si>
  <si>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</si>
  <si>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</si>
  <si>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</si>
  <si>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</si>
  <si>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</si>
  <si>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</si>
  <si>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</si>
  <si>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</si>
  <si>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</si>
  <si>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</si>
  <si>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</si>
  <si>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</si>
  <si>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</si>
  <si>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</si>
  <si>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</si>
  <si>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</si>
  <si>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</si>
  <si>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</si>
  <si>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</si>
  <si>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</si>
  <si>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</si>
  <si>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</si>
  <si>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</si>
  <si>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</si>
  <si>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</si>
  <si>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</si>
  <si>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</si>
  <si>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</si>
  <si>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</si>
  <si>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</si>
  <si>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</si>
  <si>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</si>
  <si>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</si>
  <si>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</si>
  <si>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</si>
  <si>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</si>
  <si>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</si>
  <si>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</si>
  <si>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</si>
  <si>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</si>
  <si>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</si>
  <si>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</si>
  <si>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</si>
  <si>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</si>
  <si>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</si>
  <si>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</si>
  <si>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</si>
  <si>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</si>
  <si>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</si>
  <si>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</si>
  <si>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</si>
  <si>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</si>
  <si>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</si>
  <si>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</si>
  <si>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</si>
  <si>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</si>
  <si>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</si>
  <si>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</si>
  <si>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</si>
  <si>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</si>
  <si>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</si>
  <si>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</si>
  <si>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</si>
  <si>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</si>
  <si>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</si>
  <si>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</si>
  <si>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</si>
  <si>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</si>
  <si>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</si>
  <si>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</si>
  <si>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</si>
  <si>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</si>
  <si>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</si>
  <si>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</si>
  <si>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</si>
  <si>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</si>
  <si>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</si>
  <si>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</si>
  <si>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</si>
  <si>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</si>
  <si>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</si>
  <si>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</si>
  <si>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</si>
  <si>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</si>
  <si>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</si>
  <si>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</si>
  <si>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</si>
  <si>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</si>
  <si>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</si>
  <si>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</si>
  <si>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</si>
  <si>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</si>
  <si>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</si>
  <si>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</si>
  <si>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</si>
  <si>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</si>
  <si>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</si>
  <si>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</si>
  <si>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</si>
  <si>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</si>
  <si>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</si>
  <si>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</si>
  <si>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</si>
  <si>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</si>
  <si>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</si>
  <si>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</si>
  <si>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</si>
  <si>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</si>
  <si>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</si>
  <si>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</si>
  <si>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</si>
  <si>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</si>
  <si>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</si>
  <si>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</si>
  <si>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</si>
  <si>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</si>
  <si>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</si>
  <si>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</si>
  <si>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</si>
  <si>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</si>
  <si>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</si>
  <si>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</si>
  <si>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</si>
  <si>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</si>
  <si>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</si>
  <si>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</si>
  <si>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</si>
  <si>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</si>
  <si>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</si>
  <si>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</si>
  <si>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</si>
  <si>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</si>
  <si>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</si>
  <si>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</si>
  <si>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</si>
  <si>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</si>
  <si>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</si>
  <si>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</si>
  <si>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</si>
  <si>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</si>
  <si>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</si>
  <si>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</si>
  <si>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</si>
  <si>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</si>
  <si>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</si>
  <si>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</si>
  <si>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</si>
  <si>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</si>
  <si>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</si>
  <si>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</si>
  <si>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</si>
  <si>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</si>
  <si>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</si>
  <si>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</si>
  <si>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</si>
  <si>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</si>
  <si>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</si>
  <si>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</si>
  <si>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</si>
  <si>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</si>
  <si>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</si>
  <si>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</si>
  <si>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</si>
  <si>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</si>
  <si>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</si>
  <si>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</si>
  <si>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</si>
  <si>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</si>
  <si>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</si>
  <si>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</si>
  <si>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</si>
  <si>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</si>
  <si>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</si>
  <si>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</si>
  <si>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</si>
  <si>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</si>
  <si>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</si>
  <si>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</si>
  <si>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</si>
  <si>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</si>
  <si>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</si>
  <si>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</si>
  <si>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</si>
  <si>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</si>
  <si>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</si>
  <si>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</si>
  <si>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</si>
  <si>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</si>
  <si>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</si>
  <si>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</si>
  <si>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</si>
  <si>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</si>
  <si>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</si>
  <si>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</si>
  <si>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</si>
  <si>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</si>
  <si>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</si>
  <si>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</si>
  <si>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</si>
  <si>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</si>
  <si>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</si>
  <si>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</si>
  <si>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</si>
  <si>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</si>
  <si>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</si>
  <si>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</si>
  <si>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</si>
  <si>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</si>
  <si>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</si>
  <si>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</si>
  <si>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</si>
  <si>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</si>
  <si>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</si>
  <si>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</si>
  <si>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</si>
  <si>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</si>
  <si>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</si>
  <si>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</si>
  <si>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</si>
  <si>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</si>
  <si>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</si>
  <si>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</si>
  <si>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</si>
  <si>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</si>
  <si>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</si>
  <si>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</si>
  <si>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</si>
  <si>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</si>
  <si>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</si>
  <si>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</si>
  <si>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</si>
  <si>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</si>
  <si>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</si>
  <si>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</si>
  <si>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</si>
  <si>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</si>
  <si>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</si>
  <si>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</si>
  <si>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</si>
  <si>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</si>
  <si>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</si>
  <si>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</si>
  <si>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</si>
  <si>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</si>
  <si>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</si>
  <si>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</si>
  <si>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</si>
  <si>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</si>
  <si>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</si>
  <si>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</si>
  <si>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</si>
  <si>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</si>
  <si>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</si>
  <si>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</si>
  <si>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</si>
  <si>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</si>
  <si>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</si>
  <si>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</si>
  <si>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</si>
  <si>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</si>
  <si>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</si>
  <si>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</si>
  <si>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</si>
  <si>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</si>
  <si>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</si>
  <si>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</si>
  <si>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</si>
  <si>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</si>
  <si>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</si>
  <si>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</si>
  <si>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</si>
  <si>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</si>
  <si>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</si>
  <si>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</si>
  <si>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</si>
  <si>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</si>
  <si>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</si>
  <si>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</si>
  <si>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</si>
  <si>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</si>
  <si>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</si>
  <si>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</si>
  <si>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</si>
  <si>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</si>
  <si>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</si>
  <si>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</si>
  <si>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</si>
  <si>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</si>
  <si>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</si>
  <si>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</si>
  <si>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</si>
  <si>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</si>
  <si>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</si>
  <si>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</si>
  <si>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</si>
  <si>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</si>
  <si>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</si>
  <si>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</si>
  <si>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</si>
  <si>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</si>
  <si>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</si>
  <si>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</si>
  <si>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</si>
  <si>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</si>
  <si>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</si>
  <si>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</si>
  <si>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</si>
  <si>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</si>
  <si>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</si>
  <si>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</si>
  <si>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</si>
  <si>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</si>
  <si>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</si>
  <si>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</si>
  <si>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</si>
  <si>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</si>
  <si>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</si>
  <si>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</si>
  <si>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</si>
  <si>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</si>
  <si>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</si>
  <si>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</si>
  <si>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</si>
  <si>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</si>
  <si>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</si>
  <si>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</si>
  <si>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</si>
  <si>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</si>
  <si>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</si>
  <si>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</si>
  <si>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</si>
  <si>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</si>
  <si>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</si>
  <si>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</si>
  <si>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</si>
  <si>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</si>
  <si>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</si>
  <si>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</si>
  <si>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</si>
  <si>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</si>
  <si>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</si>
  <si>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</si>
  <si>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</si>
  <si>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</si>
  <si>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</si>
  <si>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</si>
  <si>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</si>
  <si>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</si>
  <si>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</si>
  <si>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</si>
  <si>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</si>
  <si>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</si>
  <si>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</si>
  <si>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</si>
  <si>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</si>
  <si>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</si>
  <si>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</si>
  <si>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</si>
  <si>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</si>
  <si>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</si>
  <si>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</si>
  <si>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</si>
  <si>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</si>
  <si>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</si>
  <si>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</si>
  <si>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</si>
  <si>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</si>
  <si>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</si>
  <si>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</si>
  <si>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</si>
  <si>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</si>
  <si>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</si>
  <si>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</si>
  <si>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</si>
  <si>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</si>
  <si>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</si>
  <si>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</si>
  <si>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</si>
  <si>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</si>
  <si>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</si>
  <si>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</si>
  <si>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</si>
  <si>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</si>
  <si>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</si>
  <si>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</si>
  <si>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</si>
  <si>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</si>
  <si>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</si>
  <si>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</si>
  <si>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</si>
  <si>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</si>
  <si>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</si>
  <si>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</si>
  <si>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</si>
  <si>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</si>
  <si>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</si>
  <si>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</si>
  <si>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</si>
  <si>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</si>
  <si>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</si>
  <si>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</si>
  <si>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</si>
  <si>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</si>
  <si>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</si>
  <si>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</si>
  <si>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</si>
  <si>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</si>
  <si>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</si>
  <si>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</si>
  <si>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</si>
  <si>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</si>
  <si>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</si>
  <si>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</si>
  <si>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</si>
  <si>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</si>
  <si>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</si>
  <si>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</si>
  <si>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</si>
  <si>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</si>
  <si>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</si>
  <si>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</si>
  <si>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</si>
  <si>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</si>
  <si>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</si>
  <si>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</si>
  <si>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</si>
  <si>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</si>
  <si>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</si>
  <si>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</si>
  <si>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</si>
  <si>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</si>
  <si>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</si>
  <si>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</si>
  <si>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</si>
  <si>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</si>
  <si>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</si>
  <si>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</si>
  <si>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</si>
  <si>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</si>
  <si>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</si>
  <si>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</si>
  <si>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</si>
  <si>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</si>
  <si>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</si>
  <si>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</si>
  <si>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</si>
  <si>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</si>
  <si>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</si>
  <si>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</si>
  <si>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</si>
  <si>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</si>
  <si>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</si>
  <si>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</si>
  <si>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</si>
  <si>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</si>
  <si>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</si>
  <si>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</si>
  <si>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</si>
  <si>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</si>
  <si>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</si>
  <si>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</si>
  <si>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</si>
  <si>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</si>
  <si>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</si>
  <si>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</si>
  <si>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</si>
  <si>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</si>
  <si>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</si>
  <si>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</si>
  <si>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</si>
  <si>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</si>
  <si>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</si>
  <si>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</si>
  <si>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</si>
  <si>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</si>
  <si>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</si>
  <si>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</si>
  <si>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</si>
  <si>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</si>
  <si>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</si>
  <si>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</si>
  <si>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</si>
  <si>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</si>
  <si>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</si>
  <si>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</si>
  <si>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</si>
  <si>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</si>
  <si>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</si>
  <si>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</si>
  <si>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</si>
  <si>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市立八幡浜総合病院</t>
    <phoneticPr fontId="3"/>
  </si>
  <si>
    <t>〒796-8502 八幡浜市大字大平１－６３８</t>
    <phoneticPr fontId="3"/>
  </si>
  <si>
    <t>〇</t>
  </si>
  <si>
    <t>市町村</t>
  </si>
  <si>
    <t>外科</t>
  </si>
  <si>
    <t>ＤＰＣ病院ではない</t>
  </si>
  <si>
    <t>有</t>
  </si>
  <si>
    <t>看護必要度Ⅰ</t>
    <phoneticPr fontId="3"/>
  </si>
  <si>
    <t>３階病棟</t>
  </si>
  <si>
    <t>急性期機能</t>
  </si>
  <si>
    <t>内科</t>
  </si>
  <si>
    <t>４東病棟</t>
  </si>
  <si>
    <t>複数の診療科で活用</t>
  </si>
  <si>
    <t>脳神経外科</t>
  </si>
  <si>
    <t>泌尿器科</t>
  </si>
  <si>
    <t>耳鼻咽喉科</t>
  </si>
  <si>
    <t>４西病棟</t>
  </si>
  <si>
    <t>整形外科</t>
  </si>
  <si>
    <t>皮膚科</t>
  </si>
  <si>
    <t>５東病棟</t>
  </si>
  <si>
    <t>休棟（休床）しているため</t>
  </si>
  <si>
    <t>-</t>
    <phoneticPr fontId="3"/>
  </si>
  <si>
    <t>５西病棟</t>
  </si>
  <si>
    <t>休棟中等</t>
  </si>
  <si>
    <t>呼吸器内科</t>
  </si>
  <si>
    <t>３南病棟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</si>
</sst>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21&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1045</v>
      </c>
      <c r="M9" s="282" t="s">
        <v>1048</v>
      </c>
      <c r="N9" s="282" t="s">
        <v>1053</v>
      </c>
      <c r="O9" s="282" t="s">
        <v>1056</v>
      </c>
      <c r="P9" s="282" t="s">
        <v>1059</v>
      </c>
      <c r="Q9" s="282" t="s">
        <v>1062</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t="s">
        <v>1039</v>
      </c>
      <c r="Q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1045</v>
      </c>
      <c r="M22" s="282" t="s">
        <v>1048</v>
      </c>
      <c r="N22" s="282" t="s">
        <v>1053</v>
      </c>
      <c r="O22" s="282" t="s">
        <v>1056</v>
      </c>
      <c r="P22" s="282" t="s">
        <v>1059</v>
      </c>
      <c r="Q22" s="282" t="s">
        <v>1062</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t="s">
        <v>1039</v>
      </c>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1045</v>
      </c>
      <c r="M35" s="282" t="s">
        <v>1048</v>
      </c>
      <c r="N35" s="282" t="s">
        <v>1053</v>
      </c>
      <c r="O35" s="282" t="s">
        <v>1056</v>
      </c>
      <c r="P35" s="282" t="s">
        <v>1059</v>
      </c>
      <c r="Q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1045</v>
      </c>
      <c r="M44" s="282" t="s">
        <v>1048</v>
      </c>
      <c r="N44" s="282" t="s">
        <v>1053</v>
      </c>
      <c r="O44" s="282" t="s">
        <v>1056</v>
      </c>
      <c r="P44" s="282" t="s">
        <v>1059</v>
      </c>
      <c r="Q44" s="282" t="s">
        <v>1062</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1045</v>
      </c>
      <c r="M89" s="262" t="s">
        <v>1048</v>
      </c>
      <c r="N89" s="262" t="s">
        <v>1053</v>
      </c>
      <c r="O89" s="262" t="s">
        <v>1056</v>
      </c>
      <c r="P89" s="262" t="s">
        <v>1059</v>
      </c>
      <c r="Q89" s="262" t="s">
        <v>1062</v>
      </c>
    </row>
    <row r="90" spans="1:22" s="21" customFormat="1">
      <c r="A90" s="243"/>
      <c r="B90" s="1"/>
      <c r="C90" s="3"/>
      <c r="D90" s="3"/>
      <c r="E90" s="3"/>
      <c r="F90" s="3"/>
      <c r="G90" s="3"/>
      <c r="H90" s="287"/>
      <c r="I90" s="67" t="s">
        <v>36</v>
      </c>
      <c r="J90" s="68"/>
      <c r="K90" s="69"/>
      <c r="L90" s="262" t="s">
        <v>1046</v>
      </c>
      <c r="M90" s="262" t="s">
        <v>1046</v>
      </c>
      <c r="N90" s="262" t="s">
        <v>1046</v>
      </c>
      <c r="O90" s="262" t="s">
        <v>1046</v>
      </c>
      <c r="P90" s="262" t="s">
        <v>1060</v>
      </c>
      <c r="Q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1048</v>
      </c>
      <c r="N97" s="66" t="s">
        <v>1053</v>
      </c>
      <c r="O97" s="66" t="s">
        <v>1056</v>
      </c>
      <c r="P97" s="66" t="s">
        <v>1059</v>
      </c>
      <c r="Q97" s="66" t="s">
        <v>1062</v>
      </c>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70" t="s">
        <v>1046</v>
      </c>
      <c r="P98" s="70" t="s">
        <v>1060</v>
      </c>
      <c r="Q98" s="70" t="s">
        <v>1060</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254</v>
      </c>
      <c r="K99" s="237" t="str">
        <f>IF(OR(COUNTIF(L99:Q99,"未確認")&gt;0,COUNTIF(L99:Q99,"~*")&gt;0),"※","")</f>
        <v/>
      </c>
      <c r="L99" s="258">
        <v>58</v>
      </c>
      <c r="M99" s="258">
        <v>57</v>
      </c>
      <c r="N99" s="258">
        <v>37</v>
      </c>
      <c r="O99" s="258">
        <v>60</v>
      </c>
      <c r="P99" s="258">
        <v>34</v>
      </c>
      <c r="Q99" s="258">
        <v>8</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212</v>
      </c>
      <c r="K101" s="237" t="str">
        <f>IF(OR(COUNTIF(L101:Q101,"未確認")&gt;0,COUNTIF(L101:Q101,"~*")&gt;0),"※","")</f>
        <v/>
      </c>
      <c r="L101" s="258">
        <v>58</v>
      </c>
      <c r="M101" s="258">
        <v>57</v>
      </c>
      <c r="N101" s="258">
        <v>37</v>
      </c>
      <c r="O101" s="258">
        <v>60</v>
      </c>
      <c r="P101" s="258">
        <v>0</v>
      </c>
      <c r="Q101" s="258">
        <v>0</v>
      </c>
    </row>
    <row r="102" spans="1:22" s="83" customFormat="1" ht="34.5" customHeight="1">
      <c r="A102" s="244" t="s">
        <v>610</v>
      </c>
      <c r="B102" s="84"/>
      <c r="C102" s="377"/>
      <c r="D102" s="379"/>
      <c r="E102" s="317" t="s">
        <v>612</v>
      </c>
      <c r="F102" s="318"/>
      <c r="G102" s="318"/>
      <c r="H102" s="319"/>
      <c r="I102" s="420"/>
      <c r="J102" s="256">
        <f t="shared" si="0"/>
        <v>254</v>
      </c>
      <c r="K102" s="237" t="str">
        <f t="shared" ref="K102:K111" si="1">IF(OR(COUNTIF(L101:Q101,"未確認")&gt;0,COUNTIF(L101:Q101,"~*")&gt;0),"※","")</f>
        <v/>
      </c>
      <c r="L102" s="258">
        <v>58</v>
      </c>
      <c r="M102" s="258">
        <v>57</v>
      </c>
      <c r="N102" s="258">
        <v>37</v>
      </c>
      <c r="O102" s="258">
        <v>60</v>
      </c>
      <c r="P102" s="258">
        <v>34</v>
      </c>
      <c r="Q102" s="258">
        <v>8</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1057</v>
      </c>
      <c r="Q112" s="257" t="s">
        <v>1057</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1053</v>
      </c>
      <c r="O118" s="66" t="s">
        <v>1056</v>
      </c>
      <c r="P118" s="66" t="s">
        <v>1059</v>
      </c>
      <c r="Q118" s="66" t="s">
        <v>1062</v>
      </c>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70" t="s">
        <v>1046</v>
      </c>
      <c r="P119" s="70" t="s">
        <v>1060</v>
      </c>
      <c r="Q119" s="70" t="s">
        <v>1060</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1049</v>
      </c>
      <c r="O120" s="98" t="s">
        <v>1049</v>
      </c>
      <c r="P120" s="98" t="s">
        <v>1047</v>
      </c>
      <c r="Q120" s="98" t="s">
        <v>1061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1050</v>
      </c>
      <c r="O121" s="98" t="s">
        <v>1054</v>
      </c>
      <c r="P121" s="98" t="s">
        <v>533</v>
      </c>
      <c r="Q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1051</v>
      </c>
      <c r="O122" s="98" t="s">
        <v>534</v>
      </c>
      <c r="P122" s="98" t="s">
        <v>533</v>
      </c>
      <c r="Q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1052</v>
      </c>
      <c r="O123" s="98" t="s">
        <v>1055</v>
      </c>
      <c r="P123" s="98" t="s">
        <v>533</v>
      </c>
      <c r="Q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1053</v>
      </c>
      <c r="O129" s="66" t="s">
        <v>1056</v>
      </c>
      <c r="P129" s="66" t="s">
        <v>1059</v>
      </c>
      <c r="Q129" s="66" t="s">
        <v>1062</v>
      </c>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70" t="s">
        <v>1046</v>
      </c>
      <c r="P130" s="70" t="s">
        <v>1060</v>
      </c>
      <c r="Q130" s="70" t="s">
        <v>1060</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559</v>
      </c>
      <c r="O131" s="98" t="s">
        <v>559</v>
      </c>
      <c r="P131" s="98" t="s">
        <v>533</v>
      </c>
      <c r="Q131" s="98" t="s">
        <v>533</v>
      </c>
    </row>
    <row r="132" spans="1:22" s="83" customFormat="1" ht="34.5" customHeight="1">
      <c r="A132" s="244" t="s">
        <v>621</v>
      </c>
      <c r="B132" s="84"/>
      <c r="C132" s="295"/>
      <c r="D132" s="297"/>
      <c r="E132" s="320" t="s">
        <v>58</v>
      </c>
      <c r="F132" s="321"/>
      <c r="G132" s="321"/>
      <c r="H132" s="322"/>
      <c r="I132" s="389"/>
      <c r="J132" s="101"/>
      <c r="K132" s="102"/>
      <c r="L132" s="82">
        <v>60</v>
      </c>
      <c r="M132" s="82">
        <v>57</v>
      </c>
      <c r="N132" s="82">
        <v>37</v>
      </c>
      <c r="O132" s="82">
        <v>60</v>
      </c>
      <c r="P132" s="82">
        <v>0</v>
      </c>
      <c r="Q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1053</v>
      </c>
      <c r="O143" s="66" t="s">
        <v>1056</v>
      </c>
      <c r="P143" s="66" t="s">
        <v>1059</v>
      </c>
      <c r="Q143" s="66" t="s">
        <v>1062</v>
      </c>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70" t="s">
        <v>1046</v>
      </c>
      <c r="P144" s="70" t="s">
        <v>1060</v>
      </c>
      <c r="Q144" s="70" t="s">
        <v>1060</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425</v>
      </c>
      <c r="K149" s="264" t="str">
        <f t="shared" si="3"/>
        <v/>
      </c>
      <c r="L149" s="117">
        <v>114</v>
      </c>
      <c r="M149" s="117">
        <v>131</v>
      </c>
      <c r="N149" s="117">
        <v>69</v>
      </c>
      <c r="O149" s="117">
        <v>111</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10</v>
      </c>
      <c r="K220" s="264" t="str">
        <f t="shared" si="7"/>
        <v>※</v>
      </c>
      <c r="L220" s="117" t="s">
        <v>541</v>
      </c>
      <c r="M220" s="117" t="s">
        <v>541</v>
      </c>
      <c r="N220" s="117">
        <v>10</v>
      </c>
      <c r="O220" s="117" t="s">
        <v>541</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1053</v>
      </c>
      <c r="O226" s="66" t="s">
        <v>1056</v>
      </c>
      <c r="P226" s="66" t="s">
        <v>1059</v>
      </c>
      <c r="Q226" s="66" t="s">
        <v>1062</v>
      </c>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70" t="s">
        <v>1046</v>
      </c>
      <c r="P227" s="70" t="s">
        <v>1060</v>
      </c>
      <c r="Q227" s="70" t="s">
        <v>1060</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1053</v>
      </c>
      <c r="O234" s="66" t="s">
        <v>1056</v>
      </c>
      <c r="P234" s="66" t="s">
        <v>1059</v>
      </c>
      <c r="Q234" s="66" t="s">
        <v>1062</v>
      </c>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70" t="s">
        <v>1046</v>
      </c>
      <c r="P235" s="70" t="s">
        <v>1060</v>
      </c>
      <c r="Q235" s="70" t="s">
        <v>1060</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1053</v>
      </c>
      <c r="O244" s="66" t="s">
        <v>1056</v>
      </c>
      <c r="P244" s="66" t="s">
        <v>1059</v>
      </c>
      <c r="Q244" s="66" t="s">
        <v>1062</v>
      </c>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70" t="s">
        <v>1046</v>
      </c>
      <c r="P245" s="70" t="s">
        <v>1060</v>
      </c>
      <c r="Q245" s="70" t="s">
        <v>1060</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1053</v>
      </c>
      <c r="O253" s="66" t="s">
        <v>1056</v>
      </c>
      <c r="P253" s="66" t="s">
        <v>1059</v>
      </c>
      <c r="Q253" s="66" t="s">
        <v>1062</v>
      </c>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137" t="s">
        <v>1046</v>
      </c>
      <c r="P254" s="137" t="s">
        <v>1060</v>
      </c>
      <c r="Q254" s="137" t="s">
        <v>1060</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1053</v>
      </c>
      <c r="O263" s="66" t="s">
        <v>1056</v>
      </c>
      <c r="P263" s="66" t="s">
        <v>1059</v>
      </c>
      <c r="Q263" s="66" t="s">
        <v>1062</v>
      </c>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70" t="s">
        <v>1046</v>
      </c>
      <c r="P264" s="70" t="s">
        <v>1060</v>
      </c>
      <c r="Q264" s="70" t="s">
        <v>1060</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25</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0.3</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87</v>
      </c>
      <c r="K269" s="81" t="str">
        <f t="shared" si="8"/>
        <v/>
      </c>
      <c r="L269" s="147">
        <v>27</v>
      </c>
      <c r="M269" s="147">
        <v>25</v>
      </c>
      <c r="N269" s="147">
        <v>16</v>
      </c>
      <c r="O269" s="147">
        <v>19</v>
      </c>
      <c r="P269" s="147">
        <v>0</v>
      </c>
      <c r="Q269" s="147">
        <v>0</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0.6</v>
      </c>
      <c r="M270" s="148">
        <v>0</v>
      </c>
      <c r="N270" s="148">
        <v>0</v>
      </c>
      <c r="O270" s="148">
        <v>0</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1</v>
      </c>
      <c r="N271" s="147">
        <v>0</v>
      </c>
      <c r="O271" s="147">
        <v>1</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23</v>
      </c>
      <c r="K273" s="81" t="str">
        <f t="shared" si="8"/>
        <v/>
      </c>
      <c r="L273" s="147">
        <v>6</v>
      </c>
      <c r="M273" s="147">
        <v>6</v>
      </c>
      <c r="N273" s="147">
        <v>5</v>
      </c>
      <c r="O273" s="147">
        <v>6</v>
      </c>
      <c r="P273" s="147">
        <v>0</v>
      </c>
      <c r="Q273" s="147">
        <v>0</v>
      </c>
    </row>
    <row r="274" spans="1:17" s="83" customFormat="1" ht="34.5" customHeight="1">
      <c r="A274" s="249" t="s">
        <v>727</v>
      </c>
      <c r="B274" s="120"/>
      <c r="C274" s="372"/>
      <c r="D274" s="372"/>
      <c r="E274" s="372"/>
      <c r="F274" s="372"/>
      <c r="G274" s="371" t="s">
        <v>148</v>
      </c>
      <c r="H274" s="371"/>
      <c r="I274" s="404"/>
      <c r="J274" s="266">
        <f t="shared" si="9"/>
        <v>0.9</v>
      </c>
      <c r="K274" s="81" t="str">
        <f t="shared" si="8"/>
        <v/>
      </c>
      <c r="L274" s="148">
        <v>0</v>
      </c>
      <c r="M274" s="148">
        <v>0.9</v>
      </c>
      <c r="N274" s="148">
        <v>0</v>
      </c>
      <c r="O274" s="148">
        <v>0</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3</v>
      </c>
      <c r="K275" s="81" t="str">
        <f t="shared" si="8"/>
        <v/>
      </c>
      <c r="L275" s="147">
        <v>1</v>
      </c>
      <c r="M275" s="147">
        <v>0</v>
      </c>
      <c r="N275" s="147">
        <v>0</v>
      </c>
      <c r="O275" s="147">
        <v>2</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1.2</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25</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5.4</v>
      </c>
      <c r="N298" s="148">
        <v>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9</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5.2</v>
      </c>
      <c r="N302" s="148">
        <v>0.7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1053</v>
      </c>
      <c r="O322" s="66" t="s">
        <v>1056</v>
      </c>
      <c r="P322" s="66" t="s">
        <v>1059</v>
      </c>
      <c r="Q322" s="66" t="s">
        <v>1062</v>
      </c>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137" t="s">
        <v>1046</v>
      </c>
      <c r="P323" s="137" t="s">
        <v>1060</v>
      </c>
      <c r="Q323" s="137" t="s">
        <v>1060</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0.5</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0.5</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1053</v>
      </c>
      <c r="O342" s="66" t="s">
        <v>1056</v>
      </c>
      <c r="P342" s="66" t="s">
        <v>1059</v>
      </c>
      <c r="Q342" s="66" t="s">
        <v>1062</v>
      </c>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137" t="s">
        <v>1046</v>
      </c>
      <c r="P343" s="137" t="s">
        <v>1060</v>
      </c>
      <c r="Q343" s="137" t="s">
        <v>1060</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1053</v>
      </c>
      <c r="O367" s="66" t="s">
        <v>1056</v>
      </c>
      <c r="P367" s="66" t="s">
        <v>1059</v>
      </c>
      <c r="Q367" s="66" t="s">
        <v>1062</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1060</v>
      </c>
      <c r="Q368" s="137" t="s">
        <v>1060</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1053</v>
      </c>
      <c r="O390" s="66" t="s">
        <v>1056</v>
      </c>
      <c r="P390" s="66" t="s">
        <v>1059</v>
      </c>
      <c r="Q390" s="66" t="s">
        <v>1062</v>
      </c>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70" t="s">
        <v>1046</v>
      </c>
      <c r="P391" s="70" t="s">
        <v>1060</v>
      </c>
      <c r="Q391" s="70" t="s">
        <v>1060</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4245</v>
      </c>
      <c r="K392" s="81" t="str">
        <f t="shared" ref="K392:K397" si="12">IF(OR(COUNTIF(L392:Q392,"未確認")&gt;0,COUNTIF(L392:Q392,"~*")&gt;0),"※","")</f>
        <v/>
      </c>
      <c r="L392" s="147">
        <v>1281</v>
      </c>
      <c r="M392" s="147">
        <v>1151</v>
      </c>
      <c r="N392" s="147">
        <v>700</v>
      </c>
      <c r="O392" s="147">
        <v>1113</v>
      </c>
      <c r="P392" s="147">
        <v>0</v>
      </c>
      <c r="Q392" s="147">
        <v>0</v>
      </c>
    </row>
    <row r="393" spans="1:22" s="83" customFormat="1" ht="34.5" customHeight="1">
      <c r="A393" s="249" t="s">
        <v>773</v>
      </c>
      <c r="B393" s="84"/>
      <c r="C393" s="370"/>
      <c r="D393" s="380"/>
      <c r="E393" s="320" t="s">
        <v>224</v>
      </c>
      <c r="F393" s="321"/>
      <c r="G393" s="321"/>
      <c r="H393" s="322"/>
      <c r="I393" s="343"/>
      <c r="J393" s="140">
        <f t="shared" si="11"/>
        <v>1843</v>
      </c>
      <c r="K393" s="81" t="str">
        <f t="shared" si="12"/>
        <v/>
      </c>
      <c r="L393" s="147">
        <v>506</v>
      </c>
      <c r="M393" s="147">
        <v>468</v>
      </c>
      <c r="N393" s="147">
        <v>410</v>
      </c>
      <c r="O393" s="147">
        <v>459</v>
      </c>
      <c r="P393" s="147">
        <v>0</v>
      </c>
      <c r="Q393" s="147">
        <v>0</v>
      </c>
    </row>
    <row r="394" spans="1:22" s="83" customFormat="1" ht="34.5" customHeight="1">
      <c r="A394" s="250" t="s">
        <v>774</v>
      </c>
      <c r="B394" s="84"/>
      <c r="C394" s="370"/>
      <c r="D394" s="381"/>
      <c r="E394" s="320" t="s">
        <v>225</v>
      </c>
      <c r="F394" s="321"/>
      <c r="G394" s="321"/>
      <c r="H394" s="322"/>
      <c r="I394" s="343"/>
      <c r="J394" s="140">
        <f t="shared" si="11"/>
        <v>1958</v>
      </c>
      <c r="K394" s="81" t="str">
        <f t="shared" si="12"/>
        <v/>
      </c>
      <c r="L394" s="147">
        <v>605</v>
      </c>
      <c r="M394" s="147">
        <v>622</v>
      </c>
      <c r="N394" s="147">
        <v>162</v>
      </c>
      <c r="O394" s="147">
        <v>569</v>
      </c>
      <c r="P394" s="147">
        <v>0</v>
      </c>
      <c r="Q394" s="147">
        <v>0</v>
      </c>
    </row>
    <row r="395" spans="1:22" s="83" customFormat="1" ht="34.5" customHeight="1">
      <c r="A395" s="250" t="s">
        <v>775</v>
      </c>
      <c r="B395" s="84"/>
      <c r="C395" s="370"/>
      <c r="D395" s="382"/>
      <c r="E395" s="320" t="s">
        <v>226</v>
      </c>
      <c r="F395" s="321"/>
      <c r="G395" s="321"/>
      <c r="H395" s="322"/>
      <c r="I395" s="343"/>
      <c r="J395" s="140">
        <f t="shared" si="11"/>
        <v>444</v>
      </c>
      <c r="K395" s="81" t="str">
        <f t="shared" si="12"/>
        <v/>
      </c>
      <c r="L395" s="147">
        <v>170</v>
      </c>
      <c r="M395" s="147">
        <v>61</v>
      </c>
      <c r="N395" s="147">
        <v>128</v>
      </c>
      <c r="O395" s="147">
        <v>85</v>
      </c>
      <c r="P395" s="147">
        <v>0</v>
      </c>
      <c r="Q395" s="147">
        <v>0</v>
      </c>
    </row>
    <row r="396" spans="1:22" s="83" customFormat="1" ht="34.5" customHeight="1">
      <c r="A396" s="250" t="s">
        <v>776</v>
      </c>
      <c r="B396" s="1"/>
      <c r="C396" s="370"/>
      <c r="D396" s="320" t="s">
        <v>227</v>
      </c>
      <c r="E396" s="321"/>
      <c r="F396" s="321"/>
      <c r="G396" s="321"/>
      <c r="H396" s="322"/>
      <c r="I396" s="343"/>
      <c r="J396" s="140">
        <f t="shared" si="11"/>
        <v>59702</v>
      </c>
      <c r="K396" s="81" t="str">
        <f t="shared" si="12"/>
        <v/>
      </c>
      <c r="L396" s="147">
        <v>15643</v>
      </c>
      <c r="M396" s="147">
        <v>17546</v>
      </c>
      <c r="N396" s="147">
        <v>9786</v>
      </c>
      <c r="O396" s="147">
        <v>16727</v>
      </c>
      <c r="P396" s="147">
        <v>0</v>
      </c>
      <c r="Q396" s="147">
        <v>0</v>
      </c>
    </row>
    <row r="397" spans="1:22" s="83" customFormat="1" ht="34.5" customHeight="1">
      <c r="A397" s="250" t="s">
        <v>777</v>
      </c>
      <c r="B397" s="119"/>
      <c r="C397" s="370"/>
      <c r="D397" s="320" t="s">
        <v>228</v>
      </c>
      <c r="E397" s="321"/>
      <c r="F397" s="321"/>
      <c r="G397" s="321"/>
      <c r="H397" s="322"/>
      <c r="I397" s="344"/>
      <c r="J397" s="140">
        <f t="shared" si="11"/>
        <v>4237</v>
      </c>
      <c r="K397" s="81" t="str">
        <f t="shared" si="12"/>
        <v/>
      </c>
      <c r="L397" s="147">
        <v>1281</v>
      </c>
      <c r="M397" s="147">
        <v>1151</v>
      </c>
      <c r="N397" s="147">
        <v>701</v>
      </c>
      <c r="O397" s="147">
        <v>1104</v>
      </c>
      <c r="P397" s="147">
        <v>0</v>
      </c>
      <c r="Q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1053</v>
      </c>
      <c r="O403" s="66" t="s">
        <v>1056</v>
      </c>
      <c r="P403" s="66" t="s">
        <v>1059</v>
      </c>
      <c r="Q403" s="66" t="s">
        <v>1062</v>
      </c>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70" t="s">
        <v>1046</v>
      </c>
      <c r="P404" s="70" t="s">
        <v>1060</v>
      </c>
      <c r="Q404" s="70" t="s">
        <v>1060</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4245</v>
      </c>
      <c r="K405" s="81" t="str">
        <f t="shared" ref="K405:K422" si="14">IF(OR(COUNTIF(L405:Q405,"未確認")&gt;0,COUNTIF(L405:Q405,"~*")&gt;0),"※","")</f>
        <v/>
      </c>
      <c r="L405" s="147">
        <v>1281</v>
      </c>
      <c r="M405" s="147">
        <v>1151</v>
      </c>
      <c r="N405" s="147">
        <v>700</v>
      </c>
      <c r="O405" s="147">
        <v>1113</v>
      </c>
      <c r="P405" s="147">
        <v>0</v>
      </c>
      <c r="Q405" s="147">
        <v>0</v>
      </c>
    </row>
    <row r="406" spans="1:22" s="83" customFormat="1" ht="34.5" customHeight="1">
      <c r="A406" s="251" t="s">
        <v>779</v>
      </c>
      <c r="B406" s="119"/>
      <c r="C406" s="369"/>
      <c r="D406" s="375" t="s">
        <v>233</v>
      </c>
      <c r="E406" s="377" t="s">
        <v>234</v>
      </c>
      <c r="F406" s="378"/>
      <c r="G406" s="378"/>
      <c r="H406" s="379"/>
      <c r="I406" s="361"/>
      <c r="J406" s="140">
        <f t="shared" si="13"/>
        <v>689</v>
      </c>
      <c r="K406" s="81" t="str">
        <f t="shared" si="14"/>
        <v/>
      </c>
      <c r="L406" s="147">
        <v>221</v>
      </c>
      <c r="M406" s="147">
        <v>208</v>
      </c>
      <c r="N406" s="147">
        <v>93</v>
      </c>
      <c r="O406" s="147">
        <v>167</v>
      </c>
      <c r="P406" s="147">
        <v>0</v>
      </c>
      <c r="Q406" s="147">
        <v>0</v>
      </c>
    </row>
    <row r="407" spans="1:22" s="83" customFormat="1" ht="34.5" customHeight="1">
      <c r="A407" s="251" t="s">
        <v>780</v>
      </c>
      <c r="B407" s="119"/>
      <c r="C407" s="369"/>
      <c r="D407" s="369"/>
      <c r="E407" s="320" t="s">
        <v>235</v>
      </c>
      <c r="F407" s="321"/>
      <c r="G407" s="321"/>
      <c r="H407" s="322"/>
      <c r="I407" s="361"/>
      <c r="J407" s="140">
        <f t="shared" si="13"/>
        <v>3348</v>
      </c>
      <c r="K407" s="81" t="str">
        <f t="shared" si="14"/>
        <v/>
      </c>
      <c r="L407" s="147">
        <v>1000</v>
      </c>
      <c r="M407" s="147">
        <v>850</v>
      </c>
      <c r="N407" s="147">
        <v>577</v>
      </c>
      <c r="O407" s="147">
        <v>921</v>
      </c>
      <c r="P407" s="147">
        <v>0</v>
      </c>
      <c r="Q407" s="147">
        <v>0</v>
      </c>
    </row>
    <row r="408" spans="1:22" s="83" customFormat="1" ht="34.5" customHeight="1">
      <c r="A408" s="251" t="s">
        <v>781</v>
      </c>
      <c r="B408" s="119"/>
      <c r="C408" s="369"/>
      <c r="D408" s="369"/>
      <c r="E408" s="320" t="s">
        <v>236</v>
      </c>
      <c r="F408" s="321"/>
      <c r="G408" s="321"/>
      <c r="H408" s="322"/>
      <c r="I408" s="361"/>
      <c r="J408" s="140">
        <f t="shared" si="13"/>
        <v>59</v>
      </c>
      <c r="K408" s="81" t="str">
        <f t="shared" si="14"/>
        <v/>
      </c>
      <c r="L408" s="147">
        <v>14</v>
      </c>
      <c r="M408" s="147">
        <v>29</v>
      </c>
      <c r="N408" s="147">
        <v>5</v>
      </c>
      <c r="O408" s="147">
        <v>11</v>
      </c>
      <c r="P408" s="147">
        <v>0</v>
      </c>
      <c r="Q408" s="147">
        <v>0</v>
      </c>
    </row>
    <row r="409" spans="1:22" s="83" customFormat="1" ht="34.5" customHeight="1">
      <c r="A409" s="251" t="s">
        <v>782</v>
      </c>
      <c r="B409" s="119"/>
      <c r="C409" s="369"/>
      <c r="D409" s="369"/>
      <c r="E409" s="317" t="s">
        <v>989</v>
      </c>
      <c r="F409" s="318"/>
      <c r="G409" s="318"/>
      <c r="H409" s="319"/>
      <c r="I409" s="361"/>
      <c r="J409" s="140">
        <f t="shared" si="13"/>
        <v>149</v>
      </c>
      <c r="K409" s="81" t="str">
        <f t="shared" si="14"/>
        <v/>
      </c>
      <c r="L409" s="147">
        <v>46</v>
      </c>
      <c r="M409" s="147">
        <v>64</v>
      </c>
      <c r="N409" s="147">
        <v>25</v>
      </c>
      <c r="O409" s="147">
        <v>14</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4237</v>
      </c>
      <c r="K413" s="81" t="str">
        <f t="shared" si="14"/>
        <v/>
      </c>
      <c r="L413" s="147">
        <v>1281</v>
      </c>
      <c r="M413" s="147">
        <v>1151</v>
      </c>
      <c r="N413" s="147">
        <v>701</v>
      </c>
      <c r="O413" s="147">
        <v>1104</v>
      </c>
      <c r="P413" s="147">
        <v>0</v>
      </c>
      <c r="Q413" s="147">
        <v>0</v>
      </c>
    </row>
    <row r="414" spans="1:22" s="83" customFormat="1" ht="34.5" customHeight="1">
      <c r="A414" s="251" t="s">
        <v>787</v>
      </c>
      <c r="B414" s="119"/>
      <c r="C414" s="369"/>
      <c r="D414" s="375" t="s">
        <v>240</v>
      </c>
      <c r="E414" s="377" t="s">
        <v>241</v>
      </c>
      <c r="F414" s="378"/>
      <c r="G414" s="378"/>
      <c r="H414" s="379"/>
      <c r="I414" s="361"/>
      <c r="J414" s="140">
        <f t="shared" si="13"/>
        <v>689</v>
      </c>
      <c r="K414" s="81" t="str">
        <f t="shared" si="14"/>
        <v/>
      </c>
      <c r="L414" s="147">
        <v>369</v>
      </c>
      <c r="M414" s="147">
        <v>66</v>
      </c>
      <c r="N414" s="147">
        <v>84</v>
      </c>
      <c r="O414" s="147">
        <v>170</v>
      </c>
      <c r="P414" s="147">
        <v>0</v>
      </c>
      <c r="Q414" s="147">
        <v>0</v>
      </c>
    </row>
    <row r="415" spans="1:22" s="83" customFormat="1" ht="34.5" customHeight="1">
      <c r="A415" s="251" t="s">
        <v>788</v>
      </c>
      <c r="B415" s="119"/>
      <c r="C415" s="369"/>
      <c r="D415" s="369"/>
      <c r="E415" s="320" t="s">
        <v>242</v>
      </c>
      <c r="F415" s="321"/>
      <c r="G415" s="321"/>
      <c r="H415" s="322"/>
      <c r="I415" s="361"/>
      <c r="J415" s="140">
        <f t="shared" si="13"/>
        <v>2431</v>
      </c>
      <c r="K415" s="81" t="str">
        <f t="shared" si="14"/>
        <v/>
      </c>
      <c r="L415" s="147">
        <v>564</v>
      </c>
      <c r="M415" s="147">
        <v>756</v>
      </c>
      <c r="N415" s="147">
        <v>398</v>
      </c>
      <c r="O415" s="147">
        <v>713</v>
      </c>
      <c r="P415" s="147">
        <v>0</v>
      </c>
      <c r="Q415" s="147">
        <v>0</v>
      </c>
    </row>
    <row r="416" spans="1:22" s="83" customFormat="1" ht="34.5" customHeight="1">
      <c r="A416" s="251" t="s">
        <v>789</v>
      </c>
      <c r="B416" s="119"/>
      <c r="C416" s="369"/>
      <c r="D416" s="369"/>
      <c r="E416" s="320" t="s">
        <v>243</v>
      </c>
      <c r="F416" s="321"/>
      <c r="G416" s="321"/>
      <c r="H416" s="322"/>
      <c r="I416" s="361"/>
      <c r="J416" s="140">
        <f t="shared" si="13"/>
        <v>242</v>
      </c>
      <c r="K416" s="81" t="str">
        <f t="shared" si="14"/>
        <v/>
      </c>
      <c r="L416" s="147">
        <v>80</v>
      </c>
      <c r="M416" s="147">
        <v>51</v>
      </c>
      <c r="N416" s="147">
        <v>65</v>
      </c>
      <c r="O416" s="147">
        <v>46</v>
      </c>
      <c r="P416" s="147">
        <v>0</v>
      </c>
      <c r="Q416" s="147">
        <v>0</v>
      </c>
    </row>
    <row r="417" spans="1:22" s="83" customFormat="1" ht="34.5" customHeight="1">
      <c r="A417" s="251" t="s">
        <v>790</v>
      </c>
      <c r="B417" s="119"/>
      <c r="C417" s="369"/>
      <c r="D417" s="369"/>
      <c r="E417" s="320" t="s">
        <v>244</v>
      </c>
      <c r="F417" s="321"/>
      <c r="G417" s="321"/>
      <c r="H417" s="322"/>
      <c r="I417" s="361"/>
      <c r="J417" s="140">
        <f t="shared" si="13"/>
        <v>316</v>
      </c>
      <c r="K417" s="81" t="str">
        <f t="shared" si="14"/>
        <v/>
      </c>
      <c r="L417" s="147">
        <v>64</v>
      </c>
      <c r="M417" s="147">
        <v>140</v>
      </c>
      <c r="N417" s="147">
        <v>40</v>
      </c>
      <c r="O417" s="147">
        <v>72</v>
      </c>
      <c r="P417" s="147">
        <v>0</v>
      </c>
      <c r="Q417" s="147">
        <v>0</v>
      </c>
    </row>
    <row r="418" spans="1:22" s="83" customFormat="1" ht="34.5" customHeight="1">
      <c r="A418" s="251" t="s">
        <v>791</v>
      </c>
      <c r="B418" s="119"/>
      <c r="C418" s="369"/>
      <c r="D418" s="369"/>
      <c r="E418" s="320" t="s">
        <v>245</v>
      </c>
      <c r="F418" s="321"/>
      <c r="G418" s="321"/>
      <c r="H418" s="322"/>
      <c r="I418" s="361"/>
      <c r="J418" s="140">
        <f t="shared" si="13"/>
        <v>244</v>
      </c>
      <c r="K418" s="81" t="str">
        <f t="shared" si="14"/>
        <v/>
      </c>
      <c r="L418" s="147">
        <v>78</v>
      </c>
      <c r="M418" s="147">
        <v>18</v>
      </c>
      <c r="N418" s="147">
        <v>68</v>
      </c>
      <c r="O418" s="147">
        <v>80</v>
      </c>
      <c r="P418" s="147">
        <v>0</v>
      </c>
      <c r="Q418" s="147">
        <v>0</v>
      </c>
    </row>
    <row r="419" spans="1:22" s="83" customFormat="1" ht="34.5" customHeight="1">
      <c r="A419" s="251" t="s">
        <v>792</v>
      </c>
      <c r="B419" s="119"/>
      <c r="C419" s="369"/>
      <c r="D419" s="369"/>
      <c r="E419" s="317" t="s">
        <v>605</v>
      </c>
      <c r="F419" s="318"/>
      <c r="G419" s="318"/>
      <c r="H419" s="319"/>
      <c r="I419" s="361"/>
      <c r="J419" s="140">
        <f t="shared" si="13"/>
        <v>51</v>
      </c>
      <c r="K419" s="81" t="str">
        <f t="shared" si="14"/>
        <v/>
      </c>
      <c r="L419" s="147">
        <v>15</v>
      </c>
      <c r="M419" s="147">
        <v>22</v>
      </c>
      <c r="N419" s="147">
        <v>10</v>
      </c>
      <c r="O419" s="147">
        <v>4</v>
      </c>
      <c r="P419" s="147">
        <v>0</v>
      </c>
      <c r="Q419" s="147">
        <v>0</v>
      </c>
    </row>
    <row r="420" spans="1:22" s="83" customFormat="1" ht="34.5" customHeight="1">
      <c r="A420" s="251" t="s">
        <v>793</v>
      </c>
      <c r="B420" s="119"/>
      <c r="C420" s="369"/>
      <c r="D420" s="369"/>
      <c r="E420" s="320" t="s">
        <v>246</v>
      </c>
      <c r="F420" s="321"/>
      <c r="G420" s="321"/>
      <c r="H420" s="322"/>
      <c r="I420" s="361"/>
      <c r="J420" s="140">
        <f t="shared" si="13"/>
        <v>41</v>
      </c>
      <c r="K420" s="81" t="str">
        <f t="shared" si="14"/>
        <v/>
      </c>
      <c r="L420" s="147">
        <v>7</v>
      </c>
      <c r="M420" s="147">
        <v>24</v>
      </c>
      <c r="N420" s="147">
        <v>6</v>
      </c>
      <c r="O420" s="147">
        <v>4</v>
      </c>
      <c r="P420" s="147">
        <v>0</v>
      </c>
      <c r="Q420" s="147">
        <v>0</v>
      </c>
    </row>
    <row r="421" spans="1:22" s="83" customFormat="1" ht="34.5" customHeight="1">
      <c r="A421" s="251" t="s">
        <v>794</v>
      </c>
      <c r="B421" s="119"/>
      <c r="C421" s="369"/>
      <c r="D421" s="369"/>
      <c r="E421" s="320" t="s">
        <v>247</v>
      </c>
      <c r="F421" s="321"/>
      <c r="G421" s="321"/>
      <c r="H421" s="322"/>
      <c r="I421" s="361"/>
      <c r="J421" s="140">
        <f t="shared" si="13"/>
        <v>105</v>
      </c>
      <c r="K421" s="81" t="str">
        <f t="shared" si="14"/>
        <v/>
      </c>
      <c r="L421" s="147">
        <v>13</v>
      </c>
      <c r="M421" s="147">
        <v>74</v>
      </c>
      <c r="N421" s="147">
        <v>10</v>
      </c>
      <c r="O421" s="147">
        <v>8</v>
      </c>
      <c r="P421" s="147">
        <v>0</v>
      </c>
      <c r="Q421" s="147">
        <v>0</v>
      </c>
    </row>
    <row r="422" spans="1:22" s="83" customFormat="1" ht="34.5" customHeight="1">
      <c r="A422" s="251" t="s">
        <v>795</v>
      </c>
      <c r="B422" s="119"/>
      <c r="C422" s="369"/>
      <c r="D422" s="369"/>
      <c r="E422" s="320" t="s">
        <v>166</v>
      </c>
      <c r="F422" s="321"/>
      <c r="G422" s="321"/>
      <c r="H422" s="322"/>
      <c r="I422" s="362"/>
      <c r="J422" s="140">
        <f t="shared" si="13"/>
        <v>118</v>
      </c>
      <c r="K422" s="81" t="str">
        <f t="shared" si="14"/>
        <v/>
      </c>
      <c r="L422" s="147">
        <v>91</v>
      </c>
      <c r="M422" s="147">
        <v>0</v>
      </c>
      <c r="N422" s="147">
        <v>20</v>
      </c>
      <c r="O422" s="147">
        <v>7</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1053</v>
      </c>
      <c r="O428" s="66" t="s">
        <v>1056</v>
      </c>
      <c r="P428" s="66" t="s">
        <v>1059</v>
      </c>
      <c r="Q428" s="66" t="s">
        <v>1062</v>
      </c>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70" t="s">
        <v>1046</v>
      </c>
      <c r="P429" s="70" t="s">
        <v>1060</v>
      </c>
      <c r="Q429" s="70" t="s">
        <v>1060</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3548</v>
      </c>
      <c r="K430" s="193" t="str">
        <f>IF(OR(COUNTIF(L430:Q430,"未確認")&gt;0,COUNTIF(L430:Q430,"~*")&gt;0),"※","")</f>
        <v/>
      </c>
      <c r="L430" s="147">
        <v>912</v>
      </c>
      <c r="M430" s="147">
        <v>1085</v>
      </c>
      <c r="N430" s="147">
        <v>617</v>
      </c>
      <c r="O430" s="147">
        <v>934</v>
      </c>
      <c r="P430" s="147">
        <v>0</v>
      </c>
      <c r="Q430" s="147">
        <v>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147</v>
      </c>
      <c r="K431" s="193" t="str">
        <f>IF(OR(COUNTIF(L431:Q431,"未確認")&gt;0,COUNTIF(L431:Q431,"~*")&gt;0),"※","")</f>
        <v/>
      </c>
      <c r="L431" s="147">
        <v>10</v>
      </c>
      <c r="M431" s="147">
        <v>103</v>
      </c>
      <c r="N431" s="147">
        <v>10</v>
      </c>
      <c r="O431" s="147">
        <v>24</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48</v>
      </c>
      <c r="K432" s="193" t="str">
        <f>IF(OR(COUNTIF(L432:Q432,"未確認")&gt;0,COUNTIF(L432:Q432,"~*")&gt;0),"※","")</f>
        <v/>
      </c>
      <c r="L432" s="147">
        <v>7</v>
      </c>
      <c r="M432" s="147">
        <v>37</v>
      </c>
      <c r="N432" s="147">
        <v>1</v>
      </c>
      <c r="O432" s="147">
        <v>3</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3122</v>
      </c>
      <c r="K433" s="193" t="str">
        <f>IF(OR(COUNTIF(L433:Q433,"未確認")&gt;0,COUNTIF(L433:Q433,"~*")&gt;0),"※","")</f>
        <v/>
      </c>
      <c r="L433" s="147">
        <v>885</v>
      </c>
      <c r="M433" s="147">
        <v>863</v>
      </c>
      <c r="N433" s="147">
        <v>528</v>
      </c>
      <c r="O433" s="147">
        <v>846</v>
      </c>
      <c r="P433" s="147">
        <v>0</v>
      </c>
      <c r="Q433" s="147">
        <v>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231</v>
      </c>
      <c r="K434" s="193" t="str">
        <f>IF(OR(COUNTIF(L434:Q434,"未確認")&gt;0,COUNTIF(L434:Q434,"~*")&gt;0),"※","")</f>
        <v/>
      </c>
      <c r="L434" s="147">
        <v>10</v>
      </c>
      <c r="M434" s="147">
        <v>82</v>
      </c>
      <c r="N434" s="147">
        <v>78</v>
      </c>
      <c r="O434" s="147">
        <v>61</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1053</v>
      </c>
      <c r="O441" s="66" t="s">
        <v>1056</v>
      </c>
      <c r="P441" s="66" t="s">
        <v>1059</v>
      </c>
      <c r="Q441" s="66" t="s">
        <v>1062</v>
      </c>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70" t="s">
        <v>1046</v>
      </c>
      <c r="P442" s="70" t="s">
        <v>1060</v>
      </c>
      <c r="Q442" s="70" t="s">
        <v>1060</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1053</v>
      </c>
      <c r="O466" s="66" t="s">
        <v>1056</v>
      </c>
      <c r="P466" s="66" t="s">
        <v>1059</v>
      </c>
      <c r="Q466" s="66" t="s">
        <v>1062</v>
      </c>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70" t="s">
        <v>1046</v>
      </c>
      <c r="P467" s="70" t="s">
        <v>1060</v>
      </c>
      <c r="Q467" s="70" t="s">
        <v>1060</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70</v>
      </c>
      <c r="K468" s="201" t="str">
        <f t="shared" ref="K468:K475" si="16">IF(OR(COUNTIF(L468:Q468,"未確認")&gt;0,COUNTIF(L468:Q468,"*")&gt;0),"※","")</f>
        <v>※</v>
      </c>
      <c r="L468" s="117">
        <v>36</v>
      </c>
      <c r="M468" s="117" t="s">
        <v>541</v>
      </c>
      <c r="N468" s="117">
        <v>20</v>
      </c>
      <c r="O468" s="117">
        <v>14</v>
      </c>
      <c r="P468" s="117">
        <v>0</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t="s">
        <v>541</v>
      </c>
      <c r="M469" s="117">
        <v>0</v>
      </c>
      <c r="N469" s="117" t="s">
        <v>541</v>
      </c>
      <c r="O469" s="117" t="s">
        <v>541</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v>
      </c>
      <c r="L470" s="117" t="s">
        <v>541</v>
      </c>
      <c r="M470" s="117">
        <v>0</v>
      </c>
      <c r="N470" s="117">
        <v>0</v>
      </c>
      <c r="O470" s="117">
        <v>11</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t="s">
        <v>541</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t="s">
        <v>541</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t="s">
        <v>541</v>
      </c>
      <c r="O476" s="117" t="s">
        <v>541</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21</v>
      </c>
      <c r="K477" s="201" t="str">
        <f t="shared" ref="K477:K496" si="18">IF(OR(COUNTIF(L477:Q477,"未確認")&gt;0,COUNTIF(L477:Q477,"*")&gt;0),"※","")</f>
        <v/>
      </c>
      <c r="L477" s="117">
        <v>21</v>
      </c>
      <c r="M477" s="117">
        <v>0</v>
      </c>
      <c r="N477" s="117">
        <v>0</v>
      </c>
      <c r="O477" s="117">
        <v>0</v>
      </c>
      <c r="P477" s="117">
        <v>0</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v>0</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22</v>
      </c>
      <c r="K481" s="201" t="str">
        <f t="shared" si="18"/>
        <v>※</v>
      </c>
      <c r="L481" s="117">
        <v>22</v>
      </c>
      <c r="M481" s="117">
        <v>0</v>
      </c>
      <c r="N481" s="117" t="s">
        <v>541</v>
      </c>
      <c r="O481" s="117">
        <v>0</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
      </c>
      <c r="L490" s="117">
        <v>10</v>
      </c>
      <c r="M490" s="117">
        <v>0</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11</v>
      </c>
      <c r="K496" s="201" t="str">
        <f t="shared" si="18"/>
        <v>※</v>
      </c>
      <c r="L496" s="117">
        <v>11</v>
      </c>
      <c r="M496" s="117">
        <v>0</v>
      </c>
      <c r="N496" s="117" t="s">
        <v>541</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1053</v>
      </c>
      <c r="O502" s="66" t="s">
        <v>1056</v>
      </c>
      <c r="P502" s="66" t="s">
        <v>1059</v>
      </c>
      <c r="Q502" s="66" t="s">
        <v>1062</v>
      </c>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1060</v>
      </c>
      <c r="Q503" s="70" t="s">
        <v>1060</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t="s">
        <v>541</v>
      </c>
      <c r="O504" s="117" t="s">
        <v>541</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11</v>
      </c>
      <c r="K505" s="201" t="str">
        <f t="shared" si="21"/>
        <v>※</v>
      </c>
      <c r="L505" s="117">
        <v>11</v>
      </c>
      <c r="M505" s="117" t="s">
        <v>541</v>
      </c>
      <c r="N505" s="117" t="s">
        <v>541</v>
      </c>
      <c r="O505" s="117" t="s">
        <v>541</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1053</v>
      </c>
      <c r="O514" s="66" t="s">
        <v>1056</v>
      </c>
      <c r="P514" s="66" t="s">
        <v>1059</v>
      </c>
      <c r="Q514" s="66" t="s">
        <v>1062</v>
      </c>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1060</v>
      </c>
      <c r="Q515" s="70" t="s">
        <v>1060</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1053</v>
      </c>
      <c r="O520" s="66" t="s">
        <v>1056</v>
      </c>
      <c r="P520" s="66" t="s">
        <v>1059</v>
      </c>
      <c r="Q520" s="66" t="s">
        <v>1062</v>
      </c>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1060</v>
      </c>
      <c r="Q521" s="70" t="s">
        <v>1060</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t="s">
        <v>541</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1053</v>
      </c>
      <c r="O525" s="66" t="s">
        <v>1056</v>
      </c>
      <c r="P525" s="66" t="s">
        <v>1059</v>
      </c>
      <c r="Q525" s="66" t="s">
        <v>1062</v>
      </c>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1060</v>
      </c>
      <c r="Q526" s="70" t="s">
        <v>1060</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1053</v>
      </c>
      <c r="O530" s="66" t="s">
        <v>1056</v>
      </c>
      <c r="P530" s="66" t="s">
        <v>1059</v>
      </c>
      <c r="Q530" s="66" t="s">
        <v>1062</v>
      </c>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1060</v>
      </c>
      <c r="Q531" s="70" t="s">
        <v>1060</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11</v>
      </c>
      <c r="K535" s="201" t="str">
        <f t="shared" si="23"/>
        <v>※</v>
      </c>
      <c r="L535" s="117" t="s">
        <v>541</v>
      </c>
      <c r="M535" s="117">
        <v>11</v>
      </c>
      <c r="N535" s="117" t="s">
        <v>541</v>
      </c>
      <c r="O535" s="117" t="s">
        <v>541</v>
      </c>
      <c r="P535" s="117">
        <v>0</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1053</v>
      </c>
      <c r="O543" s="66" t="s">
        <v>1056</v>
      </c>
      <c r="P543" s="66" t="s">
        <v>1059</v>
      </c>
      <c r="Q543" s="66" t="s">
        <v>1062</v>
      </c>
    </row>
    <row r="544" spans="1:2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1060</v>
      </c>
      <c r="Q544" s="70" t="s">
        <v>1060</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1058</v>
      </c>
      <c r="Q558" s="211" t="s">
        <v>1058</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51.8</v>
      </c>
      <c r="M560" s="211">
        <v>60.2</v>
      </c>
      <c r="N560" s="211">
        <v>50</v>
      </c>
      <c r="O560" s="211">
        <v>18.100000000000001</v>
      </c>
      <c r="P560" s="211" t="s">
        <v>533</v>
      </c>
      <c r="Q560" s="211" t="s">
        <v>533</v>
      </c>
    </row>
    <row r="561" spans="1:17" s="91" customFormat="1" ht="34.5" customHeight="1">
      <c r="A561" s="251" t="s">
        <v>871</v>
      </c>
      <c r="B561" s="119"/>
      <c r="C561" s="209"/>
      <c r="D561" s="331" t="s">
        <v>377</v>
      </c>
      <c r="E561" s="342"/>
      <c r="F561" s="342"/>
      <c r="G561" s="342"/>
      <c r="H561" s="332"/>
      <c r="I561" s="343"/>
      <c r="J561" s="207"/>
      <c r="K561" s="210"/>
      <c r="L561" s="211">
        <v>36.5</v>
      </c>
      <c r="M561" s="211">
        <v>23.7</v>
      </c>
      <c r="N561" s="211">
        <v>22.4</v>
      </c>
      <c r="O561" s="211">
        <v>5.8</v>
      </c>
      <c r="P561" s="211" t="s">
        <v>533</v>
      </c>
      <c r="Q561" s="211" t="s">
        <v>533</v>
      </c>
    </row>
    <row r="562" spans="1:17" s="91" customFormat="1" ht="34.5" customHeight="1">
      <c r="A562" s="251" t="s">
        <v>872</v>
      </c>
      <c r="B562" s="119"/>
      <c r="C562" s="209"/>
      <c r="D562" s="331" t="s">
        <v>992</v>
      </c>
      <c r="E562" s="342"/>
      <c r="F562" s="342"/>
      <c r="G562" s="342"/>
      <c r="H562" s="332"/>
      <c r="I562" s="343"/>
      <c r="J562" s="207"/>
      <c r="K562" s="210"/>
      <c r="L562" s="211">
        <v>20.2</v>
      </c>
      <c r="M562" s="211">
        <v>15.4</v>
      </c>
      <c r="N562" s="211">
        <v>21.5</v>
      </c>
      <c r="O562" s="211">
        <v>4.4000000000000004</v>
      </c>
      <c r="P562" s="211" t="s">
        <v>533</v>
      </c>
      <c r="Q562" s="211" t="s">
        <v>533</v>
      </c>
    </row>
    <row r="563" spans="1:17" s="91" customFormat="1" ht="34.5" customHeight="1">
      <c r="A563" s="251" t="s">
        <v>873</v>
      </c>
      <c r="B563" s="119"/>
      <c r="C563" s="209"/>
      <c r="D563" s="331" t="s">
        <v>379</v>
      </c>
      <c r="E563" s="342"/>
      <c r="F563" s="342"/>
      <c r="G563" s="342"/>
      <c r="H563" s="332"/>
      <c r="I563" s="343"/>
      <c r="J563" s="207"/>
      <c r="K563" s="210"/>
      <c r="L563" s="211">
        <v>15.2</v>
      </c>
      <c r="M563" s="211">
        <v>7.1</v>
      </c>
      <c r="N563" s="211">
        <v>8.3000000000000007</v>
      </c>
      <c r="O563" s="211">
        <v>1.9</v>
      </c>
      <c r="P563" s="211" t="s">
        <v>533</v>
      </c>
      <c r="Q563" s="211" t="s">
        <v>533</v>
      </c>
    </row>
    <row r="564" spans="1:17" s="91" customFormat="1" ht="34.5" customHeight="1">
      <c r="A564" s="251" t="s">
        <v>874</v>
      </c>
      <c r="B564" s="119"/>
      <c r="C564" s="209"/>
      <c r="D564" s="331" t="s">
        <v>380</v>
      </c>
      <c r="E564" s="342"/>
      <c r="F564" s="342"/>
      <c r="G564" s="342"/>
      <c r="H564" s="332"/>
      <c r="I564" s="343"/>
      <c r="J564" s="207"/>
      <c r="K564" s="210"/>
      <c r="L564" s="211">
        <v>5.8</v>
      </c>
      <c r="M564" s="211">
        <v>1.2</v>
      </c>
      <c r="N564" s="211">
        <v>3.3</v>
      </c>
      <c r="O564" s="211">
        <v>7.1</v>
      </c>
      <c r="P564" s="211" t="s">
        <v>533</v>
      </c>
      <c r="Q564" s="211" t="s">
        <v>533</v>
      </c>
    </row>
    <row r="565" spans="1:17" s="91" customFormat="1" ht="34.5" customHeight="1">
      <c r="A565" s="251" t="s">
        <v>875</v>
      </c>
      <c r="B565" s="119"/>
      <c r="C565" s="280"/>
      <c r="D565" s="331" t="s">
        <v>869</v>
      </c>
      <c r="E565" s="342"/>
      <c r="F565" s="342"/>
      <c r="G565" s="342"/>
      <c r="H565" s="332"/>
      <c r="I565" s="343"/>
      <c r="J565" s="207"/>
      <c r="K565" s="210"/>
      <c r="L565" s="211">
        <v>14</v>
      </c>
      <c r="M565" s="211">
        <v>15.7</v>
      </c>
      <c r="N565" s="211">
        <v>34.4</v>
      </c>
      <c r="O565" s="211">
        <v>3.4</v>
      </c>
      <c r="P565" s="211" t="s">
        <v>533</v>
      </c>
      <c r="Q565" s="211" t="s">
        <v>533</v>
      </c>
    </row>
    <row r="566" spans="1:17" s="91" customFormat="1" ht="34.5" customHeight="1">
      <c r="A566" s="251" t="s">
        <v>876</v>
      </c>
      <c r="B566" s="119"/>
      <c r="C566" s="285"/>
      <c r="D566" s="331" t="s">
        <v>993</v>
      </c>
      <c r="E566" s="342"/>
      <c r="F566" s="342"/>
      <c r="G566" s="342"/>
      <c r="H566" s="332"/>
      <c r="I566" s="343"/>
      <c r="J566" s="213"/>
      <c r="K566" s="214"/>
      <c r="L566" s="211">
        <v>32.799999999999997</v>
      </c>
      <c r="M566" s="211">
        <v>26.6</v>
      </c>
      <c r="N566" s="211">
        <v>40.1</v>
      </c>
      <c r="O566" s="211">
        <v>11.8</v>
      </c>
      <c r="P566" s="211" t="s">
        <v>533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1053</v>
      </c>
      <c r="O588" s="66" t="s">
        <v>1056</v>
      </c>
      <c r="P588" s="66" t="s">
        <v>1059</v>
      </c>
      <c r="Q588" s="66" t="s">
        <v>1062</v>
      </c>
    </row>
    <row r="589" spans="1:2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1060</v>
      </c>
      <c r="Q589" s="70" t="s">
        <v>1060</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10</v>
      </c>
      <c r="K591" s="201" t="str">
        <f>IF(OR(COUNTIF(L591:Q591,"未確認")&gt;0,COUNTIF(L591:Q591,"*")&gt;0),"※","")</f>
        <v>※</v>
      </c>
      <c r="L591" s="117">
        <v>10</v>
      </c>
      <c r="M591" s="117" t="s">
        <v>541</v>
      </c>
      <c r="N591" s="117" t="s">
        <v>541</v>
      </c>
      <c r="O591" s="117" t="s">
        <v>541</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153</v>
      </c>
      <c r="K593" s="201" t="str">
        <f>IF(OR(COUNTIF(L593:Q593,"未確認")&gt;0,COUNTIF(L593:Q593,"*")&gt;0),"※","")</f>
        <v/>
      </c>
      <c r="L593" s="117">
        <v>46</v>
      </c>
      <c r="M593" s="117">
        <v>44</v>
      </c>
      <c r="N593" s="117">
        <v>18</v>
      </c>
      <c r="O593" s="117">
        <v>45</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1094</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309</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2518</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796</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1622</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t="s">
        <v>541</v>
      </c>
      <c r="N600" s="117" t="s">
        <v>541</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1053</v>
      </c>
      <c r="O611" s="66" t="s">
        <v>1056</v>
      </c>
      <c r="P611" s="66" t="s">
        <v>1059</v>
      </c>
      <c r="Q611" s="66" t="s">
        <v>1062</v>
      </c>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70" t="s">
        <v>1046</v>
      </c>
      <c r="P612" s="70" t="s">
        <v>1060</v>
      </c>
      <c r="Q612" s="70" t="s">
        <v>1060</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34</v>
      </c>
      <c r="K613" s="201" t="str">
        <f t="shared" ref="K613:K623" si="29">IF(OR(COUNTIF(L613:Q613,"未確認")&gt;0,COUNTIF(L613:Q613,"*")&gt;0),"※","")</f>
        <v>※</v>
      </c>
      <c r="L613" s="117">
        <v>12</v>
      </c>
      <c r="M613" s="117">
        <v>22</v>
      </c>
      <c r="N613" s="117" t="s">
        <v>541</v>
      </c>
      <c r="O613" s="117" t="s">
        <v>541</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38</v>
      </c>
      <c r="K621" s="201" t="str">
        <f t="shared" si="29"/>
        <v>※</v>
      </c>
      <c r="L621" s="117">
        <v>16</v>
      </c>
      <c r="M621" s="117">
        <v>12</v>
      </c>
      <c r="N621" s="117" t="s">
        <v>541</v>
      </c>
      <c r="O621" s="117">
        <v>10</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79</v>
      </c>
      <c r="K622" s="201" t="str">
        <f t="shared" si="29"/>
        <v/>
      </c>
      <c r="L622" s="117">
        <v>10</v>
      </c>
      <c r="M622" s="117">
        <v>37</v>
      </c>
      <c r="N622" s="117">
        <v>18</v>
      </c>
      <c r="O622" s="117">
        <v>14</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1053</v>
      </c>
      <c r="O629" s="66" t="s">
        <v>1056</v>
      </c>
      <c r="P629" s="66" t="s">
        <v>1059</v>
      </c>
      <c r="Q629" s="66" t="s">
        <v>1062</v>
      </c>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70" t="s">
        <v>1046</v>
      </c>
      <c r="P630" s="70" t="s">
        <v>1060</v>
      </c>
      <c r="Q630" s="70" t="s">
        <v>1060</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t="s">
        <v>541</v>
      </c>
      <c r="O631" s="117">
        <v>0</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114</v>
      </c>
      <c r="K632" s="201" t="str">
        <f t="shared" si="31"/>
        <v/>
      </c>
      <c r="L632" s="117">
        <v>32</v>
      </c>
      <c r="M632" s="117">
        <v>47</v>
      </c>
      <c r="N632" s="117">
        <v>24</v>
      </c>
      <c r="O632" s="117">
        <v>11</v>
      </c>
      <c r="P632" s="117">
        <v>0</v>
      </c>
      <c r="Q632" s="117">
        <v>0</v>
      </c>
    </row>
    <row r="633" spans="1:22" s="118" customFormat="1" ht="56">
      <c r="A633" s="252" t="s">
        <v>919</v>
      </c>
      <c r="B633" s="119"/>
      <c r="C633" s="320" t="s">
        <v>436</v>
      </c>
      <c r="D633" s="321"/>
      <c r="E633" s="321"/>
      <c r="F633" s="321"/>
      <c r="G633" s="321"/>
      <c r="H633" s="322"/>
      <c r="I633" s="122" t="s">
        <v>437</v>
      </c>
      <c r="J633" s="116">
        <f t="shared" si="30"/>
        <v>93</v>
      </c>
      <c r="K633" s="201" t="str">
        <f t="shared" si="31"/>
        <v/>
      </c>
      <c r="L633" s="117">
        <v>30</v>
      </c>
      <c r="M633" s="117">
        <v>38</v>
      </c>
      <c r="N633" s="117">
        <v>15</v>
      </c>
      <c r="O633" s="117">
        <v>10</v>
      </c>
      <c r="P633" s="117">
        <v>0</v>
      </c>
      <c r="Q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16</v>
      </c>
      <c r="K635" s="201" t="str">
        <f t="shared" si="31"/>
        <v>※</v>
      </c>
      <c r="L635" s="117">
        <v>16</v>
      </c>
      <c r="M635" s="117" t="s">
        <v>541</v>
      </c>
      <c r="N635" s="117" t="s">
        <v>541</v>
      </c>
      <c r="O635" s="117" t="s">
        <v>541</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1053</v>
      </c>
      <c r="O644" s="66" t="s">
        <v>1056</v>
      </c>
      <c r="P644" s="66" t="s">
        <v>1059</v>
      </c>
      <c r="Q644" s="66" t="s">
        <v>1062</v>
      </c>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70" t="s">
        <v>1046</v>
      </c>
      <c r="P645" s="70" t="s">
        <v>1060</v>
      </c>
      <c r="Q645" s="70" t="s">
        <v>1060</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188</v>
      </c>
      <c r="K646" s="201" t="str">
        <f t="shared" ref="K646:K660" si="33">IF(OR(COUNTIF(L646:Q646,"未確認")&gt;0,COUNTIF(L646:Q646,"*")&gt;0),"※","")</f>
        <v/>
      </c>
      <c r="L646" s="117">
        <v>37</v>
      </c>
      <c r="M646" s="117">
        <v>59</v>
      </c>
      <c r="N646" s="117">
        <v>35</v>
      </c>
      <c r="O646" s="117">
        <v>57</v>
      </c>
      <c r="P646" s="117">
        <v>0</v>
      </c>
      <c r="Q646" s="117">
        <v>0</v>
      </c>
    </row>
    <row r="647" spans="1:22" s="118" customFormat="1" ht="70" customHeight="1">
      <c r="A647" s="252" t="s">
        <v>926</v>
      </c>
      <c r="B647" s="84"/>
      <c r="C647" s="188"/>
      <c r="D647" s="221"/>
      <c r="E647" s="320" t="s">
        <v>938</v>
      </c>
      <c r="F647" s="321"/>
      <c r="G647" s="321"/>
      <c r="H647" s="322"/>
      <c r="I647" s="122" t="s">
        <v>452</v>
      </c>
      <c r="J647" s="116">
        <f t="shared" si="32"/>
        <v>28</v>
      </c>
      <c r="K647" s="201" t="str">
        <f t="shared" si="33"/>
        <v>※</v>
      </c>
      <c r="L647" s="117" t="s">
        <v>541</v>
      </c>
      <c r="M647" s="117">
        <v>28</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34</v>
      </c>
      <c r="K648" s="201" t="str">
        <f t="shared" si="33"/>
        <v>※</v>
      </c>
      <c r="L648" s="117" t="s">
        <v>541</v>
      </c>
      <c r="M648" s="117" t="s">
        <v>541</v>
      </c>
      <c r="N648" s="117">
        <v>34</v>
      </c>
      <c r="O648" s="117" t="s">
        <v>541</v>
      </c>
      <c r="P648" s="117">
        <v>0</v>
      </c>
      <c r="Q648" s="117">
        <v>0</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12</v>
      </c>
      <c r="M649" s="117" t="s">
        <v>541</v>
      </c>
      <c r="N649" s="117">
        <v>0</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53</v>
      </c>
      <c r="K650" s="201" t="str">
        <f t="shared" si="33"/>
        <v>※</v>
      </c>
      <c r="L650" s="117" t="s">
        <v>541</v>
      </c>
      <c r="M650" s="117" t="s">
        <v>541</v>
      </c>
      <c r="N650" s="117" t="s">
        <v>541</v>
      </c>
      <c r="O650" s="117">
        <v>53</v>
      </c>
      <c r="P650" s="117">
        <v>0</v>
      </c>
      <c r="Q650" s="117">
        <v>0</v>
      </c>
    </row>
    <row r="651" spans="1:22" s="118" customFormat="1" ht="70" customHeight="1">
      <c r="A651" s="252" t="s">
        <v>930</v>
      </c>
      <c r="B651" s="84"/>
      <c r="C651" s="188"/>
      <c r="D651" s="221"/>
      <c r="E651" s="320" t="s">
        <v>942</v>
      </c>
      <c r="F651" s="321"/>
      <c r="G651" s="321"/>
      <c r="H651" s="322"/>
      <c r="I651" s="122" t="s">
        <v>460</v>
      </c>
      <c r="J651" s="116">
        <f t="shared" si="32"/>
        <v>13</v>
      </c>
      <c r="K651" s="201" t="str">
        <f t="shared" si="33"/>
        <v>※</v>
      </c>
      <c r="L651" s="117" t="s">
        <v>541</v>
      </c>
      <c r="M651" s="117">
        <v>13</v>
      </c>
      <c r="N651" s="117" t="s">
        <v>541</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136</v>
      </c>
      <c r="K655" s="201" t="str">
        <f t="shared" si="33"/>
        <v/>
      </c>
      <c r="L655" s="117">
        <v>22</v>
      </c>
      <c r="M655" s="117">
        <v>42</v>
      </c>
      <c r="N655" s="117">
        <v>27</v>
      </c>
      <c r="O655" s="117">
        <v>45</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103</v>
      </c>
      <c r="K657" s="201" t="str">
        <f t="shared" si="33"/>
        <v/>
      </c>
      <c r="L657" s="117">
        <v>20</v>
      </c>
      <c r="M657" s="117">
        <v>32</v>
      </c>
      <c r="N657" s="117">
        <v>20</v>
      </c>
      <c r="O657" s="117">
        <v>31</v>
      </c>
      <c r="P657" s="117">
        <v>0</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1053</v>
      </c>
      <c r="O665" s="66" t="s">
        <v>1056</v>
      </c>
      <c r="P665" s="66" t="s">
        <v>1059</v>
      </c>
      <c r="Q665" s="66" t="s">
        <v>1062</v>
      </c>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70" t="s">
        <v>1046</v>
      </c>
      <c r="P666" s="70" t="s">
        <v>1060</v>
      </c>
      <c r="Q666" s="70" t="s">
        <v>1060</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1053</v>
      </c>
      <c r="O681" s="66" t="s">
        <v>1056</v>
      </c>
      <c r="P681" s="66" t="s">
        <v>1059</v>
      </c>
      <c r="Q681" s="66" t="s">
        <v>1062</v>
      </c>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70" t="s">
        <v>1046</v>
      </c>
      <c r="P682" s="70" t="s">
        <v>1060</v>
      </c>
      <c r="Q682" s="70" t="s">
        <v>1060</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1053</v>
      </c>
      <c r="O691" s="66" t="s">
        <v>1056</v>
      </c>
      <c r="P691" s="66" t="s">
        <v>1059</v>
      </c>
      <c r="Q691" s="66" t="s">
        <v>1062</v>
      </c>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70" t="s">
        <v>1046</v>
      </c>
      <c r="P692" s="70" t="s">
        <v>1060</v>
      </c>
      <c r="Q692" s="70" t="s">
        <v>1060</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t="s">
        <v>541</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1053</v>
      </c>
      <c r="O704" s="66" t="s">
        <v>1056</v>
      </c>
      <c r="P704" s="66" t="s">
        <v>1059</v>
      </c>
      <c r="Q704" s="66" t="s">
        <v>1062</v>
      </c>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70" t="s">
        <v>1046</v>
      </c>
      <c r="P705" s="70" t="s">
        <v>1060</v>
      </c>
      <c r="Q705" s="70" t="s">
        <v>1060</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DEC0B2C-2D17-4A34-B15C-6E80A51B0E0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2019-12-23T01:30:35Z</dcterms:modified>
</cp:coreProperties>
</file>