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9BE8B7C-D6E5-4CC0-8648-74450C6E039E}"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<sst xmlns="http://schemas.openxmlformats.org/spreadsheetml/2006/main" count="3184" uniqueCount="1055">
  <si>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</si>
  <si>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</si>
  <si>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</si>
  <si>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</si>
  <si>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</si>
  <si>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</si>
  <si>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</si>
  <si>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</si>
  <si>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</si>
  <si>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</si>
  <si>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</si>
  <si>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</si>
  <si>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</si>
  <si>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</si>
  <si>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</si>
  <si>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</si>
  <si>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</si>
  <si>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</si>
  <si>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</si>
  <si>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</si>
  <si>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</si>
  <si>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</si>
  <si>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</si>
  <si>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</si>
  <si>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</si>
  <si>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</si>
  <si>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</si>
  <si>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</si>
  <si>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</si>
  <si>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</si>
  <si>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</si>
  <si>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</si>
  <si>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</si>
  <si>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</si>
  <si>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</si>
  <si>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</si>
  <si>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</si>
  <si>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</si>
  <si>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</si>
  <si>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</si>
  <si>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</si>
  <si>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</si>
  <si>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</si>
  <si>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</si>
  <si>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</si>
  <si>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</si>
  <si>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</si>
  <si>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</si>
  <si>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</si>
  <si>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</si>
  <si>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</si>
  <si>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</si>
  <si>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</si>
  <si>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</si>
  <si>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</si>
  <si>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</si>
  <si>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</si>
  <si>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</si>
  <si>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</si>
  <si>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</si>
  <si>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</si>
  <si>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</si>
  <si>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</si>
  <si>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</si>
  <si>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</si>
  <si>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</si>
  <si>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</si>
  <si>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</si>
  <si>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</si>
  <si>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</si>
  <si>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</si>
  <si>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</si>
  <si>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</si>
  <si>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</si>
  <si>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</si>
  <si>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</si>
  <si>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</si>
  <si>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</si>
  <si>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</si>
  <si>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</si>
  <si>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</si>
  <si>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</si>
  <si>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</si>
  <si>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</si>
  <si>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</si>
  <si>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</si>
  <si>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</si>
  <si>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</si>
  <si>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</si>
  <si>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</si>
  <si>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</si>
  <si>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</si>
  <si>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</si>
  <si>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</si>
  <si>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</si>
  <si>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</si>
  <si>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</si>
  <si>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</si>
  <si>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</si>
  <si>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</si>
  <si>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</si>
  <si>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</si>
  <si>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</si>
  <si>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</si>
  <si>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</si>
  <si>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</si>
  <si>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</si>
  <si>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</si>
  <si>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</si>
  <si>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</si>
  <si>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</si>
  <si>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</si>
  <si>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</si>
  <si>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</si>
  <si>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</si>
  <si>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</si>
  <si>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</si>
  <si>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</si>
  <si>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</si>
  <si>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</si>
  <si>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</si>
  <si>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</si>
  <si>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</si>
  <si>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</si>
  <si>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</si>
  <si>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</si>
  <si>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</si>
  <si>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</si>
  <si>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</si>
  <si>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</si>
  <si>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</si>
  <si>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</si>
  <si>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</si>
  <si>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</si>
  <si>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</si>
  <si>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</si>
  <si>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</si>
  <si>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</si>
  <si>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</si>
  <si>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</si>
  <si>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</si>
  <si>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</si>
  <si>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</si>
  <si>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</si>
  <si>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</si>
  <si>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</si>
  <si>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</si>
  <si>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</si>
  <si>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</si>
  <si>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</si>
  <si>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</si>
  <si>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</si>
  <si>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</si>
  <si>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</si>
  <si>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</si>
  <si>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</si>
  <si>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</si>
  <si>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</si>
  <si>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</si>
  <si>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</si>
  <si>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</si>
  <si>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</si>
  <si>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</si>
  <si>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</si>
  <si>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</si>
  <si>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</si>
  <si>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</si>
  <si>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</si>
  <si>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</si>
  <si>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</si>
  <si>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</si>
  <si>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</si>
  <si>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</si>
  <si>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</si>
  <si>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</si>
  <si>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</si>
  <si>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</si>
  <si>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</si>
  <si>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</si>
  <si>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</si>
  <si>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</si>
  <si>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</si>
  <si>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</si>
  <si>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</si>
  <si>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</si>
  <si>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</si>
  <si>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</si>
  <si>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</si>
  <si>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</si>
  <si>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</si>
  <si>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</si>
  <si>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</si>
  <si>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</si>
  <si>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</si>
  <si>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</si>
  <si>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</si>
  <si>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</si>
  <si>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</si>
  <si>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</si>
  <si>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</si>
  <si>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</si>
  <si>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</si>
  <si>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</si>
  <si>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</si>
  <si>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</si>
  <si>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</si>
  <si>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</si>
  <si>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</si>
  <si>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</si>
  <si>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</si>
  <si>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</si>
  <si>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</si>
  <si>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</si>
  <si>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</si>
  <si>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</si>
  <si>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</si>
  <si>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</si>
  <si>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</si>
  <si>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</si>
  <si>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</si>
  <si>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</si>
  <si>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</si>
  <si>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</si>
  <si>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</si>
  <si>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</si>
  <si>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</si>
  <si>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</si>
  <si>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</si>
  <si>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</si>
  <si>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</si>
  <si>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</si>
  <si>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</si>
  <si>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</si>
  <si>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</si>
  <si>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</si>
  <si>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</si>
  <si>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</si>
  <si>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</si>
  <si>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</si>
  <si>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</si>
  <si>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</si>
  <si>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</si>
  <si>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</si>
  <si>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</si>
  <si>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</si>
  <si>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</si>
  <si>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</si>
  <si>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</si>
  <si>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</si>
  <si>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</si>
  <si>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</si>
  <si>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</si>
  <si>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</si>
  <si>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</si>
  <si>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</si>
  <si>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</si>
  <si>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</si>
  <si>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</si>
  <si>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</si>
  <si>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</si>
  <si>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</si>
  <si>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</si>
  <si>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</si>
  <si>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</si>
  <si>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</si>
  <si>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</si>
  <si>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</si>
  <si>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</si>
  <si>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</si>
  <si>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</si>
  <si>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</si>
  <si>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</si>
  <si>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</si>
  <si>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</si>
  <si>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</si>
  <si>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</si>
  <si>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</si>
  <si>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</si>
  <si>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</si>
  <si>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</si>
  <si>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</si>
  <si>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</si>
  <si>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</si>
  <si>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</si>
  <si>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</si>
  <si>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</si>
  <si>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</si>
  <si>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</si>
  <si>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</si>
  <si>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</si>
  <si>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</si>
  <si>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</si>
  <si>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</si>
  <si>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</si>
  <si>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</si>
  <si>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</si>
  <si>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</si>
  <si>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</si>
  <si>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</si>
  <si>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</si>
  <si>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</si>
  <si>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</si>
  <si>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</si>
  <si>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</si>
  <si>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</si>
  <si>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</si>
  <si>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</si>
  <si>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</si>
  <si>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</si>
  <si>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</si>
  <si>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</si>
  <si>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</si>
  <si>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</si>
  <si>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</si>
  <si>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</si>
  <si>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</si>
  <si>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</si>
  <si>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</si>
  <si>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</si>
  <si>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</si>
  <si>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</si>
  <si>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</si>
  <si>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</si>
  <si>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</si>
  <si>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</si>
  <si>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</si>
  <si>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</si>
  <si>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</si>
  <si>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</si>
  <si>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</si>
  <si>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</si>
  <si>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</si>
  <si>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</si>
  <si>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</si>
  <si>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</si>
  <si>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</si>
  <si>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</si>
  <si>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</si>
  <si>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</si>
  <si>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</si>
  <si>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</si>
  <si>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</si>
  <si>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</si>
  <si>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</si>
  <si>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</si>
  <si>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</si>
  <si>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</si>
  <si>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</si>
  <si>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</si>
  <si>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</si>
  <si>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</si>
  <si>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</si>
  <si>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</si>
  <si>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</si>
  <si>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</si>
  <si>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</si>
  <si>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</si>
  <si>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</si>
  <si>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</si>
  <si>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</si>
  <si>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</si>
  <si>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</si>
  <si>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</si>
  <si>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</si>
  <si>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</si>
  <si>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</si>
  <si>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</si>
  <si>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</si>
  <si>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</si>
  <si>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</si>
  <si>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</si>
  <si>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</si>
  <si>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</si>
  <si>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</si>
  <si>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</si>
  <si>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</si>
  <si>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</si>
  <si>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</si>
  <si>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</si>
  <si>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</si>
  <si>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</si>
  <si>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</si>
  <si>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</si>
  <si>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</si>
  <si>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</si>
  <si>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</si>
  <si>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</si>
  <si>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</si>
  <si>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</si>
  <si>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</si>
  <si>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</si>
  <si>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</si>
  <si>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</si>
  <si>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</si>
  <si>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</si>
  <si>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</si>
  <si>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</si>
  <si>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</si>
  <si>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</si>
  <si>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</si>
  <si>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</si>
  <si>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</si>
  <si>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</si>
  <si>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</si>
  <si>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</si>
  <si>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</si>
  <si>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</si>
  <si>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</si>
  <si>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</si>
  <si>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</si>
  <si>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</si>
  <si>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</si>
  <si>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</si>
  <si>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</si>
  <si>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</si>
  <si>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</si>
  <si>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</si>
  <si>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</si>
  <si>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</si>
  <si>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</si>
  <si>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</si>
  <si>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</si>
  <si>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</si>
  <si>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</si>
  <si>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</si>
  <si>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</si>
  <si>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</si>
  <si>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</si>
  <si>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</si>
  <si>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</si>
  <si>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</si>
  <si>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</si>
  <si>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</si>
  <si>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</si>
  <si>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</si>
  <si>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</si>
  <si>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</si>
  <si>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</si>
  <si>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</si>
  <si>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</si>
  <si>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</si>
  <si>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</si>
  <si>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</si>
  <si>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</si>
  <si>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</si>
  <si>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</si>
  <si>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</si>
  <si>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</si>
  <si>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</si>
  <si>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</si>
  <si>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</si>
  <si>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</si>
  <si>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</si>
  <si>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</si>
  <si>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</si>
  <si>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</si>
  <si>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</si>
  <si>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</si>
  <si>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</si>
  <si>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</si>
  <si>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</si>
  <si>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</si>
  <si>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</si>
  <si>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</si>
  <si>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</si>
  <si>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</si>
  <si>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</si>
  <si>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</si>
  <si>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</si>
  <si>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</si>
  <si>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</si>
  <si>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</si>
  <si>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</si>
  <si>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</si>
  <si>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</si>
  <si>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</si>
  <si>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</si>
  <si>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</si>
  <si>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</si>
  <si>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</si>
  <si>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</si>
  <si>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</si>
  <si>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</si>
  <si>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</si>
  <si>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</si>
  <si>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</si>
  <si>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</si>
  <si>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</si>
  <si>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</si>
  <si>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</si>
  <si>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</si>
  <si>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</si>
  <si>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</si>
  <si>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</si>
  <si>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</si>
  <si>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</si>
  <si>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</si>
  <si>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</si>
  <si>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</si>
  <si>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</si>
  <si>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</si>
  <si>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</si>
  <si>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</si>
  <si>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</si>
  <si>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</si>
  <si>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</si>
  <si>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</si>
  <si>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</si>
  <si>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</si>
  <si>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</si>
  <si>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</si>
  <si>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</si>
  <si>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</si>
  <si>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</si>
  <si>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</si>
  <si>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</si>
  <si>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</si>
  <si>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</si>
  <si>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</si>
  <si>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</si>
  <si>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</si>
  <si>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</si>
  <si>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</si>
  <si>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</si>
  <si>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</si>
  <si>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</si>
  <si>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</si>
  <si>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</si>
  <si>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</si>
  <si>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</si>
  <si>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</si>
  <si>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</si>
  <si>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</si>
  <si>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</si>
  <si>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</si>
  <si>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</si>
  <si>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</si>
  <si>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</si>
  <si>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</si>
  <si>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</si>
  <si>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</si>
  <si>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</si>
  <si>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</si>
  <si>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</si>
  <si>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</si>
  <si>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</si>
  <si>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</si>
  <si>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</si>
  <si>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</si>
  <si>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</si>
  <si>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</si>
  <si>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</si>
  <si>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</si>
  <si>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</si>
  <si>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</si>
  <si>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</si>
  <si>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</si>
  <si>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</si>
  <si>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</si>
  <si>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</si>
  <si>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</si>
  <si>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</si>
  <si>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</si>
  <si>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</si>
  <si>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</si>
  <si>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</si>
  <si>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</si>
  <si>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</si>
  <si>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</si>
  <si>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</si>
  <si>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</si>
  <si>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</si>
  <si>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</si>
  <si>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</si>
  <si>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</si>
  <si>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</si>
  <si>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</si>
  <si>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</si>
  <si>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</si>
  <si>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</si>
  <si>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</si>
  <si>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</si>
  <si>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</si>
  <si>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</si>
  <si>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</si>
  <si>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</si>
  <si>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</si>
  <si>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</si>
  <si>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</si>
  <si>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</si>
  <si>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</si>
  <si>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</si>
  <si>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</si>
  <si>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</si>
  <si>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</si>
  <si>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</si>
  <si>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</si>
  <si>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</si>
  <si>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</si>
  <si>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</si>
  <si>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</si>
  <si>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</si>
  <si>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</si>
  <si>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</si>
  <si>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</si>
  <si>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</si>
  <si>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</si>
  <si>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</si>
  <si>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</si>
  <si>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</si>
  <si>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</si>
  <si>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</si>
  <si>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</si>
  <si>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</si>
  <si>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</si>
  <si>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</si>
  <si>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</si>
  <si>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</si>
  <si>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</si>
  <si>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</si>
  <si>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</si>
  <si>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</si>
  <si>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</si>
  <si>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</si>
  <si>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</si>
  <si>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</si>
  <si>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</si>
  <si>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</si>
  <si>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</si>
  <si>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</si>
  <si>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</si>
  <si>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</si>
  <si>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</si>
  <si>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</si>
  <si>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</si>
  <si>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</si>
  <si>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</si>
  <si>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</si>
  <si>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</si>
  <si>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</si>
  <si>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</si>
  <si>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</si>
  <si>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</si>
  <si>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</si>
  <si>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</si>
  <si>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</si>
  <si>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</si>
  <si>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</si>
  <si>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</si>
  <si>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</si>
  <si>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</si>
  <si>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</si>
  <si>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</si>
  <si>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</si>
  <si>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</si>
  <si>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</si>
  <si>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</si>
  <si>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</si>
  <si>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</si>
  <si>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</si>
  <si>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</si>
  <si>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</si>
  <si>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</si>
  <si>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</si>
  <si>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</si>
  <si>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</si>
  <si>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</si>
  <si>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</si>
  <si>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</si>
  <si>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</si>
  <si>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</si>
  <si>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</si>
  <si>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</si>
  <si>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</si>
  <si>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</si>
  <si>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</si>
  <si>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</si>
  <si>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</si>
  <si>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</si>
  <si>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</si>
  <si>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</si>
  <si>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</si>
  <si>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</si>
  <si>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</si>
  <si>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</si>
  <si>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</si>
  <si>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</si>
  <si>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</si>
  <si>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</si>
  <si>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</si>
  <si>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</si>
  <si>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</si>
  <si>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</si>
  <si>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</si>
  <si>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</si>
  <si>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</si>
  <si>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</si>
  <si>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</si>
  <si>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</si>
  <si>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</si>
  <si>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</si>
  <si>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</si>
  <si>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</si>
  <si>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</si>
  <si>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</si>
  <si>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</si>
  <si>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</si>
  <si>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</si>
  <si>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</si>
  <si>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</si>
  <si>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</si>
  <si>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</si>
  <si>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</si>
  <si>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</si>
  <si>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</si>
  <si>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</si>
  <si>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</si>
  <si>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</si>
  <si>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</si>
  <si>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</si>
  <si>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</si>
  <si>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</si>
  <si>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</si>
  <si>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</si>
  <si>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</si>
  <si>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</si>
  <si>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</si>
  <si>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</si>
  <si>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</si>
  <si>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</si>
  <si>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</si>
  <si>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</si>
  <si>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</si>
  <si>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</si>
  <si>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</si>
  <si>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</si>
  <si>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</si>
  <si>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</si>
  <si>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</si>
  <si>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</si>
  <si>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</si>
  <si>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</si>
  <si>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</si>
  <si>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</si>
  <si>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</si>
  <si>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</si>
  <si>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</si>
  <si>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</si>
  <si>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</si>
  <si>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</si>
  <si>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</si>
  <si>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</si>
  <si>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</si>
  <si>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</si>
  <si>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</si>
  <si>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</si>
  <si>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</si>
  <si>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</si>
  <si>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</si>
  <si>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</si>
  <si>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</si>
  <si>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</si>
  <si>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</si>
  <si>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</si>
  <si>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</si>
  <si>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</si>
  <si>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</si>
  <si>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</si>
  <si>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</si>
  <si>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</si>
  <si>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</si>
  <si>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</si>
  <si>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</si>
  <si>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</si>
  <si>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</si>
  <si>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</si>
  <si>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</si>
  <si>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</si>
  <si>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</si>
  <si>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</si>
  <si>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</si>
  <si>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</si>
  <si>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</si>
  <si>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</si>
  <si>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</si>
  <si>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</si>
  <si>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</si>
  <si>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</si>
  <si>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</si>
  <si>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</si>
  <si>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</si>
  <si>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</si>
  <si>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</si>
  <si>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</si>
  <si>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</si>
  <si>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</si>
  <si>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</si>
  <si>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</si>
  <si>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</si>
  <si>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</si>
  <si>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</si>
  <si>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</si>
  <si>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</si>
  <si>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</si>
  <si>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</si>
  <si>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</si>
  <si>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</si>
  <si>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</si>
  <si>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</si>
  <si>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</si>
  <si>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</si>
  <si>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</si>
  <si>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</si>
  <si>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</si>
  <si>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</si>
  <si>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</si>
  <si>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</si>
  <si>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</si>
  <si>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</si>
  <si>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</si>
  <si>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</si>
  <si>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</si>
  <si>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</si>
  <si>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</si>
  <si>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</si>
  <si>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</si>
  <si>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</si>
  <si>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</si>
  <si>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</si>
  <si>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</si>
  <si>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</si>
  <si>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</si>
  <si>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</si>
  <si>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</si>
  <si>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</si>
  <si>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</si>
  <si>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</si>
  <si>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</si>
  <si>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</si>
  <si>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</si>
  <si>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</si>
  <si>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</si>
  <si>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</si>
  <si>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</si>
  <si>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</si>
  <si>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</si>
  <si>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</si>
  <si>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</si>
  <si>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</si>
  <si>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</si>
  <si>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</si>
  <si>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</si>
  <si>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</si>
  <si>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</si>
  <si>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</si>
  <si>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</si>
  <si>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</si>
  <si>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</si>
  <si>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</si>
  <si>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</si>
  <si>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</si>
  <si>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</si>
  <si>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</si>
  <si>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</si>
  <si>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</si>
  <si>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</si>
  <si>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</si>
  <si>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</si>
  <si>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</si>
  <si>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</si>
  <si>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</si>
  <si>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</si>
  <si>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</si>
  <si>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</si>
  <si>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</si>
  <si>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</si>
  <si>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</si>
  <si>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</si>
  <si>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</si>
  <si>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</si>
  <si>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</si>
  <si>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</si>
  <si>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</si>
  <si>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</si>
  <si>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</si>
  <si>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</si>
  <si>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</si>
  <si>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</si>
  <si>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</si>
  <si>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</si>
  <si>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</si>
  <si>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</si>
  <si>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</si>
  <si>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</si>
  <si>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</si>
  <si>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</si>
  <si>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</si>
  <si>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</si>
  <si>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</si>
  <si>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</si>
  <si>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</si>
  <si>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</si>
  <si>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</si>
  <si>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</si>
  <si>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</si>
  <si>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</si>
  <si>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</si>
  <si>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</si>
  <si>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</si>
  <si>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</si>
  <si>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</si>
  <si>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</si>
  <si>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</si>
  <si>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</si>
  <si>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</si>
  <si>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</si>
  <si>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</si>
  <si>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</si>
  <si>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</si>
  <si>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</si>
  <si>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</si>
  <si>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</si>
  <si>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</si>
  <si>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</si>
  <si>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</si>
  <si>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</si>
  <si>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</si>
  <si>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</si>
  <si>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</si>
  <si>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</si>
  <si>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</si>
  <si>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</si>
  <si>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</si>
  <si>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</si>
  <si>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</si>
  <si>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</si>
  <si>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</si>
  <si>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</si>
  <si>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</si>
  <si>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</si>
  <si>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</si>
  <si>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</si>
  <si>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</si>
  <si>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</si>
  <si>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</si>
  <si>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</si>
  <si>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</si>
  <si>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</si>
  <si>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</si>
  <si>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</si>
  <si>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</si>
  <si>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</si>
  <si>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</si>
  <si>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</si>
  <si>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</si>
  <si>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</si>
  <si>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</si>
  <si>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</si>
  <si>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</si>
  <si>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</si>
  <si>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</si>
  <si>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</si>
  <si>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</si>
  <si>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</si>
  <si>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</si>
  <si>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</si>
  <si>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</si>
  <si>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</si>
  <si>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</si>
  <si>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</si>
  <si>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</si>
  <si>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</si>
  <si>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</si>
  <si>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</si>
  <si>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</si>
  <si>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</si>
  <si>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</si>
  <si>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</si>
  <si>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</si>
  <si>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</si>
  <si>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</si>
  <si>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</si>
  <si>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</si>
  <si>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</si>
  <si>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</si>
  <si>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</si>
  <si>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</si>
  <si>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</si>
  <si>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</si>
  <si>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</si>
  <si>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</si>
  <si>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</si>
  <si>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</si>
  <si>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</si>
  <si>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</si>
  <si>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</si>
  <si>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</si>
  <si>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</si>
  <si>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</si>
  <si>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</si>
  <si>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</si>
  <si>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</si>
  <si>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</si>
  <si>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</si>
  <si>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</si>
  <si>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</si>
  <si>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</si>
  <si>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</si>
  <si>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</si>
  <si>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</si>
  <si>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</si>
  <si>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</si>
  <si>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</si>
  <si>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</si>
  <si>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</si>
  <si>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</si>
  <si>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</si>
  <si>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</si>
  <si>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</si>
  <si>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</si>
  <si>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</si>
  <si>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</si>
  <si>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</si>
  <si>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</si>
  <si>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</si>
  <si>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</si>
  <si>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</si>
  <si>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</si>
  <si>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</si>
  <si>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</si>
  <si>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</si>
  <si>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</si>
  <si>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</si>
  <si>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</si>
  <si>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</si>
  <si>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</si>
  <si>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</si>
  <si>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宇和島市立吉田病院</t>
    <phoneticPr fontId="3"/>
  </si>
  <si>
    <t>〒799-3701 宇和島市吉田町北小路甲２１７番地</t>
    <phoneticPr fontId="3"/>
  </si>
  <si>
    <t>〇</t>
  </si>
  <si>
    <t>市町村</t>
  </si>
  <si>
    <t>医師・看護師の不足により休床中。再開見込なし。</t>
  </si>
  <si>
    <t>外科</t>
  </si>
  <si>
    <t>ＤＰＣ病院ではない</t>
  </si>
  <si>
    <t>有</t>
  </si>
  <si>
    <t>-</t>
    <phoneticPr fontId="3"/>
  </si>
  <si>
    <t>第1病棟</t>
  </si>
  <si>
    <t>休棟中等</t>
  </si>
  <si>
    <t>複数の診療科で活用</t>
  </si>
  <si>
    <t>内科</t>
  </si>
  <si>
    <t>看護必要度Ⅰ</t>
    <phoneticPr fontId="3"/>
  </si>
  <si>
    <t>第2病棟</t>
  </si>
  <si>
    <t>回復期機能</t>
  </si>
  <si>
    <t>第3病棟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</si>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</sst>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t="s">
        <v>1039</v>
      </c>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t="s">
        <v>1039</v>
      </c>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1051</v>
      </c>
      <c r="N89" s="262" t="s">
        <v>1053</v>
      </c>
    </row>
    <row r="90" spans="1:22" s="21" customFormat="1">
      <c r="A90" s="243"/>
      <c r="B90" s="1"/>
      <c r="C90" s="3"/>
      <c r="D90" s="3"/>
      <c r="E90" s="3"/>
      <c r="F90" s="3"/>
      <c r="G90" s="3"/>
      <c r="H90" s="287"/>
      <c r="I90" s="67" t="s">
        <v>36</v>
      </c>
      <c r="J90" s="68"/>
      <c r="K90" s="69"/>
      <c r="L90" s="262" t="s">
        <v>1047</v>
      </c>
      <c r="M90" s="262" t="s">
        <v>1052</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96</v>
      </c>
      <c r="K99" s="237" t="str">
        <f>IF(OR(COUNTIF(L99:N99,"未確認")&gt;0,COUNTIF(L99:N99,"~*")&gt;0),"※","")</f>
        <v/>
      </c>
      <c r="L99" s="258">
        <v>44</v>
      </c>
      <c r="M99" s="258">
        <v>52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IF(OR(COUNTIF(L101:N101,"未確認")&gt;0,COUNTIF(L101:N101,"~*")&gt;0),"※","")</f>
        <v/>
      </c>
      <c r="L101" s="258">
        <v>0</v>
      </c>
      <c r="M101" s="258">
        <v>52</v>
      </c>
      <c r="N101" s="258">
        <v>0</v>
      </c>
    </row>
    <row r="102" spans="1:22" s="83" customFormat="1" ht="34.5" customHeight="1">
      <c r="A102" s="244" t="s">
        <v>610</v>
      </c>
      <c r="B102" s="84"/>
      <c r="C102" s="377"/>
      <c r="D102" s="379"/>
      <c r="E102" s="317" t="s">
        <v>612</v>
      </c>
      <c r="F102" s="318"/>
      <c r="G102" s="318"/>
      <c r="H102" s="319"/>
      <c r="I102" s="420"/>
      <c r="J102" s="256">
        <f t="shared" si="0"/>
        <v>96</v>
      </c>
      <c r="K102" s="237" t="str">
        <f t="shared" ref="K102:K111" si="1">IF(OR(COUNTIF(L101:N101,"未確認")&gt;0,COUNTIF(L101:N101,"~*")&gt;0),"※","")</f>
        <v/>
      </c>
      <c r="L102" s="258">
        <v>44</v>
      </c>
      <c r="M102" s="258">
        <v>52</v>
      </c>
      <c r="N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0</v>
      </c>
      <c r="N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0</v>
      </c>
      <c r="N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0</v>
      </c>
      <c r="N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1048</v>
      </c>
      <c r="N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1049</v>
      </c>
    </row>
    <row r="122" spans="1:22" s="83" customFormat="1" ht="40.5" customHeight="1">
      <c r="A122" s="244" t="s">
        <v>619</v>
      </c>
      <c r="B122" s="1"/>
      <c r="C122" s="295"/>
      <c r="D122" s="297"/>
      <c r="E122" s="396"/>
      <c r="F122" s="418"/>
      <c r="G122" s="418"/>
      <c r="H122" s="397"/>
      <c r="I122" s="354"/>
      <c r="J122" s="101"/>
      <c r="K122" s="102"/>
      <c r="L122" s="98" t="s">
        <v>533</v>
      </c>
      <c r="M122" s="98" t="s">
        <v>1042</v>
      </c>
      <c r="N122" s="98" t="s">
        <v>1042</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563</v>
      </c>
      <c r="N131" s="98" t="s">
        <v>567</v>
      </c>
    </row>
    <row r="132" spans="1:22" s="83" customFormat="1" ht="34.5" customHeight="1">
      <c r="A132" s="244" t="s">
        <v>621</v>
      </c>
      <c r="B132" s="84"/>
      <c r="C132" s="295"/>
      <c r="D132" s="297"/>
      <c r="E132" s="320" t="s">
        <v>58</v>
      </c>
      <c r="F132" s="321"/>
      <c r="G132" s="321"/>
      <c r="H132" s="322"/>
      <c r="I132" s="389"/>
      <c r="J132" s="101"/>
      <c r="K132" s="102"/>
      <c r="L132" s="82">
        <v>44</v>
      </c>
      <c r="M132" s="82">
        <v>52</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12</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48</v>
      </c>
      <c r="K153" s="264" t="str">
        <f t="shared" si="3"/>
        <v/>
      </c>
      <c r="L153" s="117">
        <v>0</v>
      </c>
      <c r="M153" s="117">
        <v>48</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41</v>
      </c>
      <c r="K158" s="264" t="str">
        <f t="shared" si="3"/>
        <v/>
      </c>
      <c r="L158" s="117">
        <v>0</v>
      </c>
      <c r="M158" s="117">
        <v>0</v>
      </c>
      <c r="N158" s="117">
        <v>41</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21</v>
      </c>
      <c r="K205" s="264" t="str">
        <f t="shared" si="5"/>
        <v/>
      </c>
      <c r="L205" s="117">
        <v>0</v>
      </c>
      <c r="M205" s="117">
        <v>21</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1052</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23</v>
      </c>
      <c r="K269" s="81" t="str">
        <f t="shared" si="8"/>
        <v/>
      </c>
      <c r="L269" s="147">
        <v>0</v>
      </c>
      <c r="M269" s="147">
        <v>15</v>
      </c>
      <c r="N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0</v>
      </c>
      <c r="M271" s="147">
        <v>2</v>
      </c>
      <c r="N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5</v>
      </c>
      <c r="N273" s="147">
        <v>4</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2</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1053</v>
      </c>
    </row>
    <row r="368" spans="1:22" s="118" customFormat="1" ht="20.25" customHeight="1">
      <c r="A368" s="243"/>
      <c r="B368" s="1"/>
      <c r="C368" s="3"/>
      <c r="D368" s="3"/>
      <c r="E368" s="3"/>
      <c r="F368" s="3"/>
      <c r="G368" s="3"/>
      <c r="H368" s="287"/>
      <c r="I368" s="67" t="s">
        <v>36</v>
      </c>
      <c r="J368" s="170"/>
      <c r="K368" s="79"/>
      <c r="L368" s="137" t="s">
        <v>1047</v>
      </c>
      <c r="M368" s="137" t="s">
        <v>1052</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719</v>
      </c>
      <c r="K392" s="81" t="str">
        <f t="shared" ref="K392:K397" si="12">IF(OR(COUNTIF(L392:N392,"未確認")&gt;0,COUNTIF(L392:N392,"~*")&gt;0),"※","")</f>
        <v/>
      </c>
      <c r="L392" s="147">
        <v>0</v>
      </c>
      <c r="M392" s="147">
        <v>580</v>
      </c>
      <c r="N392" s="147">
        <v>139</v>
      </c>
    </row>
    <row r="393" spans="1:22" s="83" customFormat="1" ht="34.5" customHeight="1">
      <c r="A393" s="249" t="s">
        <v>773</v>
      </c>
      <c r="B393" s="84"/>
      <c r="C393" s="370"/>
      <c r="D393" s="380"/>
      <c r="E393" s="320" t="s">
        <v>224</v>
      </c>
      <c r="F393" s="321"/>
      <c r="G393" s="321"/>
      <c r="H393" s="322"/>
      <c r="I393" s="343"/>
      <c r="J393" s="140">
        <f t="shared" si="11"/>
        <v>172</v>
      </c>
      <c r="K393" s="81" t="str">
        <f t="shared" si="12"/>
        <v/>
      </c>
      <c r="L393" s="147">
        <v>0</v>
      </c>
      <c r="M393" s="147">
        <v>33</v>
      </c>
      <c r="N393" s="147">
        <v>139</v>
      </c>
    </row>
    <row r="394" spans="1:22" s="83" customFormat="1" ht="34.5" customHeight="1">
      <c r="A394" s="250" t="s">
        <v>774</v>
      </c>
      <c r="B394" s="84"/>
      <c r="C394" s="370"/>
      <c r="D394" s="381"/>
      <c r="E394" s="320" t="s">
        <v>225</v>
      </c>
      <c r="F394" s="321"/>
      <c r="G394" s="321"/>
      <c r="H394" s="322"/>
      <c r="I394" s="343"/>
      <c r="J394" s="140">
        <f t="shared" si="11"/>
        <v>91</v>
      </c>
      <c r="K394" s="81" t="str">
        <f t="shared" si="12"/>
        <v/>
      </c>
      <c r="L394" s="147">
        <v>0</v>
      </c>
      <c r="M394" s="147">
        <v>91</v>
      </c>
      <c r="N394" s="147">
        <v>0</v>
      </c>
    </row>
    <row r="395" spans="1:22" s="83" customFormat="1" ht="34.5" customHeight="1">
      <c r="A395" s="250" t="s">
        <v>775</v>
      </c>
      <c r="B395" s="84"/>
      <c r="C395" s="370"/>
      <c r="D395" s="382"/>
      <c r="E395" s="320" t="s">
        <v>226</v>
      </c>
      <c r="F395" s="321"/>
      <c r="G395" s="321"/>
      <c r="H395" s="322"/>
      <c r="I395" s="343"/>
      <c r="J395" s="140">
        <f t="shared" si="11"/>
        <v>456</v>
      </c>
      <c r="K395" s="81" t="str">
        <f t="shared" si="12"/>
        <v/>
      </c>
      <c r="L395" s="147">
        <v>0</v>
      </c>
      <c r="M395" s="147">
        <v>456</v>
      </c>
      <c r="N395" s="147">
        <v>0</v>
      </c>
    </row>
    <row r="396" spans="1:22" s="83" customFormat="1" ht="34.5" customHeight="1">
      <c r="A396" s="250" t="s">
        <v>776</v>
      </c>
      <c r="B396" s="1"/>
      <c r="C396" s="370"/>
      <c r="D396" s="320" t="s">
        <v>227</v>
      </c>
      <c r="E396" s="321"/>
      <c r="F396" s="321"/>
      <c r="G396" s="321"/>
      <c r="H396" s="322"/>
      <c r="I396" s="343"/>
      <c r="J396" s="140">
        <f t="shared" si="11"/>
        <v>27245</v>
      </c>
      <c r="K396" s="81" t="str">
        <f t="shared" si="12"/>
        <v/>
      </c>
      <c r="L396" s="147">
        <v>0</v>
      </c>
      <c r="M396" s="147">
        <v>13946</v>
      </c>
      <c r="N396" s="147">
        <v>13299</v>
      </c>
    </row>
    <row r="397" spans="1:22" s="83" customFormat="1" ht="34.5" customHeight="1">
      <c r="A397" s="250" t="s">
        <v>777</v>
      </c>
      <c r="B397" s="119"/>
      <c r="C397" s="370"/>
      <c r="D397" s="320" t="s">
        <v>228</v>
      </c>
      <c r="E397" s="321"/>
      <c r="F397" s="321"/>
      <c r="G397" s="321"/>
      <c r="H397" s="322"/>
      <c r="I397" s="344"/>
      <c r="J397" s="140">
        <f t="shared" si="11"/>
        <v>642</v>
      </c>
      <c r="K397" s="81" t="str">
        <f t="shared" si="12"/>
        <v/>
      </c>
      <c r="L397" s="147">
        <v>0</v>
      </c>
      <c r="M397" s="147">
        <v>500</v>
      </c>
      <c r="N397" s="147">
        <v>142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453</v>
      </c>
      <c r="K405" s="81" t="str">
        <f t="shared" ref="K405:K422" si="14">IF(OR(COUNTIF(L405:N405,"未確認")&gt;0,COUNTIF(L405:N405,"~*")&gt;0),"※","")</f>
        <v/>
      </c>
      <c r="L405" s="147">
        <v>0</v>
      </c>
      <c r="M405" s="147">
        <v>453</v>
      </c>
      <c r="N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261</v>
      </c>
      <c r="K407" s="81" t="str">
        <f t="shared" si="14"/>
        <v/>
      </c>
      <c r="L407" s="147">
        <v>0</v>
      </c>
      <c r="M407" s="147">
        <v>261</v>
      </c>
      <c r="N407" s="147">
        <v>0</v>
      </c>
    </row>
    <row r="408" spans="1:22" s="83" customFormat="1" ht="34.5" customHeight="1">
      <c r="A408" s="251" t="s">
        <v>781</v>
      </c>
      <c r="B408" s="119"/>
      <c r="C408" s="369"/>
      <c r="D408" s="369"/>
      <c r="E408" s="320" t="s">
        <v>236</v>
      </c>
      <c r="F408" s="321"/>
      <c r="G408" s="321"/>
      <c r="H408" s="322"/>
      <c r="I408" s="361"/>
      <c r="J408" s="140">
        <f t="shared" si="13"/>
        <v>62</v>
      </c>
      <c r="K408" s="81" t="str">
        <f t="shared" si="14"/>
        <v/>
      </c>
      <c r="L408" s="147">
        <v>0</v>
      </c>
      <c r="M408" s="147">
        <v>62</v>
      </c>
      <c r="N408" s="147">
        <v>0</v>
      </c>
    </row>
    <row r="409" spans="1:22" s="83" customFormat="1" ht="34.5" customHeight="1">
      <c r="A409" s="251" t="s">
        <v>782</v>
      </c>
      <c r="B409" s="119"/>
      <c r="C409" s="369"/>
      <c r="D409" s="369"/>
      <c r="E409" s="317" t="s">
        <v>989</v>
      </c>
      <c r="F409" s="318"/>
      <c r="G409" s="318"/>
      <c r="H409" s="319"/>
      <c r="I409" s="361"/>
      <c r="J409" s="140">
        <f t="shared" si="13"/>
        <v>130</v>
      </c>
      <c r="K409" s="81" t="str">
        <f t="shared" si="14"/>
        <v/>
      </c>
      <c r="L409" s="147">
        <v>0</v>
      </c>
      <c r="M409" s="147">
        <v>130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468</v>
      </c>
      <c r="K413" s="81" t="str">
        <f t="shared" si="14"/>
        <v/>
      </c>
      <c r="L413" s="147">
        <v>0</v>
      </c>
      <c r="M413" s="147">
        <v>359</v>
      </c>
      <c r="N413" s="147">
        <v>109</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230</v>
      </c>
      <c r="K415" s="81" t="str">
        <f t="shared" si="14"/>
        <v/>
      </c>
      <c r="L415" s="147">
        <v>0</v>
      </c>
      <c r="M415" s="147">
        <v>220</v>
      </c>
      <c r="N415" s="147">
        <v>10</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0</v>
      </c>
      <c r="M416" s="147">
        <v>17</v>
      </c>
      <c r="N416" s="147">
        <v>5</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0</v>
      </c>
      <c r="M417" s="147">
        <v>10</v>
      </c>
      <c r="N417" s="147">
        <v>49</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0</v>
      </c>
      <c r="M418" s="147">
        <v>11</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0</v>
      </c>
      <c r="M420" s="147">
        <v>33</v>
      </c>
      <c r="N420" s="147">
        <v>11</v>
      </c>
    </row>
    <row r="421" spans="1:22" s="83" customFormat="1" ht="34.5" customHeight="1">
      <c r="A421" s="251" t="s">
        <v>794</v>
      </c>
      <c r="B421" s="119"/>
      <c r="C421" s="369"/>
      <c r="D421" s="369"/>
      <c r="E421" s="320" t="s">
        <v>247</v>
      </c>
      <c r="F421" s="321"/>
      <c r="G421" s="321"/>
      <c r="H421" s="322"/>
      <c r="I421" s="361"/>
      <c r="J421" s="140">
        <f t="shared" si="13"/>
        <v>98</v>
      </c>
      <c r="K421" s="81" t="str">
        <f t="shared" si="14"/>
        <v/>
      </c>
      <c r="L421" s="147">
        <v>0</v>
      </c>
      <c r="M421" s="147">
        <v>68</v>
      </c>
      <c r="N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468</v>
      </c>
      <c r="K430" s="193" t="str">
        <f>IF(OR(COUNTIF(L430:N430,"未確認")&gt;0,COUNTIF(L430:N430,"~*")&gt;0),"※","")</f>
        <v/>
      </c>
      <c r="L430" s="147">
        <v>0</v>
      </c>
      <c r="M430" s="147">
        <v>359</v>
      </c>
      <c r="N430" s="147">
        <v>109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20</v>
      </c>
      <c r="K431" s="193" t="str">
        <f>IF(OR(COUNTIF(L431:N431,"未確認")&gt;0,COUNTIF(L431:N431,"~*")&gt;0),"※","")</f>
        <v/>
      </c>
      <c r="L431" s="147">
        <v>0</v>
      </c>
      <c r="M431" s="147">
        <v>20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186</v>
      </c>
      <c r="K433" s="193" t="str">
        <f>IF(OR(COUNTIF(L433:N433,"未確認")&gt;0,COUNTIF(L433:N433,"~*")&gt;0),"※","")</f>
        <v/>
      </c>
      <c r="L433" s="147">
        <v>0</v>
      </c>
      <c r="M433" s="147">
        <v>100</v>
      </c>
      <c r="N433" s="147">
        <v>86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262</v>
      </c>
      <c r="K434" s="193" t="str">
        <f>IF(OR(COUNTIF(L434:N434,"未確認")&gt;0,COUNTIF(L434:N434,"~*")&gt;0),"※","")</f>
        <v/>
      </c>
      <c r="L434" s="147">
        <v>0</v>
      </c>
      <c r="M434" s="147">
        <v>239</v>
      </c>
      <c r="N434" s="147">
        <v>23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1052</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1052</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1052</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1052</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1052</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1053</v>
      </c>
    </row>
    <row r="544" spans="1:22" s="1" customFormat="1" ht="20.25" customHeight="1">
      <c r="A544" s="243"/>
      <c r="C544" s="62"/>
      <c r="D544" s="3"/>
      <c r="E544" s="3"/>
      <c r="F544" s="3"/>
      <c r="G544" s="3"/>
      <c r="H544" s="287"/>
      <c r="I544" s="67" t="s">
        <v>36</v>
      </c>
      <c r="J544" s="68"/>
      <c r="K544" s="186"/>
      <c r="L544" s="70" t="s">
        <v>1047</v>
      </c>
      <c r="M544" s="70" t="s">
        <v>1052</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1050</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0</v>
      </c>
      <c r="M560" s="211">
        <v>0</v>
      </c>
      <c r="N560" s="211" t="s">
        <v>533</v>
      </c>
    </row>
    <row r="561" spans="1:14" s="91" customFormat="1" ht="34.5" customHeight="1">
      <c r="A561" s="251" t="s">
        <v>871</v>
      </c>
      <c r="B561" s="119"/>
      <c r="C561" s="209"/>
      <c r="D561" s="331" t="s">
        <v>377</v>
      </c>
      <c r="E561" s="342"/>
      <c r="F561" s="342"/>
      <c r="G561" s="342"/>
      <c r="H561" s="332"/>
      <c r="I561" s="343"/>
      <c r="J561" s="207"/>
      <c r="K561" s="210"/>
      <c r="L561" s="211">
        <v>0</v>
      </c>
      <c r="M561" s="211">
        <v>0</v>
      </c>
      <c r="N561" s="211" t="s">
        <v>533</v>
      </c>
    </row>
    <row r="562" spans="1:14" s="91" customFormat="1" ht="34.5" customHeight="1">
      <c r="A562" s="251" t="s">
        <v>872</v>
      </c>
      <c r="B562" s="119"/>
      <c r="C562" s="209"/>
      <c r="D562" s="331" t="s">
        <v>992</v>
      </c>
      <c r="E562" s="342"/>
      <c r="F562" s="342"/>
      <c r="G562" s="342"/>
      <c r="H562" s="332"/>
      <c r="I562" s="343"/>
      <c r="J562" s="207"/>
      <c r="K562" s="210"/>
      <c r="L562" s="211">
        <v>0</v>
      </c>
      <c r="M562" s="211">
        <v>0</v>
      </c>
      <c r="N562" s="211" t="s">
        <v>533</v>
      </c>
    </row>
    <row r="563" spans="1:14" s="91" customFormat="1" ht="34.5" customHeight="1">
      <c r="A563" s="251" t="s">
        <v>873</v>
      </c>
      <c r="B563" s="119"/>
      <c r="C563" s="209"/>
      <c r="D563" s="331" t="s">
        <v>379</v>
      </c>
      <c r="E563" s="342"/>
      <c r="F563" s="342"/>
      <c r="G563" s="342"/>
      <c r="H563" s="332"/>
      <c r="I563" s="343"/>
      <c r="J563" s="207"/>
      <c r="K563" s="210"/>
      <c r="L563" s="211">
        <v>0</v>
      </c>
      <c r="M563" s="211">
        <v>0</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0</v>
      </c>
      <c r="M565" s="211">
        <v>0</v>
      </c>
      <c r="N565" s="211" t="s">
        <v>533</v>
      </c>
    </row>
    <row r="566" spans="1:14" s="91" customFormat="1" ht="34.5" customHeight="1">
      <c r="A566" s="251" t="s">
        <v>876</v>
      </c>
      <c r="B566" s="119"/>
      <c r="C566" s="285"/>
      <c r="D566" s="331" t="s">
        <v>993</v>
      </c>
      <c r="E566" s="342"/>
      <c r="F566" s="342"/>
      <c r="G566" s="342"/>
      <c r="H566" s="332"/>
      <c r="I566" s="343"/>
      <c r="J566" s="213"/>
      <c r="K566" s="214"/>
      <c r="L566" s="211">
        <v>0</v>
      </c>
      <c r="M566" s="211">
        <v>0</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27.3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0</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1053</v>
      </c>
    </row>
    <row r="589" spans="1:22" s="1" customFormat="1" ht="20.25" customHeight="1">
      <c r="A589" s="243"/>
      <c r="C589" s="62"/>
      <c r="D589" s="3"/>
      <c r="E589" s="3"/>
      <c r="F589" s="3"/>
      <c r="G589" s="3"/>
      <c r="H589" s="287"/>
      <c r="I589" s="67" t="s">
        <v>36</v>
      </c>
      <c r="J589" s="68"/>
      <c r="K589" s="186"/>
      <c r="L589" s="70" t="s">
        <v>1047</v>
      </c>
      <c r="M589" s="70" t="s">
        <v>1052</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259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60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162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25</v>
      </c>
      <c r="K617" s="201" t="str">
        <f t="shared" si="29"/>
        <v/>
      </c>
      <c r="L617" s="117">
        <v>0</v>
      </c>
      <c r="M617" s="117">
        <v>25</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0</v>
      </c>
      <c r="M633" s="117">
        <v>13</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28</v>
      </c>
      <c r="K646" s="201" t="str">
        <f t="shared" ref="K646:K660" si="33">IF(OR(COUNTIF(L646:N646,"未確認")&gt;0,COUNTIF(L646:N646,"*")&gt;0),"※","")</f>
        <v/>
      </c>
      <c r="L646" s="117">
        <v>0</v>
      </c>
      <c r="M646" s="117">
        <v>13</v>
      </c>
      <c r="N646" s="117">
        <v>15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24</v>
      </c>
      <c r="K683" s="201" t="str">
        <f>IF(OR(COUNTIF(L683:N683,"未確認")&gt;0,COUNTIF(L683:N683,"*")&gt;0),"※","")</f>
        <v/>
      </c>
      <c r="L683" s="117">
        <v>0</v>
      </c>
      <c r="M683" s="117">
        <v>0</v>
      </c>
      <c r="N683" s="117">
        <v>24</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8F2CAFE-AFC9-43F9-9DC6-7623084DF4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2019-12-23T01:31:23Z</dcterms:modified>
</cp:coreProperties>
</file>