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E5D48DE-37CE-462A-A114-7F8DD34A7F0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<sst xmlns="http://schemas.openxmlformats.org/spreadsheetml/2006/main" count="3098" uniqueCount="1050">
  <si>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</si>
  <si>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</si>
  <si>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</si>
  <si>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</si>
  <si>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</si>
  <si>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</si>
  <si>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</si>
  <si>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</si>
  <si>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</si>
  <si>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</si>
  <si>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</si>
  <si>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</si>
  <si>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</si>
  <si>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</si>
  <si>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</si>
  <si>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</si>
  <si>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</si>
  <si>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</si>
  <si>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</si>
  <si>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</si>
  <si>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</si>
  <si>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</si>
  <si>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</si>
  <si>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</si>
  <si>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</si>
  <si>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</si>
  <si>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</si>
  <si>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</si>
  <si>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</si>
  <si>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</si>
  <si>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</si>
  <si>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</si>
  <si>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</si>
  <si>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</si>
  <si>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</si>
  <si>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</si>
  <si>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</si>
  <si>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</si>
  <si>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</si>
  <si>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</si>
  <si>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</si>
  <si>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</si>
  <si>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</si>
  <si>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</si>
  <si>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</si>
  <si>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</si>
  <si>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</si>
  <si>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</si>
  <si>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</si>
  <si>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</si>
  <si>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</si>
  <si>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</si>
  <si>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</si>
  <si>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</si>
  <si>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</si>
  <si>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</si>
  <si>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</si>
  <si>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</si>
  <si>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</si>
  <si>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</si>
  <si>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</si>
  <si>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</si>
  <si>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</si>
  <si>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</si>
  <si>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</si>
  <si>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</si>
  <si>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</si>
  <si>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</si>
  <si>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</si>
  <si>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</si>
  <si>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</si>
  <si>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</si>
  <si>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</si>
  <si>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</si>
  <si>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</si>
  <si>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</si>
  <si>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</si>
  <si>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</si>
  <si>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</si>
  <si>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</si>
  <si>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</si>
  <si>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</si>
  <si>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</si>
  <si>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</si>
  <si>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</si>
  <si>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</si>
  <si>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</si>
  <si>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</si>
  <si>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</si>
  <si>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</si>
  <si>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</si>
  <si>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</si>
  <si>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</si>
  <si>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</si>
  <si>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</si>
  <si>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</si>
  <si>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</si>
  <si>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</si>
  <si>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</si>
  <si>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</si>
  <si>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</si>
  <si>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</si>
  <si>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</si>
  <si>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</si>
  <si>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</si>
  <si>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</si>
  <si>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</si>
  <si>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</si>
  <si>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</si>
  <si>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</si>
  <si>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</si>
  <si>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</si>
  <si>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</si>
  <si>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</si>
  <si>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</si>
  <si>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</si>
  <si>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</si>
  <si>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</si>
  <si>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</si>
  <si>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</si>
  <si>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</si>
  <si>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</si>
  <si>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</si>
  <si>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</si>
  <si>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</si>
  <si>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</si>
  <si>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</si>
  <si>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</si>
  <si>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</si>
  <si>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</si>
  <si>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</si>
  <si>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</si>
  <si>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</si>
  <si>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</si>
  <si>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</si>
  <si>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</si>
  <si>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</si>
  <si>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</si>
  <si>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</si>
  <si>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</si>
  <si>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</si>
  <si>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</si>
  <si>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</si>
  <si>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</si>
  <si>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</si>
  <si>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</si>
  <si>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</si>
  <si>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</si>
  <si>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</si>
  <si>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</si>
  <si>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</si>
  <si>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</si>
  <si>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</si>
  <si>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</si>
  <si>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</si>
  <si>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</si>
  <si>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</si>
  <si>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</si>
  <si>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</si>
  <si>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</si>
  <si>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</si>
  <si>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</si>
  <si>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</si>
  <si>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</si>
  <si>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</si>
  <si>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</si>
  <si>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</si>
  <si>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</si>
  <si>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</si>
  <si>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</si>
  <si>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</si>
  <si>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</si>
  <si>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</si>
  <si>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</si>
  <si>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</si>
  <si>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</si>
  <si>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</si>
  <si>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</si>
  <si>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</si>
  <si>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</si>
  <si>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</si>
  <si>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</si>
  <si>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</si>
  <si>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</si>
  <si>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</si>
  <si>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</si>
  <si>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</si>
  <si>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</si>
  <si>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</si>
  <si>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</si>
  <si>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</si>
  <si>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</si>
  <si>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</si>
  <si>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</si>
  <si>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</si>
  <si>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</si>
  <si>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</si>
  <si>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</si>
  <si>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</si>
  <si>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</si>
  <si>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</si>
  <si>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</si>
  <si>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</si>
  <si>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</si>
  <si>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</si>
  <si>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</si>
  <si>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</si>
  <si>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</si>
  <si>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</si>
  <si>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</si>
  <si>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</si>
  <si>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</si>
  <si>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</si>
  <si>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</si>
  <si>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</si>
  <si>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</si>
  <si>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</si>
  <si>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</si>
  <si>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</si>
  <si>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</si>
  <si>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</si>
  <si>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</si>
  <si>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</si>
  <si>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</si>
  <si>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</si>
  <si>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</si>
  <si>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</si>
  <si>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</si>
  <si>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</si>
  <si>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</si>
  <si>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</si>
  <si>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</si>
  <si>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</si>
  <si>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</si>
  <si>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</si>
  <si>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</si>
  <si>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</si>
  <si>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</si>
  <si>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</si>
  <si>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</si>
  <si>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</si>
  <si>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</si>
  <si>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</si>
  <si>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</si>
  <si>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</si>
  <si>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</si>
  <si>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</si>
  <si>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</si>
  <si>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</si>
  <si>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</si>
  <si>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</si>
  <si>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</si>
  <si>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</si>
  <si>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</si>
  <si>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</si>
  <si>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</si>
  <si>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</si>
  <si>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</si>
  <si>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</si>
  <si>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</si>
  <si>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</si>
  <si>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</si>
  <si>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</si>
  <si>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</si>
  <si>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</si>
  <si>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</si>
  <si>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</si>
  <si>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</si>
  <si>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</si>
  <si>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</si>
  <si>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</si>
  <si>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</si>
  <si>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</si>
  <si>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</si>
  <si>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</si>
  <si>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</si>
  <si>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</si>
  <si>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</si>
  <si>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</si>
  <si>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</si>
  <si>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</si>
  <si>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</si>
  <si>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</si>
  <si>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</si>
  <si>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</si>
  <si>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</si>
  <si>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</si>
  <si>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</si>
  <si>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</si>
  <si>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</si>
  <si>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</si>
  <si>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</si>
  <si>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</si>
  <si>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</si>
  <si>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</si>
  <si>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</si>
  <si>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</si>
  <si>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</si>
  <si>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</si>
  <si>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</si>
  <si>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</si>
  <si>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</si>
  <si>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</si>
  <si>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</si>
  <si>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</si>
  <si>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</si>
  <si>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</si>
  <si>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</si>
  <si>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</si>
  <si>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</si>
  <si>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</si>
  <si>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</si>
  <si>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</si>
  <si>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</si>
  <si>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</si>
  <si>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</si>
  <si>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</si>
  <si>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</si>
  <si>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</si>
  <si>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</si>
  <si>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</si>
  <si>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</si>
  <si>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</si>
  <si>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</si>
  <si>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</si>
  <si>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</si>
  <si>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</si>
  <si>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</si>
  <si>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</si>
  <si>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</si>
  <si>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</si>
  <si>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</si>
  <si>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</si>
  <si>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</si>
  <si>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</si>
  <si>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</si>
  <si>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</si>
  <si>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</si>
  <si>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</si>
  <si>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</si>
  <si>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</si>
  <si>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</si>
  <si>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</si>
  <si>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</si>
  <si>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</si>
  <si>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</si>
  <si>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</si>
  <si>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</si>
  <si>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</si>
  <si>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</si>
  <si>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</si>
  <si>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</si>
  <si>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</si>
  <si>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</si>
  <si>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</si>
  <si>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</si>
  <si>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</si>
  <si>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</si>
  <si>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</si>
  <si>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</si>
  <si>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</si>
  <si>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</si>
  <si>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</si>
  <si>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</si>
  <si>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</si>
  <si>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</si>
  <si>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</si>
  <si>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</si>
  <si>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</si>
  <si>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</si>
  <si>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</si>
  <si>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</si>
  <si>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</si>
  <si>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</si>
  <si>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</si>
  <si>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</si>
  <si>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</si>
  <si>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</si>
  <si>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</si>
  <si>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</si>
  <si>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</si>
  <si>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</si>
  <si>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</si>
  <si>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</si>
  <si>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</si>
  <si>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</si>
  <si>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</si>
  <si>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</si>
  <si>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</si>
  <si>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</si>
  <si>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</si>
  <si>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</si>
  <si>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</si>
  <si>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</si>
  <si>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</si>
  <si>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</si>
  <si>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</si>
  <si>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</si>
  <si>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</si>
  <si>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</si>
  <si>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</si>
  <si>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</si>
  <si>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</si>
  <si>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</si>
  <si>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</si>
  <si>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</si>
  <si>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</si>
  <si>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</si>
  <si>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</si>
  <si>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</si>
  <si>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</si>
  <si>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</si>
  <si>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</si>
  <si>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</si>
  <si>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</si>
  <si>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</si>
  <si>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</si>
  <si>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</si>
  <si>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</si>
  <si>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</si>
  <si>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</si>
  <si>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</si>
  <si>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</si>
  <si>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</si>
  <si>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</si>
  <si>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</si>
  <si>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</si>
  <si>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</si>
  <si>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</si>
  <si>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</si>
  <si>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</si>
  <si>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</si>
  <si>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</si>
  <si>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</si>
  <si>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</si>
  <si>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</si>
  <si>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</si>
  <si>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</si>
  <si>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</si>
  <si>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</si>
  <si>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</si>
  <si>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</si>
  <si>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</si>
  <si>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</si>
  <si>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</si>
  <si>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</si>
  <si>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</si>
  <si>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</si>
  <si>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</si>
  <si>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</si>
  <si>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</si>
  <si>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</si>
  <si>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</si>
  <si>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</si>
  <si>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</si>
  <si>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</si>
  <si>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</si>
  <si>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</si>
  <si>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</si>
  <si>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</si>
  <si>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</si>
  <si>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</si>
  <si>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</si>
  <si>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</si>
  <si>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</si>
  <si>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</si>
  <si>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</si>
  <si>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</si>
  <si>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</si>
  <si>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</si>
  <si>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</si>
  <si>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</si>
  <si>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</si>
  <si>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</si>
  <si>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</si>
  <si>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</si>
  <si>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</si>
  <si>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</si>
  <si>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</si>
  <si>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</si>
  <si>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</si>
  <si>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</si>
  <si>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</si>
  <si>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</si>
  <si>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</si>
  <si>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</si>
  <si>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</si>
  <si>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</si>
  <si>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</si>
  <si>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</si>
  <si>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</si>
  <si>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</si>
  <si>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</si>
  <si>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</si>
  <si>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</si>
  <si>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</si>
  <si>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</si>
  <si>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</si>
  <si>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</si>
  <si>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</si>
  <si>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</si>
  <si>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</si>
  <si>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</si>
  <si>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</si>
  <si>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</si>
  <si>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</si>
  <si>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</si>
  <si>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</si>
  <si>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</si>
  <si>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</si>
  <si>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</si>
  <si>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</si>
  <si>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</si>
  <si>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</si>
  <si>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</si>
  <si>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</si>
  <si>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</si>
  <si>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</si>
  <si>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</si>
  <si>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</si>
  <si>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</si>
  <si>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</si>
  <si>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</si>
  <si>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</si>
  <si>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</si>
  <si>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</si>
  <si>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</si>
  <si>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</si>
  <si>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</si>
  <si>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</si>
  <si>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</si>
  <si>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</si>
  <si>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</si>
  <si>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</si>
  <si>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</si>
  <si>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</si>
  <si>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</si>
  <si>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</si>
  <si>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</si>
  <si>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</si>
  <si>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</si>
  <si>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</si>
  <si>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</si>
  <si>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</si>
  <si>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</si>
  <si>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</si>
  <si>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</si>
  <si>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</si>
  <si>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</si>
  <si>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</si>
  <si>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</si>
  <si>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</si>
  <si>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</si>
  <si>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</si>
  <si>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</si>
  <si>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</si>
  <si>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</si>
  <si>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</si>
  <si>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</si>
  <si>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</si>
  <si>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</si>
  <si>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</si>
  <si>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</si>
  <si>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</si>
  <si>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</si>
  <si>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</si>
  <si>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</si>
  <si>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</si>
  <si>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</si>
  <si>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</si>
  <si>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</si>
  <si>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</si>
  <si>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</si>
  <si>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</si>
  <si>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</si>
  <si>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</si>
  <si>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</si>
  <si>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</si>
  <si>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</si>
  <si>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</si>
  <si>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</si>
  <si>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</si>
  <si>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</si>
  <si>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</si>
  <si>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</si>
  <si>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</si>
  <si>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</si>
  <si>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</si>
  <si>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</si>
  <si>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</si>
  <si>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</si>
  <si>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</si>
  <si>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</si>
  <si>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</si>
  <si>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</si>
  <si>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</si>
  <si>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</si>
  <si>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</si>
  <si>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</si>
  <si>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</si>
  <si>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</si>
  <si>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</si>
  <si>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</si>
  <si>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</si>
  <si>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</si>
  <si>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</si>
  <si>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</si>
  <si>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</si>
  <si>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</si>
  <si>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</si>
  <si>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</si>
  <si>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</si>
  <si>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</si>
  <si>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</si>
  <si>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</si>
  <si>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</si>
  <si>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</si>
  <si>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</si>
  <si>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</si>
  <si>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</si>
  <si>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</si>
  <si>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</si>
  <si>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</si>
  <si>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</si>
  <si>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</si>
  <si>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</si>
  <si>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</si>
  <si>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</si>
  <si>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</si>
  <si>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</si>
  <si>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</si>
  <si>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</si>
  <si>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</si>
  <si>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</si>
  <si>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</si>
  <si>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</si>
  <si>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</si>
  <si>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</si>
  <si>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</si>
  <si>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</si>
  <si>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</si>
  <si>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</si>
  <si>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</si>
  <si>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</si>
  <si>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</si>
  <si>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</si>
  <si>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</si>
  <si>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</si>
  <si>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</si>
  <si>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</si>
  <si>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</si>
  <si>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</si>
  <si>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</si>
  <si>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</si>
  <si>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</si>
  <si>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</si>
  <si>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</si>
  <si>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</si>
  <si>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</si>
  <si>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</si>
  <si>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</si>
  <si>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</si>
  <si>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</si>
  <si>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</si>
  <si>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</si>
  <si>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</si>
  <si>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</si>
  <si>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</si>
  <si>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</si>
  <si>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</si>
  <si>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</si>
  <si>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</si>
  <si>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</si>
  <si>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</si>
  <si>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</si>
  <si>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</si>
  <si>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</si>
  <si>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</si>
  <si>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</si>
  <si>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</si>
  <si>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</si>
  <si>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</si>
  <si>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</si>
  <si>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</si>
  <si>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</si>
  <si>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</si>
  <si>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</si>
  <si>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</si>
  <si>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</si>
  <si>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</si>
  <si>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</si>
  <si>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</si>
  <si>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</si>
  <si>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</si>
  <si>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</si>
  <si>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</si>
  <si>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</si>
  <si>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</si>
  <si>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</si>
  <si>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</si>
  <si>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</si>
  <si>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</si>
  <si>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</si>
  <si>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</si>
  <si>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</si>
  <si>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</si>
  <si>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</si>
  <si>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</si>
  <si>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</si>
  <si>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</si>
  <si>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</si>
  <si>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</si>
  <si>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</si>
  <si>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</si>
  <si>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</si>
  <si>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</si>
  <si>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</si>
  <si>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</si>
  <si>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</si>
  <si>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</si>
  <si>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</si>
  <si>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</si>
  <si>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</si>
  <si>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</si>
  <si>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</si>
  <si>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</si>
  <si>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</si>
  <si>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</si>
  <si>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</si>
  <si>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</si>
  <si>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</si>
  <si>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</si>
  <si>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</si>
  <si>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</si>
  <si>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</si>
  <si>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</si>
  <si>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</si>
  <si>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</si>
  <si>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</si>
  <si>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</si>
  <si>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</si>
  <si>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</si>
  <si>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</si>
  <si>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</si>
  <si>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</si>
  <si>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</si>
  <si>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</si>
  <si>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</si>
  <si>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</si>
  <si>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</si>
  <si>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</si>
  <si>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</si>
  <si>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</si>
  <si>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</si>
  <si>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</si>
  <si>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</si>
  <si>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</si>
  <si>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</si>
  <si>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</si>
  <si>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</si>
  <si>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</si>
  <si>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</si>
  <si>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</si>
  <si>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</si>
  <si>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</si>
  <si>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</si>
  <si>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</si>
  <si>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</si>
  <si>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</si>
  <si>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</si>
  <si>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</si>
  <si>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</si>
  <si>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</si>
  <si>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</si>
  <si>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</si>
  <si>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</si>
  <si>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</si>
  <si>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</si>
  <si>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</si>
  <si>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</si>
  <si>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</si>
  <si>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</si>
  <si>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</si>
  <si>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</si>
  <si>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</si>
  <si>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</si>
  <si>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</si>
  <si>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</si>
  <si>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</si>
  <si>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</si>
  <si>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</si>
  <si>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</si>
  <si>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</si>
  <si>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</si>
  <si>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</si>
  <si>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</si>
  <si>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</si>
  <si>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</si>
  <si>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</si>
  <si>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</si>
  <si>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</si>
  <si>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</si>
  <si>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</si>
  <si>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</si>
  <si>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</si>
  <si>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</si>
  <si>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</si>
  <si>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</si>
  <si>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</si>
  <si>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</si>
  <si>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</si>
  <si>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</si>
  <si>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</si>
  <si>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</si>
  <si>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</si>
  <si>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</si>
  <si>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</si>
  <si>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</si>
  <si>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</si>
  <si>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</si>
  <si>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</si>
  <si>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</si>
  <si>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</si>
  <si>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</si>
  <si>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</si>
  <si>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</si>
  <si>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</si>
  <si>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</si>
  <si>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</si>
  <si>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</si>
  <si>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</si>
  <si>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</si>
  <si>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</si>
  <si>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</si>
  <si>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</si>
  <si>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</si>
  <si>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</si>
  <si>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</si>
  <si>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</si>
  <si>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</si>
  <si>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</si>
  <si>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</si>
  <si>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</si>
  <si>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</si>
  <si>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</si>
  <si>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</si>
  <si>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</si>
  <si>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</si>
  <si>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</si>
  <si>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</si>
  <si>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</si>
  <si>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</si>
  <si>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</si>
  <si>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</si>
  <si>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</si>
  <si>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</si>
  <si>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</si>
  <si>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</si>
  <si>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</si>
  <si>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</si>
  <si>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</si>
  <si>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</si>
  <si>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</si>
  <si>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</si>
  <si>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</si>
  <si>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</si>
  <si>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</si>
  <si>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</si>
  <si>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</si>
  <si>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</si>
  <si>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</si>
  <si>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</si>
  <si>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</si>
  <si>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</si>
  <si>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</si>
  <si>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</si>
  <si>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</si>
  <si>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</si>
  <si>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</si>
  <si>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</si>
  <si>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</si>
  <si>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</si>
  <si>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</si>
  <si>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</si>
  <si>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</si>
  <si>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</si>
  <si>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</si>
  <si>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</si>
  <si>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</si>
  <si>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</si>
  <si>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</si>
  <si>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</si>
  <si>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</si>
  <si>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</si>
  <si>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</si>
  <si>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</si>
  <si>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</si>
  <si>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</si>
  <si>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</si>
  <si>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</si>
  <si>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</si>
  <si>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</si>
  <si>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</si>
  <si>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</si>
  <si>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</si>
  <si>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</si>
  <si>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</si>
  <si>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</si>
  <si>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</si>
  <si>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</si>
  <si>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</si>
  <si>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</si>
  <si>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</si>
  <si>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</si>
  <si>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</si>
  <si>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</si>
  <si>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</si>
  <si>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</si>
  <si>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</si>
  <si>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</si>
  <si>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</si>
  <si>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</si>
  <si>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</si>
  <si>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</si>
  <si>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</si>
  <si>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</si>
  <si>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</si>
  <si>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</si>
  <si>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</si>
  <si>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</si>
  <si>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</si>
  <si>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</si>
  <si>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</si>
  <si>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</si>
  <si>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</si>
  <si>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</si>
  <si>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</si>
  <si>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</si>
  <si>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</si>
  <si>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</si>
  <si>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</si>
  <si>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</si>
  <si>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</si>
  <si>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</si>
  <si>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</si>
  <si>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</si>
  <si>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</si>
  <si>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</si>
  <si>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</si>
  <si>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</si>
  <si>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</si>
  <si>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</si>
  <si>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</si>
  <si>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</si>
  <si>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</si>
  <si>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</si>
  <si>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</si>
  <si>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</si>
  <si>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</si>
  <si>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</si>
  <si>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</si>
  <si>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</si>
  <si>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</si>
  <si>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</si>
  <si>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</si>
  <si>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</si>
  <si>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</si>
  <si>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</si>
  <si>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</si>
  <si>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</si>
  <si>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</si>
  <si>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</si>
  <si>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</si>
  <si>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</si>
  <si>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</si>
  <si>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</si>
  <si>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</si>
  <si>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</si>
  <si>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</si>
  <si>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</si>
  <si>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</si>
  <si>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</si>
  <si>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</si>
  <si>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</si>
  <si>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</si>
  <si>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</si>
  <si>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</si>
  <si>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</si>
  <si>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</si>
  <si>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</si>
  <si>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</si>
  <si>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</si>
  <si>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</si>
  <si>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</si>
  <si>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</si>
  <si>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</si>
  <si>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</si>
  <si>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</si>
  <si>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</si>
  <si>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</si>
  <si>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</si>
  <si>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</si>
  <si>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</si>
  <si>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</si>
  <si>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</si>
  <si>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</si>
  <si>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</si>
  <si>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</si>
  <si>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</si>
  <si>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</si>
  <si>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</si>
  <si>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</si>
  <si>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</si>
  <si>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</si>
  <si>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</si>
  <si>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</si>
  <si>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</si>
  <si>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</si>
  <si>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</si>
  <si>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</si>
  <si>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</si>
  <si>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</si>
  <si>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</si>
  <si>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</si>
  <si>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</si>
  <si>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</si>
  <si>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</si>
  <si>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</si>
  <si>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</si>
  <si>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</si>
  <si>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</si>
  <si>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</si>
  <si>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</si>
  <si>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</si>
  <si>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</si>
  <si>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</si>
  <si>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</si>
  <si>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鬼北町立北宇和病院</t>
    <phoneticPr fontId="3"/>
  </si>
  <si>
    <t>〒798-1300 北宇和郡鬼北町大字近永４４５番地１</t>
    <phoneticPr fontId="3"/>
  </si>
  <si>
    <t>〇</t>
  </si>
  <si>
    <t>市町村</t>
  </si>
  <si>
    <t>]</t>
  </si>
  <si>
    <t>内科</t>
  </si>
  <si>
    <t>ＤＰＣ病院ではない</t>
  </si>
  <si>
    <t>有</t>
  </si>
  <si>
    <t>-</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</si>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</sst>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t="s">
        <v>1039</v>
      </c>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IF(OR(COUNTIF(L101:M101,"未確認")&gt;0,COUNTIF(L101:M101,"~*")&gt;0),"※","")</f>
        <v/>
      </c>
      <c r="L101" s="258">
        <v>42</v>
      </c>
      <c r="M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55</v>
      </c>
      <c r="M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567</v>
      </c>
    </row>
    <row r="132" spans="1:22" s="83" customFormat="1" ht="34.5" customHeight="1">
      <c r="A132" s="244" t="s">
        <v>621</v>
      </c>
      <c r="B132" s="84"/>
      <c r="C132" s="295"/>
      <c r="D132" s="297"/>
      <c r="E132" s="320" t="s">
        <v>58</v>
      </c>
      <c r="F132" s="321"/>
      <c r="G132" s="321"/>
      <c r="H132" s="322"/>
      <c r="I132" s="389"/>
      <c r="J132" s="101"/>
      <c r="K132" s="102"/>
      <c r="L132" s="82">
        <v>55</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74</v>
      </c>
      <c r="K149" s="264" t="str">
        <f t="shared" si="3"/>
        <v/>
      </c>
      <c r="L149" s="117">
        <v>74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27</v>
      </c>
      <c r="K158" s="264" t="str">
        <f t="shared" si="3"/>
        <v/>
      </c>
      <c r="L158" s="117">
        <v>0</v>
      </c>
      <c r="M158" s="117">
        <v>27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14</v>
      </c>
      <c r="M269" s="147">
        <v>11</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6.6999999999999993</v>
      </c>
      <c r="K274" s="81" t="str">
        <f t="shared" si="8"/>
        <v/>
      </c>
      <c r="L274" s="148">
        <v>2.9</v>
      </c>
      <c r="M274" s="148">
        <v>3.8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603</v>
      </c>
      <c r="K392" s="81" t="str">
        <f t="shared" ref="K392:K397" si="12">IF(OR(COUNTIF(L392:M392,"未確認")&gt;0,COUNTIF(L392:M392,"~*")&gt;0),"※","")</f>
        <v/>
      </c>
      <c r="L392" s="147">
        <v>555</v>
      </c>
      <c r="M392" s="147">
        <v>48</v>
      </c>
    </row>
    <row r="393" spans="1:22" s="83" customFormat="1" ht="34.5" customHeight="1">
      <c r="A393" s="249" t="s">
        <v>773</v>
      </c>
      <c r="B393" s="84"/>
      <c r="C393" s="370"/>
      <c r="D393" s="380"/>
      <c r="E393" s="320" t="s">
        <v>224</v>
      </c>
      <c r="F393" s="321"/>
      <c r="G393" s="321"/>
      <c r="H393" s="322"/>
      <c r="I393" s="343"/>
      <c r="J393" s="140">
        <f t="shared" si="11"/>
        <v>215</v>
      </c>
      <c r="K393" s="81" t="str">
        <f t="shared" si="12"/>
        <v/>
      </c>
      <c r="L393" s="147">
        <v>167</v>
      </c>
      <c r="M393" s="147">
        <v>48</v>
      </c>
    </row>
    <row r="394" spans="1:22" s="83" customFormat="1" ht="34.5" customHeight="1">
      <c r="A394" s="250" t="s">
        <v>774</v>
      </c>
      <c r="B394" s="84"/>
      <c r="C394" s="370"/>
      <c r="D394" s="381"/>
      <c r="E394" s="320" t="s">
        <v>225</v>
      </c>
      <c r="F394" s="321"/>
      <c r="G394" s="321"/>
      <c r="H394" s="322"/>
      <c r="I394" s="343"/>
      <c r="J394" s="140">
        <f t="shared" si="11"/>
        <v>78</v>
      </c>
      <c r="K394" s="81" t="str">
        <f t="shared" si="12"/>
        <v/>
      </c>
      <c r="L394" s="147">
        <v>78</v>
      </c>
      <c r="M394" s="147">
        <v>0</v>
      </c>
    </row>
    <row r="395" spans="1:22" s="83" customFormat="1" ht="34.5" customHeight="1">
      <c r="A395" s="250" t="s">
        <v>775</v>
      </c>
      <c r="B395" s="84"/>
      <c r="C395" s="370"/>
      <c r="D395" s="382"/>
      <c r="E395" s="320" t="s">
        <v>226</v>
      </c>
      <c r="F395" s="321"/>
      <c r="G395" s="321"/>
      <c r="H395" s="322"/>
      <c r="I395" s="343"/>
      <c r="J395" s="140">
        <f t="shared" si="11"/>
        <v>310</v>
      </c>
      <c r="K395" s="81" t="str">
        <f t="shared" si="12"/>
        <v/>
      </c>
      <c r="L395" s="147">
        <v>310</v>
      </c>
      <c r="M395" s="147">
        <v>0</v>
      </c>
    </row>
    <row r="396" spans="1:22" s="83" customFormat="1" ht="34.5" customHeight="1">
      <c r="A396" s="250" t="s">
        <v>776</v>
      </c>
      <c r="B396" s="1"/>
      <c r="C396" s="370"/>
      <c r="D396" s="320" t="s">
        <v>227</v>
      </c>
      <c r="E396" s="321"/>
      <c r="F396" s="321"/>
      <c r="G396" s="321"/>
      <c r="H396" s="322"/>
      <c r="I396" s="343"/>
      <c r="J396" s="140">
        <f t="shared" si="11"/>
        <v>19348</v>
      </c>
      <c r="K396" s="81" t="str">
        <f t="shared" si="12"/>
        <v/>
      </c>
      <c r="L396" s="147">
        <v>10466</v>
      </c>
      <c r="M396" s="147">
        <v>8882</v>
      </c>
    </row>
    <row r="397" spans="1:22" s="83" customFormat="1" ht="34.5" customHeight="1">
      <c r="A397" s="250" t="s">
        <v>777</v>
      </c>
      <c r="B397" s="119"/>
      <c r="C397" s="370"/>
      <c r="D397" s="320" t="s">
        <v>228</v>
      </c>
      <c r="E397" s="321"/>
      <c r="F397" s="321"/>
      <c r="G397" s="321"/>
      <c r="H397" s="322"/>
      <c r="I397" s="344"/>
      <c r="J397" s="140">
        <f t="shared" si="11"/>
        <v>611</v>
      </c>
      <c r="K397" s="81" t="str">
        <f t="shared" si="12"/>
        <v/>
      </c>
      <c r="L397" s="147">
        <v>560</v>
      </c>
      <c r="M397" s="147">
        <v>51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603</v>
      </c>
      <c r="K405" s="81" t="str">
        <f t="shared" ref="K405:K422" si="14">IF(OR(COUNTIF(L405:M405,"未確認")&gt;0,COUNTIF(L405:M405,"~*")&gt;0),"※","")</f>
        <v/>
      </c>
      <c r="L405" s="147">
        <v>555</v>
      </c>
      <c r="M405" s="147">
        <v>48</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3</v>
      </c>
      <c r="M406" s="147">
        <v>48</v>
      </c>
    </row>
    <row r="407" spans="1:22" s="83" customFormat="1" ht="34.5" customHeight="1">
      <c r="A407" s="251" t="s">
        <v>780</v>
      </c>
      <c r="B407" s="119"/>
      <c r="C407" s="369"/>
      <c r="D407" s="369"/>
      <c r="E407" s="320" t="s">
        <v>235</v>
      </c>
      <c r="F407" s="321"/>
      <c r="G407" s="321"/>
      <c r="H407" s="322"/>
      <c r="I407" s="361"/>
      <c r="J407" s="140">
        <f t="shared" si="13"/>
        <v>335</v>
      </c>
      <c r="K407" s="81" t="str">
        <f t="shared" si="14"/>
        <v/>
      </c>
      <c r="L407" s="147">
        <v>335</v>
      </c>
      <c r="M407" s="147">
        <v>0</v>
      </c>
    </row>
    <row r="408" spans="1:22" s="83" customFormat="1" ht="34.5" customHeight="1">
      <c r="A408" s="251" t="s">
        <v>781</v>
      </c>
      <c r="B408" s="119"/>
      <c r="C408" s="369"/>
      <c r="D408" s="369"/>
      <c r="E408" s="320" t="s">
        <v>236</v>
      </c>
      <c r="F408" s="321"/>
      <c r="G408" s="321"/>
      <c r="H408" s="322"/>
      <c r="I408" s="361"/>
      <c r="J408" s="140">
        <f t="shared" si="13"/>
        <v>55</v>
      </c>
      <c r="K408" s="81" t="str">
        <f t="shared" si="14"/>
        <v/>
      </c>
      <c r="L408" s="147">
        <v>55</v>
      </c>
      <c r="M408" s="147">
        <v>0</v>
      </c>
    </row>
    <row r="409" spans="1:22" s="83" customFormat="1" ht="34.5" customHeight="1">
      <c r="A409" s="251" t="s">
        <v>782</v>
      </c>
      <c r="B409" s="119"/>
      <c r="C409" s="369"/>
      <c r="D409" s="369"/>
      <c r="E409" s="317" t="s">
        <v>989</v>
      </c>
      <c r="F409" s="318"/>
      <c r="G409" s="318"/>
      <c r="H409" s="319"/>
      <c r="I409" s="361"/>
      <c r="J409" s="140">
        <f t="shared" si="13"/>
        <v>162</v>
      </c>
      <c r="K409" s="81" t="str">
        <f t="shared" si="14"/>
        <v/>
      </c>
      <c r="L409" s="147">
        <v>162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611</v>
      </c>
      <c r="K413" s="81" t="str">
        <f t="shared" si="14"/>
        <v/>
      </c>
      <c r="L413" s="147">
        <v>560</v>
      </c>
      <c r="M413" s="147">
        <v>51</v>
      </c>
    </row>
    <row r="414" spans="1:22" s="83" customFormat="1" ht="34.5" customHeight="1">
      <c r="A414" s="251" t="s">
        <v>787</v>
      </c>
      <c r="B414" s="119"/>
      <c r="C414" s="369"/>
      <c r="D414" s="375" t="s">
        <v>240</v>
      </c>
      <c r="E414" s="377" t="s">
        <v>241</v>
      </c>
      <c r="F414" s="378"/>
      <c r="G414" s="378"/>
      <c r="H414" s="379"/>
      <c r="I414" s="361"/>
      <c r="J414" s="140">
        <f t="shared" si="13"/>
        <v>52</v>
      </c>
      <c r="K414" s="81" t="str">
        <f t="shared" si="14"/>
        <v/>
      </c>
      <c r="L414" s="147">
        <v>49</v>
      </c>
      <c r="M414" s="147">
        <v>3</v>
      </c>
    </row>
    <row r="415" spans="1:22" s="83" customFormat="1" ht="34.5" customHeight="1">
      <c r="A415" s="251" t="s">
        <v>788</v>
      </c>
      <c r="B415" s="119"/>
      <c r="C415" s="369"/>
      <c r="D415" s="369"/>
      <c r="E415" s="320" t="s">
        <v>242</v>
      </c>
      <c r="F415" s="321"/>
      <c r="G415" s="321"/>
      <c r="H415" s="322"/>
      <c r="I415" s="361"/>
      <c r="J415" s="140">
        <f t="shared" si="13"/>
        <v>298</v>
      </c>
      <c r="K415" s="81" t="str">
        <f t="shared" si="14"/>
        <v/>
      </c>
      <c r="L415" s="147">
        <v>296</v>
      </c>
      <c r="M415" s="147">
        <v>2</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12</v>
      </c>
      <c r="M416" s="147">
        <v>0</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16</v>
      </c>
      <c r="M417" s="147">
        <v>5</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29</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88</v>
      </c>
      <c r="K420" s="81" t="str">
        <f t="shared" si="14"/>
        <v/>
      </c>
      <c r="L420" s="147">
        <v>84</v>
      </c>
      <c r="M420" s="147">
        <v>4</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74</v>
      </c>
      <c r="M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559</v>
      </c>
      <c r="K430" s="193" t="str">
        <f>IF(OR(COUNTIF(L430:M430,"未確認")&gt;0,COUNTIF(L430:M430,"~*")&gt;0),"※","")</f>
        <v/>
      </c>
      <c r="L430" s="147">
        <v>511</v>
      </c>
      <c r="M430" s="147">
        <v>48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38</v>
      </c>
      <c r="K431" s="193" t="str">
        <f>IF(OR(COUNTIF(L431:M431,"未確認")&gt;0,COUNTIF(L431:M431,"~*")&gt;0),"※","")</f>
        <v/>
      </c>
      <c r="L431" s="147">
        <v>36</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29</v>
      </c>
      <c r="K432" s="193" t="str">
        <f>IF(OR(COUNTIF(L432:M432,"未確認")&gt;0,COUNTIF(L432:M432,"~*")&gt;0),"※","")</f>
        <v/>
      </c>
      <c r="L432" s="147">
        <v>29</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490</v>
      </c>
      <c r="K433" s="193" t="str">
        <f>IF(OR(COUNTIF(L433:M433,"未確認")&gt;0,COUNTIF(L433:M433,"~*")&gt;0),"※","")</f>
        <v/>
      </c>
      <c r="L433" s="147">
        <v>446</v>
      </c>
      <c r="M433" s="147">
        <v>44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0</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45</v>
      </c>
      <c r="K535" s="201" t="str">
        <f t="shared" si="23"/>
        <v/>
      </c>
      <c r="L535" s="117">
        <v>33</v>
      </c>
      <c r="M535" s="117">
        <v>12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38.9</v>
      </c>
      <c r="M560" s="211" t="s">
        <v>533</v>
      </c>
    </row>
    <row r="561" spans="1:13" s="91" customFormat="1" ht="34.5" customHeight="1">
      <c r="A561" s="251" t="s">
        <v>871</v>
      </c>
      <c r="B561" s="119"/>
      <c r="C561" s="209"/>
      <c r="D561" s="331" t="s">
        <v>377</v>
      </c>
      <c r="E561" s="342"/>
      <c r="F561" s="342"/>
      <c r="G561" s="342"/>
      <c r="H561" s="332"/>
      <c r="I561" s="343"/>
      <c r="J561" s="207"/>
      <c r="K561" s="210"/>
      <c r="L561" s="211">
        <v>22.5</v>
      </c>
      <c r="M561" s="211" t="s">
        <v>533</v>
      </c>
    </row>
    <row r="562" spans="1:13" s="91" customFormat="1" ht="34.5" customHeight="1">
      <c r="A562" s="251" t="s">
        <v>872</v>
      </c>
      <c r="B562" s="119"/>
      <c r="C562" s="209"/>
      <c r="D562" s="331" t="s">
        <v>992</v>
      </c>
      <c r="E562" s="342"/>
      <c r="F562" s="342"/>
      <c r="G562" s="342"/>
      <c r="H562" s="332"/>
      <c r="I562" s="343"/>
      <c r="J562" s="207"/>
      <c r="K562" s="210"/>
      <c r="L562" s="211">
        <v>20.7</v>
      </c>
      <c r="M562" s="211" t="s">
        <v>533</v>
      </c>
    </row>
    <row r="563" spans="1:13" s="91" customFormat="1" ht="34.5" customHeight="1">
      <c r="A563" s="251" t="s">
        <v>873</v>
      </c>
      <c r="B563" s="119"/>
      <c r="C563" s="209"/>
      <c r="D563" s="331" t="s">
        <v>379</v>
      </c>
      <c r="E563" s="342"/>
      <c r="F563" s="342"/>
      <c r="G563" s="342"/>
      <c r="H563" s="332"/>
      <c r="I563" s="343"/>
      <c r="J563" s="207"/>
      <c r="K563" s="210"/>
      <c r="L563" s="211">
        <v>9.5</v>
      </c>
      <c r="M563" s="211" t="s">
        <v>533</v>
      </c>
    </row>
    <row r="564" spans="1:13" s="91" customFormat="1" ht="34.5" customHeight="1">
      <c r="A564" s="251" t="s">
        <v>874</v>
      </c>
      <c r="B564" s="119"/>
      <c r="C564" s="209"/>
      <c r="D564" s="331" t="s">
        <v>380</v>
      </c>
      <c r="E564" s="342"/>
      <c r="F564" s="342"/>
      <c r="G564" s="342"/>
      <c r="H564" s="332"/>
      <c r="I564" s="343"/>
      <c r="J564" s="207"/>
      <c r="K564" s="210"/>
      <c r="L564" s="211">
        <v>1.8</v>
      </c>
      <c r="M564" s="211" t="s">
        <v>533</v>
      </c>
    </row>
    <row r="565" spans="1:13" s="91" customFormat="1" ht="34.5" customHeight="1">
      <c r="A565" s="251" t="s">
        <v>875</v>
      </c>
      <c r="B565" s="119"/>
      <c r="C565" s="280"/>
      <c r="D565" s="331" t="s">
        <v>869</v>
      </c>
      <c r="E565" s="342"/>
      <c r="F565" s="342"/>
      <c r="G565" s="342"/>
      <c r="H565" s="332"/>
      <c r="I565" s="343"/>
      <c r="J565" s="207"/>
      <c r="K565" s="210"/>
      <c r="L565" s="211">
        <v>15.7</v>
      </c>
      <c r="M565" s="211" t="s">
        <v>533</v>
      </c>
    </row>
    <row r="566" spans="1:13" s="91" customFormat="1" ht="34.5" customHeight="1">
      <c r="A566" s="251" t="s">
        <v>876</v>
      </c>
      <c r="B566" s="119"/>
      <c r="C566" s="285"/>
      <c r="D566" s="331" t="s">
        <v>993</v>
      </c>
      <c r="E566" s="342"/>
      <c r="F566" s="342"/>
      <c r="G566" s="342"/>
      <c r="H566" s="332"/>
      <c r="I566" s="343"/>
      <c r="J566" s="213"/>
      <c r="K566" s="214"/>
      <c r="L566" s="211">
        <v>47.7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17</v>
      </c>
      <c r="K613" s="201" t="str">
        <f t="shared" ref="K613:K623" si="29">IF(OR(COUNTIF(L613:M613,"未確認")&gt;0,COUNTIF(L613:M613,"*")&gt;0),"※","")</f>
        <v>※</v>
      </c>
      <c r="L613" s="117">
        <v>17</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14</v>
      </c>
      <c r="K621" s="201" t="str">
        <f t="shared" si="29"/>
        <v>※</v>
      </c>
      <c r="L621" s="117">
        <v>14</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18</v>
      </c>
      <c r="M632" s="117">
        <v>0</v>
      </c>
    </row>
    <row r="633" spans="1:22" s="118" customFormat="1" ht="56">
      <c r="A633" s="252" t="s">
        <v>919</v>
      </c>
      <c r="B633" s="119"/>
      <c r="C633" s="320" t="s">
        <v>436</v>
      </c>
      <c r="D633" s="321"/>
      <c r="E633" s="321"/>
      <c r="F633" s="321"/>
      <c r="G633" s="321"/>
      <c r="H633" s="322"/>
      <c r="I633" s="122" t="s">
        <v>437</v>
      </c>
      <c r="J633" s="116">
        <f t="shared" si="30"/>
        <v>21</v>
      </c>
      <c r="K633" s="201" t="str">
        <f t="shared" si="31"/>
        <v/>
      </c>
      <c r="L633" s="117">
        <v>21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24</v>
      </c>
      <c r="K646" s="201" t="str">
        <f t="shared" ref="K646:K660" si="33">IF(OR(COUNTIF(L646:M646,"未確認")&gt;0,COUNTIF(L646:M646,"*")&gt;0),"※","")</f>
        <v>※</v>
      </c>
      <c r="L646" s="117">
        <v>24</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
      </c>
      <c r="L650" s="117">
        <v>12</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
      </c>
      <c r="L655" s="117">
        <v>19</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53</v>
      </c>
      <c r="K658" s="201" t="str">
        <f t="shared" si="33"/>
        <v/>
      </c>
      <c r="L658" s="117">
        <v>28</v>
      </c>
      <c r="M658" s="117">
        <v>25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0</v>
      </c>
      <c r="M683" s="117">
        <v>24</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F95187E-2B9A-4298-BFD7-4BC7D2754E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2019-12-23T01:31:11Z</dcterms:modified>
</cp:coreProperties>
</file>