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8B232FA-47CB-47F2-9545-76A4DCC1CE5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<sst xmlns="http://schemas.openxmlformats.org/spreadsheetml/2006/main" count="3090" uniqueCount="1054">
  <si>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</si>
  <si>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</si>
  <si>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</si>
  <si>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</si>
  <si>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</si>
  <si>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</si>
  <si>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</si>
  <si>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</si>
  <si>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</si>
  <si>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</si>
  <si>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</si>
  <si>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</si>
  <si>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</si>
  <si>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</si>
  <si>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</si>
  <si>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</si>
  <si>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</si>
  <si>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</si>
  <si>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</si>
  <si>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</si>
  <si>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</si>
  <si>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</si>
  <si>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</si>
  <si>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</si>
  <si>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</si>
  <si>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</si>
  <si>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</si>
  <si>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</si>
  <si>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</si>
  <si>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</si>
  <si>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</si>
  <si>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</si>
  <si>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</si>
  <si>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</si>
  <si>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</si>
  <si>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</si>
  <si>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</si>
  <si>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</si>
  <si>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</si>
  <si>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</si>
  <si>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</si>
  <si>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</si>
  <si>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</si>
  <si>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</si>
  <si>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</si>
  <si>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</si>
  <si>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</si>
  <si>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</si>
  <si>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</si>
  <si>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</si>
  <si>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</si>
  <si>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</si>
  <si>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</si>
  <si>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</si>
  <si>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</si>
  <si>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</si>
  <si>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</si>
  <si>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</si>
  <si>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</si>
  <si>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</si>
  <si>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</si>
  <si>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</si>
  <si>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</si>
  <si>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</si>
  <si>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</si>
  <si>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</si>
  <si>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</si>
  <si>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</si>
  <si>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</si>
  <si>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</si>
  <si>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</si>
  <si>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</si>
  <si>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</si>
  <si>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</si>
  <si>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</si>
  <si>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</si>
  <si>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</si>
  <si>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</si>
  <si>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</si>
  <si>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</si>
  <si>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</si>
  <si>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</si>
  <si>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</si>
  <si>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</si>
  <si>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</si>
  <si>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</si>
  <si>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</si>
  <si>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</si>
  <si>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</si>
  <si>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</si>
  <si>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</si>
  <si>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</si>
  <si>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</si>
  <si>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</si>
  <si>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</si>
  <si>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</si>
  <si>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</si>
  <si>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</si>
  <si>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</si>
  <si>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</si>
  <si>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</si>
  <si>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</si>
  <si>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</si>
  <si>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</si>
  <si>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</si>
  <si>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</si>
  <si>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</si>
  <si>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</si>
  <si>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</si>
  <si>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</si>
  <si>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</si>
  <si>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</si>
  <si>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</si>
  <si>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</si>
  <si>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</si>
  <si>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</si>
  <si>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</si>
  <si>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</si>
  <si>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</si>
  <si>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</si>
  <si>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</si>
  <si>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</si>
  <si>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</si>
  <si>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</si>
  <si>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</si>
  <si>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</si>
  <si>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</si>
  <si>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</si>
  <si>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</si>
  <si>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</si>
  <si>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</si>
  <si>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</si>
  <si>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</si>
  <si>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</si>
  <si>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</si>
  <si>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</si>
  <si>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</si>
  <si>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</si>
  <si>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</si>
  <si>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</si>
  <si>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</si>
  <si>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</si>
  <si>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</si>
  <si>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</si>
  <si>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</si>
  <si>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</si>
  <si>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</si>
  <si>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</si>
  <si>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</si>
  <si>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</si>
  <si>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</si>
  <si>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</si>
  <si>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</si>
  <si>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</si>
  <si>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</si>
  <si>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</si>
  <si>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</si>
  <si>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</si>
  <si>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</si>
  <si>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</si>
  <si>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</si>
  <si>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</si>
  <si>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</si>
  <si>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</si>
  <si>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</si>
  <si>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</si>
  <si>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</si>
  <si>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</si>
  <si>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</si>
  <si>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</si>
  <si>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</si>
  <si>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</si>
  <si>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</si>
  <si>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</si>
  <si>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</si>
  <si>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</si>
  <si>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</si>
  <si>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</si>
  <si>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</si>
  <si>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</si>
  <si>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</si>
  <si>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</si>
  <si>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</si>
  <si>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</si>
  <si>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</si>
  <si>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</si>
  <si>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</si>
  <si>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</si>
  <si>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</si>
  <si>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</si>
  <si>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</si>
  <si>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</si>
  <si>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</si>
  <si>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</si>
  <si>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</si>
  <si>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</si>
  <si>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</si>
  <si>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</si>
  <si>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</si>
  <si>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</si>
  <si>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</si>
  <si>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</si>
  <si>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</si>
  <si>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</si>
  <si>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</si>
  <si>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</si>
  <si>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</si>
  <si>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</si>
  <si>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</si>
  <si>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</si>
  <si>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</si>
  <si>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</si>
  <si>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</si>
  <si>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</si>
  <si>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</si>
  <si>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</si>
  <si>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</si>
  <si>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</si>
  <si>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</si>
  <si>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</si>
  <si>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</si>
  <si>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</si>
  <si>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</si>
  <si>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</si>
  <si>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</si>
  <si>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</si>
  <si>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</si>
  <si>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</si>
  <si>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</si>
  <si>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</si>
  <si>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</si>
  <si>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</si>
  <si>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</si>
  <si>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</si>
  <si>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</si>
  <si>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</si>
  <si>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</si>
  <si>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</si>
  <si>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</si>
  <si>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</si>
  <si>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</si>
  <si>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</si>
  <si>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</si>
  <si>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</si>
  <si>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</si>
  <si>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</si>
  <si>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</si>
  <si>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</si>
  <si>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</si>
  <si>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</si>
  <si>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</si>
  <si>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</si>
  <si>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</si>
  <si>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</si>
  <si>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</si>
  <si>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</si>
  <si>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</si>
  <si>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</si>
  <si>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</si>
  <si>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</si>
  <si>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</si>
  <si>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</si>
  <si>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</si>
  <si>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</si>
  <si>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</si>
  <si>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</si>
  <si>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</si>
  <si>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</si>
  <si>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</si>
  <si>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</si>
  <si>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</si>
  <si>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</si>
  <si>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</si>
  <si>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</si>
  <si>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</si>
  <si>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</si>
  <si>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</si>
  <si>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</si>
  <si>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</si>
  <si>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</si>
  <si>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</si>
  <si>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</si>
  <si>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</si>
  <si>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</si>
  <si>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</si>
  <si>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</si>
  <si>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</si>
  <si>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</si>
  <si>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</si>
  <si>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</si>
  <si>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</si>
  <si>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</si>
  <si>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</si>
  <si>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</si>
  <si>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</si>
  <si>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</si>
  <si>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</si>
  <si>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</si>
  <si>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</si>
  <si>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</si>
  <si>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</si>
  <si>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</si>
  <si>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</si>
  <si>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</si>
  <si>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</si>
  <si>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</si>
  <si>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</si>
  <si>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</si>
  <si>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</si>
  <si>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</si>
  <si>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</si>
  <si>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</si>
  <si>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</si>
  <si>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</si>
  <si>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</si>
  <si>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</si>
  <si>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</si>
  <si>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</si>
  <si>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</si>
  <si>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</si>
  <si>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</si>
  <si>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</si>
  <si>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</si>
  <si>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</si>
  <si>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</si>
  <si>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</si>
  <si>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</si>
  <si>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</si>
  <si>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</si>
  <si>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</si>
  <si>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</si>
  <si>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</si>
  <si>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</si>
  <si>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</si>
  <si>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</si>
  <si>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</si>
  <si>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</si>
  <si>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</si>
  <si>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</si>
  <si>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</si>
  <si>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</si>
  <si>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</si>
  <si>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</si>
  <si>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</si>
  <si>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</si>
  <si>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</si>
  <si>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</si>
  <si>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</si>
  <si>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</si>
  <si>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</si>
  <si>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</si>
  <si>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</si>
  <si>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</si>
  <si>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</si>
  <si>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</si>
  <si>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</si>
  <si>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</si>
  <si>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</si>
  <si>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</si>
  <si>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</si>
  <si>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</si>
  <si>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</si>
  <si>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</si>
  <si>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</si>
  <si>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</si>
  <si>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</si>
  <si>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</si>
  <si>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</si>
  <si>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</si>
  <si>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</si>
  <si>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</si>
  <si>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</si>
  <si>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</si>
  <si>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</si>
  <si>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</si>
  <si>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</si>
  <si>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</si>
  <si>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</si>
  <si>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</si>
  <si>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</si>
  <si>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</si>
  <si>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</si>
  <si>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</si>
  <si>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</si>
  <si>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</si>
  <si>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</si>
  <si>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</si>
  <si>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</si>
  <si>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</si>
  <si>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</si>
  <si>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</si>
  <si>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</si>
  <si>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</si>
  <si>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</si>
  <si>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</si>
  <si>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</si>
  <si>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</si>
  <si>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</si>
  <si>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</si>
  <si>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</si>
  <si>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</si>
  <si>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</si>
  <si>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</si>
  <si>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</si>
  <si>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</si>
  <si>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</si>
  <si>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</si>
  <si>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</si>
  <si>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</si>
  <si>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</si>
  <si>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</si>
  <si>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</si>
  <si>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</si>
  <si>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</si>
  <si>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</si>
  <si>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</si>
  <si>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</si>
  <si>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</si>
  <si>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</si>
  <si>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</si>
  <si>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</si>
  <si>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</si>
  <si>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</si>
  <si>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</si>
  <si>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</si>
  <si>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</si>
  <si>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</si>
  <si>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</si>
  <si>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</si>
  <si>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</si>
  <si>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</si>
  <si>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</si>
  <si>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</si>
  <si>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</si>
  <si>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</si>
  <si>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</si>
  <si>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</si>
  <si>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</si>
  <si>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</si>
  <si>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</si>
  <si>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</si>
  <si>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</si>
  <si>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</si>
  <si>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</si>
  <si>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</si>
  <si>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</si>
  <si>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</si>
  <si>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</si>
  <si>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</si>
  <si>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</si>
  <si>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</si>
  <si>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</si>
  <si>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</si>
  <si>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</si>
  <si>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</si>
  <si>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</si>
  <si>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</si>
  <si>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</si>
  <si>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</si>
  <si>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</si>
  <si>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</si>
  <si>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</si>
  <si>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</si>
  <si>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</si>
  <si>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</si>
  <si>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</si>
  <si>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</si>
  <si>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</si>
  <si>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</si>
  <si>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</si>
  <si>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</si>
  <si>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</si>
  <si>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</si>
  <si>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</si>
  <si>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</si>
  <si>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</si>
  <si>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</si>
  <si>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</si>
  <si>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</si>
  <si>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</si>
  <si>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</si>
  <si>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</si>
  <si>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</si>
  <si>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</si>
  <si>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</si>
  <si>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</si>
  <si>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</si>
  <si>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</si>
  <si>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</si>
  <si>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</si>
  <si>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</si>
  <si>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</si>
  <si>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</si>
  <si>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</si>
  <si>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</si>
  <si>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</si>
  <si>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</si>
  <si>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</si>
  <si>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</si>
  <si>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</si>
  <si>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</si>
  <si>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</si>
  <si>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</si>
  <si>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</si>
  <si>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</si>
  <si>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</si>
  <si>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</si>
  <si>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</si>
  <si>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</si>
  <si>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</si>
  <si>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</si>
  <si>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</si>
  <si>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</si>
  <si>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</si>
  <si>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</si>
  <si>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</si>
  <si>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</si>
  <si>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</si>
  <si>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</si>
  <si>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</si>
  <si>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</si>
  <si>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</si>
  <si>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</si>
  <si>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</si>
  <si>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</si>
  <si>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</si>
  <si>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</si>
  <si>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</si>
  <si>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</si>
  <si>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</si>
  <si>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</si>
  <si>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</si>
  <si>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</si>
  <si>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</si>
  <si>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</si>
  <si>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</si>
  <si>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</si>
  <si>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</si>
  <si>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</si>
  <si>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</si>
  <si>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</si>
  <si>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</si>
  <si>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</si>
  <si>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</si>
  <si>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</si>
  <si>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</si>
  <si>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</si>
  <si>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</si>
  <si>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</si>
  <si>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</si>
  <si>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</si>
  <si>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</si>
  <si>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</si>
  <si>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</si>
  <si>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</si>
  <si>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</si>
  <si>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</si>
  <si>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</si>
  <si>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</si>
  <si>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</si>
  <si>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</si>
  <si>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</si>
  <si>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</si>
  <si>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</si>
  <si>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</si>
  <si>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</si>
  <si>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</si>
  <si>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</si>
  <si>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</si>
  <si>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</si>
  <si>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</si>
  <si>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</si>
  <si>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</si>
  <si>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</si>
  <si>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</si>
  <si>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</si>
  <si>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</si>
  <si>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</si>
  <si>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</si>
  <si>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</si>
  <si>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</si>
  <si>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</si>
  <si>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</si>
  <si>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</si>
  <si>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</si>
  <si>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</si>
  <si>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</si>
  <si>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</si>
  <si>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</si>
  <si>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</si>
  <si>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</si>
  <si>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</si>
  <si>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</si>
  <si>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</si>
  <si>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</si>
  <si>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</si>
  <si>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</si>
  <si>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</si>
  <si>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</si>
  <si>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</si>
  <si>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</si>
  <si>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</si>
  <si>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</si>
  <si>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</si>
  <si>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</si>
  <si>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</si>
  <si>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</si>
  <si>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</si>
  <si>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</si>
  <si>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</si>
  <si>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</si>
  <si>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</si>
  <si>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</si>
  <si>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</si>
  <si>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</si>
  <si>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</si>
  <si>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</si>
  <si>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</si>
  <si>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</si>
  <si>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</si>
  <si>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</si>
  <si>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</si>
  <si>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</si>
  <si>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</si>
  <si>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</si>
  <si>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</si>
  <si>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</si>
  <si>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</si>
  <si>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</si>
  <si>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</si>
  <si>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</si>
  <si>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</si>
  <si>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</si>
  <si>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</si>
  <si>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</si>
  <si>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</si>
  <si>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</si>
  <si>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</si>
  <si>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</si>
  <si>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</si>
  <si>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</si>
  <si>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</si>
  <si>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</si>
  <si>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</si>
  <si>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</si>
  <si>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</si>
  <si>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</si>
  <si>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</si>
  <si>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</si>
  <si>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</si>
  <si>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</si>
  <si>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</si>
  <si>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</si>
  <si>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</si>
  <si>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</si>
  <si>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</si>
  <si>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</si>
  <si>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</si>
  <si>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</si>
  <si>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</si>
  <si>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</si>
  <si>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</si>
  <si>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</si>
  <si>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</si>
  <si>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</si>
  <si>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</si>
  <si>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</si>
  <si>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</si>
  <si>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</si>
  <si>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</si>
  <si>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</si>
  <si>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</si>
  <si>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</si>
  <si>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</si>
  <si>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</si>
  <si>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</si>
  <si>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</si>
  <si>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</si>
  <si>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</si>
  <si>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</si>
  <si>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</si>
  <si>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</si>
  <si>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</si>
  <si>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</si>
  <si>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</si>
  <si>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</si>
  <si>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</si>
  <si>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</si>
  <si>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</si>
  <si>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</si>
  <si>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</si>
  <si>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</si>
  <si>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</si>
  <si>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</si>
  <si>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</si>
  <si>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</si>
  <si>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</si>
  <si>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</si>
  <si>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</si>
  <si>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</si>
  <si>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</si>
  <si>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</si>
  <si>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</si>
  <si>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</si>
  <si>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</si>
  <si>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</si>
  <si>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</si>
  <si>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</si>
  <si>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</si>
  <si>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</si>
  <si>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</si>
  <si>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</si>
  <si>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</si>
  <si>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</si>
  <si>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</si>
  <si>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</si>
  <si>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</si>
  <si>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</si>
  <si>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</si>
  <si>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</si>
  <si>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</si>
  <si>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</si>
  <si>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</si>
  <si>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</si>
  <si>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</si>
  <si>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</si>
  <si>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</si>
  <si>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</si>
  <si>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</si>
  <si>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</si>
  <si>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</si>
  <si>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</si>
  <si>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</si>
  <si>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</si>
  <si>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</si>
  <si>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</si>
  <si>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</si>
  <si>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</si>
  <si>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</si>
  <si>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</si>
  <si>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</si>
  <si>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</si>
  <si>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</si>
  <si>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</si>
  <si>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</si>
  <si>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</si>
  <si>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</si>
  <si>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</si>
  <si>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</si>
  <si>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</si>
  <si>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</si>
  <si>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</si>
  <si>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</si>
  <si>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</si>
  <si>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</si>
  <si>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</si>
  <si>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</si>
  <si>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</si>
  <si>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</si>
  <si>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</si>
  <si>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</si>
  <si>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</si>
  <si>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</si>
  <si>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</si>
  <si>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</si>
  <si>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</si>
  <si>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</si>
  <si>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</si>
  <si>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</si>
  <si>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</si>
  <si>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</si>
  <si>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</si>
  <si>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</si>
  <si>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</si>
  <si>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</si>
  <si>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</si>
  <si>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</si>
  <si>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</si>
  <si>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</si>
  <si>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</si>
  <si>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</si>
  <si>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</si>
  <si>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</si>
  <si>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</si>
  <si>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</si>
  <si>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</si>
  <si>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</si>
  <si>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</si>
  <si>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</si>
  <si>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</si>
  <si>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</si>
  <si>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</si>
  <si>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</si>
  <si>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</si>
  <si>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</si>
  <si>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</si>
  <si>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</si>
  <si>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</si>
  <si>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</si>
  <si>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</si>
  <si>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</si>
  <si>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</si>
  <si>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</si>
  <si>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</si>
  <si>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</si>
  <si>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</si>
  <si>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</si>
  <si>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</si>
  <si>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</si>
  <si>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</si>
  <si>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</si>
  <si>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</si>
  <si>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</si>
  <si>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</si>
  <si>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</si>
  <si>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</si>
  <si>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</si>
  <si>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</si>
  <si>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</si>
  <si>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</si>
  <si>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</si>
  <si>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</si>
  <si>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</si>
  <si>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</si>
  <si>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</si>
  <si>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</si>
  <si>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</si>
  <si>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</si>
  <si>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</si>
  <si>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</si>
  <si>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</si>
  <si>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</si>
  <si>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</si>
  <si>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</si>
  <si>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</si>
  <si>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</si>
  <si>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</si>
  <si>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</si>
  <si>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</si>
  <si>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</si>
  <si>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</si>
  <si>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</si>
  <si>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</si>
  <si>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</si>
  <si>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</si>
  <si>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</si>
  <si>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</si>
  <si>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</si>
  <si>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</si>
  <si>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</si>
  <si>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</si>
  <si>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</si>
  <si>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</si>
  <si>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</si>
  <si>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</si>
  <si>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</si>
  <si>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</si>
  <si>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</si>
  <si>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</si>
  <si>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</si>
  <si>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</si>
  <si>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</si>
  <si>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</si>
  <si>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</si>
  <si>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</si>
  <si>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</si>
  <si>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</si>
  <si>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</si>
  <si>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</si>
  <si>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</si>
  <si>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</si>
  <si>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</si>
  <si>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</si>
  <si>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</si>
  <si>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</si>
  <si>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</si>
  <si>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</si>
  <si>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</si>
  <si>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</si>
  <si>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</si>
  <si>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</si>
  <si>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</si>
  <si>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</si>
  <si>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</si>
  <si>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</si>
  <si>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</si>
  <si>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</si>
  <si>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</si>
  <si>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</si>
  <si>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</si>
  <si>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</si>
  <si>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</si>
  <si>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</si>
  <si>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</si>
  <si>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</si>
  <si>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</si>
  <si>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</si>
  <si>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</si>
  <si>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</si>
  <si>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</si>
  <si>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</si>
  <si>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</si>
  <si>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</si>
  <si>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</si>
  <si>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</si>
  <si>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</si>
  <si>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</si>
  <si>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</si>
  <si>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</si>
  <si>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</si>
  <si>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</si>
  <si>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</si>
  <si>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</si>
  <si>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</si>
  <si>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</si>
  <si>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</si>
  <si>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</si>
  <si>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</si>
  <si>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</si>
  <si>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</si>
  <si>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</si>
  <si>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</si>
  <si>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</si>
  <si>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</si>
  <si>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</si>
  <si>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</si>
  <si>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</si>
  <si>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</si>
  <si>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</si>
  <si>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</si>
  <si>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</si>
  <si>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</si>
  <si>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</si>
  <si>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</si>
  <si>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</si>
  <si>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</si>
  <si>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</si>
  <si>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</si>
  <si>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</si>
  <si>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</si>
  <si>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</si>
  <si>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</si>
  <si>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</si>
  <si>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</si>
  <si>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</si>
  <si>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</si>
  <si>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</si>
  <si>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</si>
  <si>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</si>
  <si>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</si>
  <si>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</si>
  <si>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</si>
  <si>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</si>
  <si>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</si>
  <si>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</si>
  <si>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</si>
  <si>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</si>
  <si>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</si>
  <si>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</si>
  <si>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</si>
  <si>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</si>
  <si>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</si>
  <si>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</si>
  <si>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</si>
  <si>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</si>
  <si>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</si>
  <si>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</si>
  <si>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</si>
  <si>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</si>
  <si>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</si>
  <si>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</si>
  <si>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</si>
  <si>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</si>
  <si>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</si>
  <si>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</si>
  <si>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</si>
  <si>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</si>
  <si>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</si>
  <si>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</si>
  <si>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</si>
  <si>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</si>
  <si>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</si>
  <si>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</si>
  <si>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</si>
  <si>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</si>
  <si>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</si>
  <si>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</si>
  <si>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</si>
  <si>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</si>
  <si>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</si>
  <si>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</si>
  <si>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</si>
  <si>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</si>
  <si>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</si>
  <si>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</si>
  <si>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</si>
  <si>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</si>
  <si>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</si>
  <si>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</si>
  <si>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</si>
  <si>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</si>
  <si>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</si>
  <si>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</si>
  <si>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</si>
  <si>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</si>
  <si>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</si>
  <si>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</si>
  <si>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</si>
  <si>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</si>
  <si>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</si>
  <si>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</si>
  <si>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</si>
  <si>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</si>
  <si>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</si>
  <si>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</si>
  <si>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</si>
  <si>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</si>
  <si>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</si>
  <si>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</si>
  <si>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</si>
  <si>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</si>
  <si>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</si>
  <si>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</si>
  <si>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</si>
  <si>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</si>
  <si>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</si>
  <si>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</si>
  <si>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</si>
  <si>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</si>
  <si>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</si>
  <si>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</si>
  <si>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</si>
  <si>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</si>
  <si>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</si>
  <si>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</si>
  <si>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</si>
  <si>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</si>
  <si>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一般財団法人新居浜精神衛生研究所附属豊岡台病院</t>
    <phoneticPr fontId="3"/>
  </si>
  <si>
    <t>〒799-0435 四国中央市豊岡町長田字桶ノ上６０３－１</t>
    <phoneticPr fontId="3"/>
  </si>
  <si>
    <t>〇</t>
  </si>
  <si>
    <t>2019年3月</t>
  </si>
  <si>
    <t>その他の法人</t>
  </si>
  <si>
    <t>複数の診療科で活用</t>
  </si>
  <si>
    <t>神経内科</t>
  </si>
  <si>
    <t>内科</t>
  </si>
  <si>
    <t>療養病棟入院料１</t>
  </si>
  <si>
    <t>ＤＰＣ病院ではない</t>
  </si>
  <si>
    <t>-</t>
    <phoneticPr fontId="3"/>
  </si>
  <si>
    <t>3階療養病棟</t>
  </si>
  <si>
    <t>慢性期機能</t>
  </si>
  <si>
    <t>2019年4月</t>
  </si>
  <si>
    <t>休床中のため</t>
  </si>
  <si>
    <t>２階療養病棟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</si>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</sst>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t="s">
        <v>1039</v>
      </c>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t="s">
        <v>1039</v>
      </c>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t="s">
        <v>1039</v>
      </c>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t="s">
        <v>1039</v>
      </c>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82</v>
      </c>
      <c r="K103" s="237" t="str">
        <f t="shared" si="1"/>
        <v/>
      </c>
      <c r="L103" s="258">
        <v>48</v>
      </c>
      <c r="M103" s="258">
        <v>34</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48</v>
      </c>
      <c r="M104" s="258">
        <v>0</v>
      </c>
    </row>
    <row r="105" spans="1:22" s="83" customFormat="1" ht="34.5" customHeight="1">
      <c r="A105" s="244" t="s">
        <v>615</v>
      </c>
      <c r="B105" s="84"/>
      <c r="C105" s="396"/>
      <c r="D105" s="397"/>
      <c r="E105" s="428"/>
      <c r="F105" s="410"/>
      <c r="G105" s="320" t="s">
        <v>48</v>
      </c>
      <c r="H105" s="322"/>
      <c r="I105" s="420"/>
      <c r="J105" s="256">
        <f t="shared" si="0"/>
        <v>34</v>
      </c>
      <c r="K105" s="237" t="str">
        <f t="shared" si="1"/>
        <v/>
      </c>
      <c r="L105" s="258">
        <v>0</v>
      </c>
      <c r="M105" s="258">
        <v>34</v>
      </c>
    </row>
    <row r="106" spans="1:22" s="83" customFormat="1" ht="34.5" customHeight="1">
      <c r="A106" s="244" t="s">
        <v>613</v>
      </c>
      <c r="B106" s="84"/>
      <c r="C106" s="396"/>
      <c r="D106" s="397"/>
      <c r="E106" s="334" t="s">
        <v>45</v>
      </c>
      <c r="F106" s="335"/>
      <c r="G106" s="335"/>
      <c r="H106" s="336"/>
      <c r="I106" s="420"/>
      <c r="J106" s="256">
        <f t="shared" si="0"/>
        <v>78</v>
      </c>
      <c r="K106" s="237" t="str">
        <f t="shared" si="1"/>
        <v/>
      </c>
      <c r="L106" s="258">
        <v>44</v>
      </c>
      <c r="M106" s="258">
        <v>34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44</v>
      </c>
      <c r="M107" s="258">
        <v>0</v>
      </c>
    </row>
    <row r="108" spans="1:22" s="83" customFormat="1" ht="34.5" customHeight="1">
      <c r="A108" s="244" t="s">
        <v>615</v>
      </c>
      <c r="B108" s="84"/>
      <c r="C108" s="396"/>
      <c r="D108" s="397"/>
      <c r="E108" s="409"/>
      <c r="F108" s="410"/>
      <c r="G108" s="320" t="s">
        <v>48</v>
      </c>
      <c r="H108" s="322"/>
      <c r="I108" s="420"/>
      <c r="J108" s="256">
        <f t="shared" si="0"/>
        <v>34</v>
      </c>
      <c r="K108" s="237" t="str">
        <f t="shared" si="1"/>
        <v/>
      </c>
      <c r="L108" s="258">
        <v>0</v>
      </c>
      <c r="M108" s="258">
        <v>34</v>
      </c>
    </row>
    <row r="109" spans="1:22" s="83" customFormat="1" ht="34.5" customHeight="1">
      <c r="A109" s="244" t="s">
        <v>613</v>
      </c>
      <c r="B109" s="84"/>
      <c r="C109" s="396"/>
      <c r="D109" s="397"/>
      <c r="E109" s="323" t="s">
        <v>612</v>
      </c>
      <c r="F109" s="324"/>
      <c r="G109" s="324"/>
      <c r="H109" s="325"/>
      <c r="I109" s="420"/>
      <c r="J109" s="256">
        <f t="shared" si="0"/>
        <v>82</v>
      </c>
      <c r="K109" s="237" t="str">
        <f t="shared" si="1"/>
        <v/>
      </c>
      <c r="L109" s="258">
        <v>48</v>
      </c>
      <c r="M109" s="258">
        <v>34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1051</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533</v>
      </c>
    </row>
    <row r="132" spans="1:22" s="83" customFormat="1" ht="34.5" customHeight="1">
      <c r="A132" s="244" t="s">
        <v>621</v>
      </c>
      <c r="B132" s="84"/>
      <c r="C132" s="295"/>
      <c r="D132" s="297"/>
      <c r="E132" s="320" t="s">
        <v>58</v>
      </c>
      <c r="F132" s="321"/>
      <c r="G132" s="321"/>
      <c r="H132" s="322"/>
      <c r="I132" s="389"/>
      <c r="J132" s="101"/>
      <c r="K132" s="102"/>
      <c r="L132" s="82">
        <v>48</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43</v>
      </c>
      <c r="K157" s="264" t="str">
        <f t="shared" si="3"/>
        <v/>
      </c>
      <c r="L157" s="117">
        <v>43</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7</v>
      </c>
      <c r="M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9</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3.3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30</v>
      </c>
      <c r="K392" s="81" t="str">
        <f t="shared" ref="K392:K397" si="12">IF(OR(COUNTIF(L392:M392,"未確認")&gt;0,COUNTIF(L392:M392,"~*")&gt;0),"※","")</f>
        <v/>
      </c>
      <c r="L392" s="147">
        <v>30</v>
      </c>
      <c r="M392" s="147">
        <v>0</v>
      </c>
    </row>
    <row r="393" spans="1:22" s="83" customFormat="1" ht="34.5" customHeight="1">
      <c r="A393" s="249" t="s">
        <v>773</v>
      </c>
      <c r="B393" s="84"/>
      <c r="C393" s="370"/>
      <c r="D393" s="380"/>
      <c r="E393" s="320" t="s">
        <v>224</v>
      </c>
      <c r="F393" s="321"/>
      <c r="G393" s="321"/>
      <c r="H393" s="322"/>
      <c r="I393" s="343"/>
      <c r="J393" s="140">
        <f t="shared" si="11"/>
        <v>27</v>
      </c>
      <c r="K393" s="81" t="str">
        <f t="shared" si="12"/>
        <v/>
      </c>
      <c r="L393" s="147">
        <v>27</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v>
      </c>
      <c r="K395" s="81" t="str">
        <f t="shared" si="12"/>
        <v/>
      </c>
      <c r="L395" s="147">
        <v>3</v>
      </c>
      <c r="M395" s="147">
        <v>0</v>
      </c>
    </row>
    <row r="396" spans="1:22" s="83" customFormat="1" ht="34.5" customHeight="1">
      <c r="A396" s="250" t="s">
        <v>776</v>
      </c>
      <c r="B396" s="1"/>
      <c r="C396" s="370"/>
      <c r="D396" s="320" t="s">
        <v>227</v>
      </c>
      <c r="E396" s="321"/>
      <c r="F396" s="321"/>
      <c r="G396" s="321"/>
      <c r="H396" s="322"/>
      <c r="I396" s="343"/>
      <c r="J396" s="140">
        <f t="shared" si="11"/>
        <v>15095</v>
      </c>
      <c r="K396" s="81" t="str">
        <f t="shared" si="12"/>
        <v/>
      </c>
      <c r="L396" s="147">
        <v>15095</v>
      </c>
      <c r="M396" s="147">
        <v>0</v>
      </c>
    </row>
    <row r="397" spans="1:22" s="83" customFormat="1" ht="34.5" customHeight="1">
      <c r="A397" s="250" t="s">
        <v>777</v>
      </c>
      <c r="B397" s="119"/>
      <c r="C397" s="370"/>
      <c r="D397" s="320" t="s">
        <v>228</v>
      </c>
      <c r="E397" s="321"/>
      <c r="F397" s="321"/>
      <c r="G397" s="321"/>
      <c r="H397" s="322"/>
      <c r="I397" s="344"/>
      <c r="J397" s="140">
        <f t="shared" si="11"/>
        <v>30</v>
      </c>
      <c r="K397" s="81" t="str">
        <f t="shared" si="12"/>
        <v/>
      </c>
      <c r="L397" s="147">
        <v>30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30</v>
      </c>
      <c r="K405" s="81" t="str">
        <f t="shared" ref="K405:K422" si="14">IF(OR(COUNTIF(L405:M405,"未確認")&gt;0,COUNTIF(L405:M405,"~*")&gt;0),"※","")</f>
        <v/>
      </c>
      <c r="L405" s="147">
        <v>30</v>
      </c>
      <c r="M405" s="147">
        <v>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3</v>
      </c>
      <c r="M406" s="147">
        <v>0</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10</v>
      </c>
      <c r="M407" s="147">
        <v>0</v>
      </c>
    </row>
    <row r="408" spans="1:22" s="83" customFormat="1" ht="34.5" customHeight="1">
      <c r="A408" s="251" t="s">
        <v>781</v>
      </c>
      <c r="B408" s="119"/>
      <c r="C408" s="369"/>
      <c r="D408" s="369"/>
      <c r="E408" s="320" t="s">
        <v>236</v>
      </c>
      <c r="F408" s="321"/>
      <c r="G408" s="321"/>
      <c r="H408" s="322"/>
      <c r="I408" s="361"/>
      <c r="J408" s="140">
        <f t="shared" si="13"/>
        <v>17</v>
      </c>
      <c r="K408" s="81" t="str">
        <f t="shared" si="14"/>
        <v/>
      </c>
      <c r="L408" s="147">
        <v>17</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30</v>
      </c>
      <c r="K413" s="81" t="str">
        <f t="shared" si="14"/>
        <v/>
      </c>
      <c r="L413" s="147">
        <v>30</v>
      </c>
      <c r="M413" s="147">
        <v>0</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8</v>
      </c>
      <c r="M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4</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15</v>
      </c>
      <c r="K421" s="81" t="str">
        <f t="shared" si="14"/>
        <v/>
      </c>
      <c r="L421" s="147">
        <v>15</v>
      </c>
      <c r="M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29</v>
      </c>
      <c r="K430" s="193" t="str">
        <f>IF(OR(COUNTIF(L430:M430,"未確認")&gt;0,COUNTIF(L430:M430,"~*")&gt;0),"※","")</f>
        <v/>
      </c>
      <c r="L430" s="147">
        <v>29</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29</v>
      </c>
      <c r="K433" s="193" t="str">
        <f>IF(OR(COUNTIF(L433:M433,"未確認")&gt;0,COUNTIF(L433:M433,"~*")&gt;0),"※","")</f>
        <v/>
      </c>
      <c r="L433" s="147">
        <v>29</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36</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3CA11E-3D85-4A8C-8D91-978371D429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2019-12-23T01:26:40Z</dcterms:modified>
</cp:coreProperties>
</file>