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B61FD9D-5EC2-4AA9-854B-A045718B3B61}"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<sst xmlns="http://schemas.openxmlformats.org/spreadsheetml/2006/main" count="2976" uniqueCount="1050">
  <si>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</si>
  <si>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</si>
  <si>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</si>
  <si>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</si>
  <si>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</si>
  <si>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</si>
  <si>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</si>
  <si>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</si>
  <si>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</si>
  <si>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</si>
  <si>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</si>
  <si>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</si>
  <si>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</si>
  <si>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</si>
  <si>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</si>
  <si>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</si>
  <si>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</si>
  <si>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</si>
  <si>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</si>
  <si>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</si>
  <si>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</si>
  <si>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</si>
  <si>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</si>
  <si>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</si>
  <si>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</si>
  <si>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</si>
  <si>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</si>
  <si>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</si>
  <si>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</si>
  <si>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</si>
  <si>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</si>
  <si>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</si>
  <si>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</si>
  <si>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</si>
  <si>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</si>
  <si>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</si>
  <si>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</si>
  <si>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</si>
  <si>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</si>
  <si>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</si>
  <si>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</si>
  <si>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</si>
  <si>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</si>
  <si>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</si>
  <si>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</si>
  <si>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</si>
  <si>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</si>
  <si>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</si>
  <si>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</si>
  <si>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</si>
  <si>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</si>
  <si>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</si>
  <si>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</si>
  <si>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</si>
  <si>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</si>
  <si>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</si>
  <si>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</si>
  <si>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</si>
  <si>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</si>
  <si>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</si>
  <si>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</si>
  <si>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</si>
  <si>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</si>
  <si>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</si>
  <si>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</si>
  <si>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</si>
  <si>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</si>
  <si>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</si>
  <si>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</si>
  <si>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</si>
  <si>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</si>
  <si>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</si>
  <si>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</si>
  <si>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</si>
  <si>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</si>
  <si>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</si>
  <si>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</si>
  <si>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</si>
  <si>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</si>
  <si>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</si>
  <si>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</si>
  <si>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</si>
  <si>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</si>
  <si>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</si>
  <si>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</si>
  <si>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</si>
  <si>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</si>
  <si>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</si>
  <si>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</si>
  <si>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</si>
  <si>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</si>
  <si>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</si>
  <si>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</si>
  <si>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</si>
  <si>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</si>
  <si>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</si>
  <si>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</si>
  <si>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</si>
  <si>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</si>
  <si>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</si>
  <si>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</si>
  <si>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</si>
  <si>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</si>
  <si>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</si>
  <si>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</si>
  <si>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</si>
  <si>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</si>
  <si>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</si>
  <si>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</si>
  <si>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</si>
  <si>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</si>
  <si>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</si>
  <si>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</si>
  <si>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</si>
  <si>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</si>
  <si>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</si>
  <si>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</si>
  <si>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</si>
  <si>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</si>
  <si>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</si>
  <si>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</si>
  <si>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</si>
  <si>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</si>
  <si>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</si>
  <si>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</si>
  <si>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</si>
  <si>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</si>
  <si>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</si>
  <si>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</si>
  <si>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</si>
  <si>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</si>
  <si>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</si>
  <si>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</si>
  <si>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</si>
  <si>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</si>
  <si>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</si>
  <si>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</si>
  <si>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</si>
  <si>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</si>
  <si>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</si>
  <si>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</si>
  <si>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</si>
  <si>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</si>
  <si>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</si>
  <si>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</si>
  <si>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</si>
  <si>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</si>
  <si>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</si>
  <si>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</si>
  <si>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</si>
  <si>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</si>
  <si>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</si>
  <si>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</si>
  <si>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</si>
  <si>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</si>
  <si>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</si>
  <si>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</si>
  <si>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</si>
  <si>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</si>
  <si>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</si>
  <si>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</si>
  <si>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</si>
  <si>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</si>
  <si>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</si>
  <si>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</si>
  <si>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</si>
  <si>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</si>
  <si>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</si>
  <si>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</si>
  <si>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</si>
  <si>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</si>
  <si>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</si>
  <si>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</si>
  <si>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</si>
  <si>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</si>
  <si>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</si>
  <si>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</si>
  <si>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</si>
  <si>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</si>
  <si>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</si>
  <si>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</si>
  <si>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</si>
  <si>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</si>
  <si>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</si>
  <si>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</si>
  <si>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</si>
  <si>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</si>
  <si>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</si>
  <si>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</si>
  <si>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</si>
  <si>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</si>
  <si>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</si>
  <si>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</si>
  <si>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</si>
  <si>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</si>
  <si>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</si>
  <si>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</si>
  <si>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</si>
  <si>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</si>
  <si>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</si>
  <si>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</si>
  <si>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</si>
  <si>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</si>
  <si>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</si>
  <si>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</si>
  <si>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</si>
  <si>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</si>
  <si>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</si>
  <si>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</si>
  <si>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</si>
  <si>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</si>
  <si>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</si>
  <si>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</si>
  <si>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</si>
  <si>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</si>
  <si>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</si>
  <si>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</si>
  <si>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</si>
  <si>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</si>
  <si>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</si>
  <si>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</si>
  <si>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</si>
  <si>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</si>
  <si>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</si>
  <si>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</si>
  <si>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</si>
  <si>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</si>
  <si>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</si>
  <si>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</si>
  <si>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</si>
  <si>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</si>
  <si>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</si>
  <si>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</si>
  <si>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</si>
  <si>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</si>
  <si>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</si>
  <si>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</si>
  <si>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</si>
  <si>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</si>
  <si>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</si>
  <si>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</si>
  <si>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</si>
  <si>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</si>
  <si>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</si>
  <si>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</si>
  <si>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</si>
  <si>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</si>
  <si>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</si>
  <si>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</si>
  <si>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</si>
  <si>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</si>
  <si>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</si>
  <si>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</si>
  <si>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</si>
  <si>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</si>
  <si>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</si>
  <si>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</si>
  <si>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</si>
  <si>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</si>
  <si>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</si>
  <si>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</si>
  <si>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</si>
  <si>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</si>
  <si>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</si>
  <si>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</si>
  <si>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</si>
  <si>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</si>
  <si>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</si>
  <si>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</si>
  <si>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</si>
  <si>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</si>
  <si>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</si>
  <si>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</si>
  <si>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</si>
  <si>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</si>
  <si>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</si>
  <si>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</si>
  <si>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</si>
  <si>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</si>
  <si>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</si>
  <si>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</si>
  <si>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</si>
  <si>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</si>
  <si>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</si>
  <si>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</si>
  <si>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</si>
  <si>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</si>
  <si>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</si>
  <si>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</si>
  <si>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</si>
  <si>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</si>
  <si>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</si>
  <si>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</si>
  <si>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</si>
  <si>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</si>
  <si>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</si>
  <si>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</si>
  <si>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</si>
  <si>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</si>
  <si>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</si>
  <si>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</si>
  <si>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</si>
  <si>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</si>
  <si>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</si>
  <si>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</si>
  <si>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</si>
  <si>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</si>
  <si>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</si>
  <si>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</si>
  <si>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</si>
  <si>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</si>
  <si>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</si>
  <si>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</si>
  <si>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</si>
  <si>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</si>
  <si>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</si>
  <si>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</si>
  <si>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</si>
  <si>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</si>
  <si>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</si>
  <si>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</si>
  <si>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</si>
  <si>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</si>
  <si>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</si>
  <si>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</si>
  <si>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</si>
  <si>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</si>
  <si>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</si>
  <si>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</si>
  <si>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</si>
  <si>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</si>
  <si>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</si>
  <si>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</si>
  <si>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</si>
  <si>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</si>
  <si>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</si>
  <si>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</si>
  <si>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</si>
  <si>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</si>
  <si>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</si>
  <si>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</si>
  <si>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</si>
  <si>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</si>
  <si>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</si>
  <si>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</si>
  <si>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</si>
  <si>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</si>
  <si>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</si>
  <si>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</si>
  <si>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</si>
  <si>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</si>
  <si>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</si>
  <si>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</si>
  <si>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</si>
  <si>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</si>
  <si>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</si>
  <si>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</si>
  <si>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</si>
  <si>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</si>
  <si>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</si>
  <si>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</si>
  <si>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</si>
  <si>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</si>
  <si>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</si>
  <si>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</si>
  <si>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</si>
  <si>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</si>
  <si>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</si>
  <si>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</si>
  <si>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</si>
  <si>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</si>
  <si>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</si>
  <si>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</si>
  <si>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</si>
  <si>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</si>
  <si>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</si>
  <si>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</si>
  <si>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</si>
  <si>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</si>
  <si>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</si>
  <si>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</si>
  <si>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</si>
  <si>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</si>
  <si>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</si>
  <si>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</si>
  <si>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</si>
  <si>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</si>
  <si>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</si>
  <si>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</si>
  <si>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</si>
  <si>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</si>
  <si>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</si>
  <si>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</si>
  <si>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</si>
  <si>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</si>
  <si>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</si>
  <si>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</si>
  <si>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</si>
  <si>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</si>
  <si>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</si>
  <si>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</si>
  <si>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</si>
  <si>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</si>
  <si>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</si>
  <si>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</si>
  <si>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</si>
  <si>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</si>
  <si>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</si>
  <si>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</si>
  <si>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</si>
  <si>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</si>
  <si>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</si>
  <si>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</si>
  <si>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</si>
  <si>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</si>
  <si>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</si>
  <si>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</si>
  <si>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</si>
  <si>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</si>
  <si>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</si>
  <si>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</si>
  <si>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</si>
  <si>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</si>
  <si>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</si>
  <si>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</si>
  <si>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</si>
  <si>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</si>
  <si>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</si>
  <si>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</si>
  <si>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</si>
  <si>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</si>
  <si>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</si>
  <si>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</si>
  <si>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</si>
  <si>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</si>
  <si>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</si>
  <si>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</si>
  <si>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</si>
  <si>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</si>
  <si>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</si>
  <si>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</si>
  <si>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</si>
  <si>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</si>
  <si>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</si>
  <si>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</si>
  <si>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</si>
  <si>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</si>
  <si>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</si>
  <si>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</si>
  <si>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</si>
  <si>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</si>
  <si>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</si>
  <si>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</si>
  <si>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</si>
  <si>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</si>
  <si>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</si>
  <si>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</si>
  <si>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</si>
  <si>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</si>
  <si>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</si>
  <si>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</si>
  <si>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</si>
  <si>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</si>
  <si>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</si>
  <si>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</si>
  <si>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</si>
  <si>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</si>
  <si>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</si>
  <si>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</si>
  <si>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</si>
  <si>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</si>
  <si>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</si>
  <si>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</si>
  <si>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</si>
  <si>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</si>
  <si>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</si>
  <si>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</si>
  <si>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</si>
  <si>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</si>
  <si>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</si>
  <si>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</si>
  <si>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</si>
  <si>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</si>
  <si>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</si>
  <si>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</si>
  <si>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</si>
  <si>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</si>
  <si>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</si>
  <si>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</si>
  <si>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</si>
  <si>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</si>
  <si>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</si>
  <si>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</si>
  <si>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</si>
  <si>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</si>
  <si>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</si>
  <si>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</si>
  <si>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</si>
  <si>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</si>
  <si>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</si>
  <si>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</si>
  <si>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</si>
  <si>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</si>
  <si>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</si>
  <si>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</si>
  <si>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</si>
  <si>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</si>
  <si>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</si>
  <si>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</si>
  <si>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</si>
  <si>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</si>
  <si>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</si>
  <si>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</si>
  <si>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</si>
  <si>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</si>
  <si>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</si>
  <si>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</si>
  <si>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</si>
  <si>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</si>
  <si>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</si>
  <si>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</si>
  <si>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</si>
  <si>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</si>
  <si>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</si>
  <si>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</si>
  <si>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</si>
  <si>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</si>
  <si>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</si>
  <si>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</si>
  <si>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</si>
  <si>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</si>
  <si>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</si>
  <si>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</si>
  <si>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</si>
  <si>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</si>
  <si>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</si>
  <si>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</si>
  <si>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</si>
  <si>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</si>
  <si>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</si>
  <si>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</si>
  <si>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</si>
  <si>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</si>
  <si>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</si>
  <si>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</si>
  <si>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</si>
  <si>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</si>
  <si>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</si>
  <si>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</si>
  <si>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</si>
  <si>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</si>
  <si>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</si>
  <si>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</si>
  <si>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</si>
  <si>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</si>
  <si>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</si>
  <si>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</si>
  <si>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</si>
  <si>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</si>
  <si>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</si>
  <si>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</si>
  <si>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</si>
  <si>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</si>
  <si>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</si>
  <si>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</si>
  <si>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</si>
  <si>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</si>
  <si>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</si>
  <si>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</si>
  <si>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</si>
  <si>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</si>
  <si>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</si>
  <si>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</si>
  <si>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</si>
  <si>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</si>
  <si>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</si>
  <si>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</si>
  <si>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</si>
  <si>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</si>
  <si>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</si>
  <si>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</si>
  <si>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</si>
  <si>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</si>
  <si>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</si>
  <si>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</si>
  <si>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</si>
  <si>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</si>
  <si>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</si>
  <si>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</si>
  <si>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</si>
  <si>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</si>
  <si>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</si>
  <si>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</si>
  <si>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</si>
  <si>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</si>
  <si>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</si>
  <si>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</si>
  <si>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</si>
  <si>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</si>
  <si>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</si>
  <si>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</si>
  <si>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</si>
  <si>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</si>
  <si>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</si>
  <si>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</si>
  <si>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</si>
  <si>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</si>
  <si>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</si>
  <si>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</si>
  <si>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</si>
  <si>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</si>
  <si>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</si>
  <si>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</si>
  <si>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</si>
  <si>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</si>
  <si>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</si>
  <si>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</si>
  <si>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</si>
  <si>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</si>
  <si>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</si>
  <si>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</si>
  <si>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</si>
  <si>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</si>
  <si>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</si>
  <si>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</si>
  <si>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</si>
  <si>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</si>
  <si>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</si>
  <si>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</si>
  <si>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</si>
  <si>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</si>
  <si>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</si>
  <si>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</si>
  <si>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</si>
  <si>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</si>
  <si>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</si>
  <si>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</si>
  <si>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</si>
  <si>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</si>
  <si>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</si>
  <si>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</si>
  <si>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</si>
  <si>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</si>
  <si>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</si>
  <si>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</si>
  <si>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</si>
  <si>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</si>
  <si>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</si>
  <si>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</si>
  <si>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</si>
  <si>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</si>
  <si>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</si>
  <si>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</si>
  <si>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</si>
  <si>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</si>
  <si>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</si>
  <si>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</si>
  <si>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</si>
  <si>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</si>
  <si>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</si>
  <si>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</si>
  <si>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</si>
  <si>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</si>
  <si>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</si>
  <si>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</si>
  <si>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</si>
  <si>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</si>
  <si>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</si>
  <si>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</si>
  <si>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</si>
  <si>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</si>
  <si>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</si>
  <si>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</si>
  <si>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</si>
  <si>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</si>
  <si>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</si>
  <si>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</si>
  <si>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</si>
  <si>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</si>
  <si>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</si>
  <si>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</si>
  <si>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</si>
  <si>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</si>
  <si>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</si>
  <si>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</si>
  <si>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</si>
  <si>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</si>
  <si>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</si>
  <si>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</si>
  <si>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</si>
  <si>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</si>
  <si>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</si>
  <si>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</si>
  <si>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</si>
  <si>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</si>
  <si>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</si>
  <si>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</si>
  <si>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</si>
  <si>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</si>
  <si>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</si>
  <si>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</si>
  <si>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</si>
  <si>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</si>
  <si>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</si>
  <si>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</si>
  <si>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</si>
  <si>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</si>
  <si>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</si>
  <si>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</si>
  <si>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</si>
  <si>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</si>
  <si>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</si>
  <si>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</si>
  <si>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</si>
  <si>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</si>
  <si>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</si>
  <si>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</si>
  <si>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</si>
  <si>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</si>
  <si>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</si>
  <si>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</si>
  <si>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</si>
  <si>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</si>
  <si>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</si>
  <si>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</si>
  <si>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</si>
  <si>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</si>
  <si>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</si>
  <si>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</si>
  <si>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</si>
  <si>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</si>
  <si>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</si>
  <si>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</si>
  <si>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</si>
  <si>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</si>
  <si>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</si>
  <si>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</si>
  <si>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</si>
  <si>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</si>
  <si>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</si>
  <si>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</si>
  <si>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</si>
  <si>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</si>
  <si>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</si>
  <si>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</si>
  <si>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</si>
  <si>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</si>
  <si>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</si>
  <si>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</si>
  <si>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</si>
  <si>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</si>
  <si>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</si>
  <si>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</si>
  <si>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</si>
  <si>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</si>
  <si>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</si>
  <si>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</si>
  <si>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</si>
  <si>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</si>
  <si>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</si>
  <si>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</si>
  <si>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</si>
  <si>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</si>
  <si>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</si>
  <si>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</si>
  <si>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</si>
  <si>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</si>
  <si>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</si>
  <si>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</si>
  <si>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</si>
  <si>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</si>
  <si>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</si>
  <si>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</si>
  <si>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</si>
  <si>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</si>
  <si>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</si>
  <si>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</si>
  <si>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</si>
  <si>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</si>
  <si>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</si>
  <si>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</si>
  <si>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</si>
  <si>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</si>
  <si>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</si>
  <si>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</si>
  <si>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</si>
  <si>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</si>
  <si>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</si>
  <si>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</si>
  <si>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</si>
  <si>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</si>
  <si>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</si>
  <si>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</si>
  <si>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</si>
  <si>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</si>
  <si>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</si>
  <si>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</si>
  <si>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</si>
  <si>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</si>
  <si>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</si>
  <si>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</si>
  <si>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</si>
  <si>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</si>
  <si>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</si>
  <si>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</si>
  <si>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</si>
  <si>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</si>
  <si>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</si>
  <si>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</si>
  <si>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</si>
  <si>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</si>
  <si>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</si>
  <si>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</si>
  <si>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</si>
  <si>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</si>
  <si>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</si>
  <si>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</si>
  <si>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</si>
  <si>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</si>
  <si>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</si>
  <si>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</si>
  <si>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</si>
  <si>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</si>
  <si>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</si>
  <si>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</si>
  <si>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</si>
  <si>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</si>
  <si>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</si>
  <si>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</si>
  <si>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</si>
  <si>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</si>
  <si>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</si>
  <si>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</si>
  <si>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</si>
  <si>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</si>
  <si>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</si>
  <si>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</si>
  <si>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</si>
  <si>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</si>
  <si>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</si>
  <si>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</si>
  <si>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</si>
  <si>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</si>
  <si>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</si>
  <si>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</si>
  <si>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</si>
  <si>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</si>
  <si>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</si>
  <si>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</si>
  <si>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</si>
  <si>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</si>
  <si>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</si>
  <si>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</si>
  <si>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</si>
  <si>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</si>
  <si>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</si>
  <si>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</si>
  <si>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</si>
  <si>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</si>
  <si>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</si>
  <si>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</si>
  <si>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</si>
  <si>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</si>
  <si>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</si>
  <si>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</si>
  <si>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</si>
  <si>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</si>
  <si>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</si>
  <si>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</si>
  <si>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</si>
  <si>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</si>
  <si>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</si>
  <si>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</si>
  <si>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</si>
  <si>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</si>
  <si>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</si>
  <si>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</si>
  <si>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</si>
  <si>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</si>
  <si>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</si>
  <si>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</si>
  <si>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</si>
  <si>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</si>
  <si>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</si>
  <si>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</si>
  <si>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</si>
  <si>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</si>
  <si>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</si>
  <si>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</si>
  <si>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</si>
  <si>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</si>
  <si>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</si>
  <si>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</si>
  <si>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</si>
  <si>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</si>
  <si>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</si>
  <si>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</si>
  <si>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</si>
  <si>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</si>
  <si>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</si>
  <si>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</si>
  <si>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</si>
  <si>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</si>
  <si>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</si>
  <si>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</si>
  <si>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</si>
  <si>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</si>
  <si>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</si>
  <si>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</si>
  <si>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</si>
  <si>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</si>
  <si>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</si>
  <si>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</si>
  <si>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</si>
  <si>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</si>
  <si>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</si>
  <si>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</si>
  <si>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</si>
  <si>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</si>
  <si>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</si>
  <si>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</si>
  <si>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</si>
  <si>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</si>
  <si>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</si>
  <si>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</si>
  <si>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</si>
  <si>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</si>
  <si>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</si>
  <si>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</si>
  <si>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</si>
  <si>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</si>
  <si>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</si>
  <si>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</si>
  <si>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</si>
  <si>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</si>
  <si>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</si>
  <si>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</si>
  <si>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</si>
  <si>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</si>
  <si>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</si>
  <si>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</si>
  <si>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</si>
  <si>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</si>
  <si>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</si>
  <si>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</si>
  <si>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</si>
  <si>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</si>
  <si>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</si>
  <si>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</si>
  <si>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</si>
  <si>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</si>
  <si>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</si>
  <si>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</si>
  <si>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</si>
  <si>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</si>
  <si>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</si>
  <si>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</si>
  <si>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</si>
  <si>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</si>
  <si>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</si>
  <si>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</si>
  <si>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</si>
  <si>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</si>
  <si>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</si>
  <si>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</si>
  <si>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</si>
  <si>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</si>
  <si>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</si>
  <si>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</si>
  <si>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</si>
  <si>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</si>
  <si>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</si>
  <si>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</si>
  <si>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</si>
  <si>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</si>
  <si>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</si>
  <si>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</si>
  <si>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</si>
  <si>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</si>
  <si>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</si>
  <si>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</si>
  <si>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</si>
  <si>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</si>
  <si>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</si>
  <si>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</si>
  <si>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</si>
  <si>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</si>
  <si>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</si>
  <si>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</si>
  <si>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</si>
  <si>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</si>
  <si>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</si>
  <si>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</si>
  <si>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</si>
  <si>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</si>
  <si>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</si>
  <si>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</si>
  <si>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</si>
  <si>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</si>
  <si>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</si>
  <si>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</si>
  <si>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</si>
  <si>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</si>
  <si>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</si>
  <si>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</si>
  <si>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</si>
  <si>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</si>
  <si>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</si>
  <si>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</si>
  <si>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</si>
  <si>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</si>
  <si>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</si>
  <si>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</si>
  <si>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</si>
  <si>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</si>
  <si>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</si>
  <si>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</si>
  <si>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</si>
  <si>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</si>
  <si>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</si>
  <si>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</si>
  <si>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</si>
  <si>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</si>
  <si>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</si>
  <si>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</si>
  <si>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</si>
  <si>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</si>
  <si>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</si>
  <si>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</si>
  <si>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</si>
  <si>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</si>
  <si>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</si>
  <si>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</si>
  <si>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</si>
  <si>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</si>
  <si>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</si>
  <si>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</si>
  <si>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松風病院</t>
    <phoneticPr fontId="3"/>
  </si>
  <si>
    <t>〒799-0712 四国中央市土居町入野９７０</t>
    <phoneticPr fontId="3"/>
  </si>
  <si>
    <t>〇</t>
  </si>
  <si>
    <t>医療法人</t>
  </si>
  <si>
    <t>複数の診療科で活用</t>
  </si>
  <si>
    <t>精神科</t>
  </si>
  <si>
    <t>内科</t>
  </si>
  <si>
    <t>療養病棟入院料１</t>
  </si>
  <si>
    <t>ＤＰＣ病院ではない</t>
  </si>
  <si>
    <t>有</t>
  </si>
  <si>
    <t>-</t>
    <phoneticPr fontId="3"/>
  </si>
  <si>
    <t>東4階病棟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</si>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</sst>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0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45</v>
      </c>
    </row>
    <row r="104" spans="1:22" s="83" customFormat="1" ht="34.5" customHeight="1">
      <c r="A104" s="244" t="s">
        <v>614</v>
      </c>
      <c r="B104" s="84"/>
      <c r="C104" s="395"/>
      <c r="D104" s="396"/>
      <c r="E104" s="427"/>
      <c r="F104" s="428"/>
      <c r="G104" s="319" t="s">
        <v>47</v>
      </c>
      <c r="H104" s="321"/>
      <c r="I104" s="419"/>
      <c r="J104" s="256">
        <f t="shared" si="0"/>
        <v>22</v>
      </c>
      <c r="K104" s="237" t="str">
        <f t="shared" si="1"/>
        <v/>
      </c>
      <c r="L104" s="258">
        <v>22</v>
      </c>
    </row>
    <row r="105" spans="1:22" s="83" customFormat="1" ht="34.5" customHeight="1">
      <c r="A105" s="244" t="s">
        <v>615</v>
      </c>
      <c r="B105" s="84"/>
      <c r="C105" s="395"/>
      <c r="D105" s="396"/>
      <c r="E105" s="427"/>
      <c r="F105" s="409"/>
      <c r="G105" s="319" t="s">
        <v>48</v>
      </c>
      <c r="H105" s="321"/>
      <c r="I105" s="419"/>
      <c r="J105" s="256">
        <f t="shared" si="0"/>
        <v>23</v>
      </c>
      <c r="K105" s="237" t="str">
        <f t="shared" si="1"/>
        <v/>
      </c>
      <c r="L105" s="258">
        <v>23</v>
      </c>
    </row>
    <row r="106" spans="1:22" s="83" customFormat="1" ht="34.5" customHeight="1">
      <c r="A106" s="244" t="s">
        <v>613</v>
      </c>
      <c r="B106" s="84"/>
      <c r="C106" s="395"/>
      <c r="D106" s="396"/>
      <c r="E106" s="333" t="s">
        <v>45</v>
      </c>
      <c r="F106" s="334"/>
      <c r="G106" s="334"/>
      <c r="H106" s="335"/>
      <c r="I106" s="419"/>
      <c r="J106" s="256">
        <f t="shared" si="0"/>
        <v>45</v>
      </c>
      <c r="K106" s="237" t="str">
        <f t="shared" si="1"/>
        <v/>
      </c>
      <c r="L106" s="258">
        <v>45</v>
      </c>
    </row>
    <row r="107" spans="1:22" s="83" customFormat="1" ht="34.5" customHeight="1">
      <c r="A107" s="244" t="s">
        <v>614</v>
      </c>
      <c r="B107" s="84"/>
      <c r="C107" s="395"/>
      <c r="D107" s="396"/>
      <c r="E107" s="427"/>
      <c r="F107" s="428"/>
      <c r="G107" s="319" t="s">
        <v>47</v>
      </c>
      <c r="H107" s="321"/>
      <c r="I107" s="419"/>
      <c r="J107" s="256">
        <f t="shared" si="0"/>
        <v>22</v>
      </c>
      <c r="K107" s="237" t="str">
        <f t="shared" si="1"/>
        <v/>
      </c>
      <c r="L107" s="258">
        <v>22</v>
      </c>
    </row>
    <row r="108" spans="1:22" s="83" customFormat="1" ht="34.5" customHeight="1">
      <c r="A108" s="244" t="s">
        <v>615</v>
      </c>
      <c r="B108" s="84"/>
      <c r="C108" s="395"/>
      <c r="D108" s="396"/>
      <c r="E108" s="408"/>
      <c r="F108" s="409"/>
      <c r="G108" s="319" t="s">
        <v>48</v>
      </c>
      <c r="H108" s="321"/>
      <c r="I108" s="419"/>
      <c r="J108" s="256">
        <f t="shared" si="0"/>
        <v>23</v>
      </c>
      <c r="K108" s="237" t="str">
        <f t="shared" si="1"/>
        <v/>
      </c>
      <c r="L108" s="258">
        <v>23</v>
      </c>
    </row>
    <row r="109" spans="1:22" s="83" customFormat="1" ht="34.5" customHeight="1">
      <c r="A109" s="244" t="s">
        <v>613</v>
      </c>
      <c r="B109" s="84"/>
      <c r="C109" s="395"/>
      <c r="D109" s="396"/>
      <c r="E109" s="322" t="s">
        <v>612</v>
      </c>
      <c r="F109" s="323"/>
      <c r="G109" s="323"/>
      <c r="H109" s="324"/>
      <c r="I109" s="419"/>
      <c r="J109" s="256">
        <f t="shared" si="0"/>
        <v>23</v>
      </c>
      <c r="K109" s="237" t="str">
        <f t="shared" si="1"/>
        <v/>
      </c>
      <c r="L109" s="258">
        <v>23</v>
      </c>
    </row>
    <row r="110" spans="1:22" s="83" customFormat="1" ht="34.5" customHeight="1">
      <c r="A110" s="244" t="s">
        <v>614</v>
      </c>
      <c r="B110" s="84"/>
      <c r="C110" s="395"/>
      <c r="D110" s="396"/>
      <c r="E110" s="431"/>
      <c r="F110" s="432"/>
      <c r="G110" s="316" t="s">
        <v>47</v>
      </c>
      <c r="H110" s="318"/>
      <c r="I110" s="419"/>
      <c r="J110" s="256">
        <f t="shared" si="0"/>
        <v>23</v>
      </c>
      <c r="K110" s="237" t="str">
        <f t="shared" si="1"/>
        <v/>
      </c>
      <c r="L110" s="258">
        <v>23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22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23</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22</v>
      </c>
      <c r="K157" s="264" t="str">
        <f t="shared" si="3"/>
        <v/>
      </c>
      <c r="L157" s="117">
        <v>22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1.9</v>
      </c>
      <c r="K270" s="81" t="str">
        <f t="shared" si="8"/>
        <v/>
      </c>
      <c r="L270" s="148">
        <v>1.9</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1.1000000000000001</v>
      </c>
      <c r="K272" s="81" t="str">
        <f t="shared" si="8"/>
        <v/>
      </c>
      <c r="L272" s="148">
        <v>1.1000000000000001</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43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2.2000000000000002</v>
      </c>
      <c r="N298" s="148">
        <v>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2.2999999999999998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1</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59</v>
      </c>
      <c r="K392" s="81" t="str">
        <f t="shared" ref="K392:K397" si="11">IF(OR(COUNTIF(L392:L392,"未確認")&gt;0,COUNTIF(L392:L392,"~*")&gt;0),"※","")</f>
        <v/>
      </c>
      <c r="L392" s="147">
        <v>59</v>
      </c>
    </row>
    <row r="393" spans="1:22" s="83" customFormat="1" ht="34.5" customHeight="1">
      <c r="A393" s="249" t="s">
        <v>773</v>
      </c>
      <c r="B393" s="84"/>
      <c r="C393" s="369"/>
      <c r="D393" s="379"/>
      <c r="E393" s="319" t="s">
        <v>224</v>
      </c>
      <c r="F393" s="320"/>
      <c r="G393" s="320"/>
      <c r="H393" s="321"/>
      <c r="I393" s="342"/>
      <c r="J393" s="140">
        <f t="shared" si="10"/>
        <v>49</v>
      </c>
      <c r="K393" s="81" t="str">
        <f t="shared" si="11"/>
        <v/>
      </c>
      <c r="L393" s="147">
        <v>49</v>
      </c>
    </row>
    <row r="394" spans="1:22" s="83" customFormat="1" ht="34.5" customHeight="1">
      <c r="A394" s="250" t="s">
        <v>774</v>
      </c>
      <c r="B394" s="84"/>
      <c r="C394" s="369"/>
      <c r="D394" s="380"/>
      <c r="E394" s="319" t="s">
        <v>225</v>
      </c>
      <c r="F394" s="320"/>
      <c r="G394" s="320"/>
      <c r="H394" s="321"/>
      <c r="I394" s="342"/>
      <c r="J394" s="140">
        <f t="shared" si="10"/>
        <v>5</v>
      </c>
      <c r="K394" s="81" t="str">
        <f t="shared" si="11"/>
        <v/>
      </c>
      <c r="L394" s="147">
        <v>5</v>
      </c>
    </row>
    <row r="395" spans="1:22" s="83" customFormat="1" ht="34.5" customHeight="1">
      <c r="A395" s="250" t="s">
        <v>775</v>
      </c>
      <c r="B395" s="84"/>
      <c r="C395" s="369"/>
      <c r="D395" s="381"/>
      <c r="E395" s="319" t="s">
        <v>226</v>
      </c>
      <c r="F395" s="320"/>
      <c r="G395" s="320"/>
      <c r="H395" s="321"/>
      <c r="I395" s="342"/>
      <c r="J395" s="140">
        <f t="shared" si="10"/>
        <v>5</v>
      </c>
      <c r="K395" s="81" t="str">
        <f t="shared" si="11"/>
        <v/>
      </c>
      <c r="L395" s="147">
        <v>5</v>
      </c>
    </row>
    <row r="396" spans="1:22" s="83" customFormat="1" ht="34.5" customHeight="1">
      <c r="A396" s="250" t="s">
        <v>776</v>
      </c>
      <c r="B396" s="1"/>
      <c r="C396" s="369"/>
      <c r="D396" s="319" t="s">
        <v>227</v>
      </c>
      <c r="E396" s="320"/>
      <c r="F396" s="320"/>
      <c r="G396" s="320"/>
      <c r="H396" s="321"/>
      <c r="I396" s="342"/>
      <c r="J396" s="140">
        <f t="shared" si="10"/>
        <v>15319</v>
      </c>
      <c r="K396" s="81" t="str">
        <f t="shared" si="11"/>
        <v/>
      </c>
      <c r="L396" s="147">
        <v>15319</v>
      </c>
    </row>
    <row r="397" spans="1:22" s="83" customFormat="1" ht="34.5" customHeight="1">
      <c r="A397" s="250" t="s">
        <v>777</v>
      </c>
      <c r="B397" s="119"/>
      <c r="C397" s="369"/>
      <c r="D397" s="319" t="s">
        <v>228</v>
      </c>
      <c r="E397" s="320"/>
      <c r="F397" s="320"/>
      <c r="G397" s="320"/>
      <c r="H397" s="321"/>
      <c r="I397" s="343"/>
      <c r="J397" s="140">
        <f t="shared" si="10"/>
        <v>56</v>
      </c>
      <c r="K397" s="81" t="str">
        <f t="shared" si="11"/>
        <v/>
      </c>
      <c r="L397" s="147">
        <v>56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59</v>
      </c>
      <c r="K405" s="81" t="str">
        <f t="shared" ref="K405:K422" si="13">IF(OR(COUNTIF(L405:L405,"未確認")&gt;0,COUNTIF(L405:L405,"~*")&gt;0),"※","")</f>
        <v/>
      </c>
      <c r="L405" s="147">
        <v>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33</v>
      </c>
      <c r="K407" s="81" t="str">
        <f t="shared" si="13"/>
        <v/>
      </c>
      <c r="L407" s="147">
        <v>33</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54</v>
      </c>
      <c r="K413" s="81" t="str">
        <f t="shared" si="13"/>
        <v/>
      </c>
      <c r="L413" s="147">
        <v>54</v>
      </c>
    </row>
    <row r="414" spans="1:22" s="83" customFormat="1" ht="34.5" customHeight="1">
      <c r="A414" s="251" t="s">
        <v>787</v>
      </c>
      <c r="B414" s="119"/>
      <c r="C414" s="368"/>
      <c r="D414" s="374" t="s">
        <v>240</v>
      </c>
      <c r="E414" s="376" t="s">
        <v>241</v>
      </c>
      <c r="F414" s="377"/>
      <c r="G414" s="377"/>
      <c r="H414" s="378"/>
      <c r="I414" s="360"/>
      <c r="J414" s="140">
        <f t="shared" si="12"/>
        <v>2</v>
      </c>
      <c r="K414" s="81" t="str">
        <f t="shared" si="13"/>
        <v/>
      </c>
      <c r="L414" s="147">
        <v>2</v>
      </c>
    </row>
    <row r="415" spans="1:22" s="83" customFormat="1" ht="34.5" customHeight="1">
      <c r="A415" s="251" t="s">
        <v>788</v>
      </c>
      <c r="B415" s="119"/>
      <c r="C415" s="368"/>
      <c r="D415" s="368"/>
      <c r="E415" s="319" t="s">
        <v>242</v>
      </c>
      <c r="F415" s="320"/>
      <c r="G415" s="320"/>
      <c r="H415" s="321"/>
      <c r="I415" s="360"/>
      <c r="J415" s="140">
        <f t="shared" si="12"/>
        <v>18</v>
      </c>
      <c r="K415" s="81" t="str">
        <f t="shared" si="13"/>
        <v/>
      </c>
      <c r="L415" s="147">
        <v>18</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52</v>
      </c>
      <c r="K430" s="193" t="str">
        <f>IF(OR(COUNTIF(L430:L430,"未確認")&gt;0,COUNTIF(L430:L430,"~*")&gt;0),"※","")</f>
        <v/>
      </c>
      <c r="L430" s="147">
        <v>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15</v>
      </c>
      <c r="K431" s="193" t="str">
        <f>IF(OR(COUNTIF(L431:L431,"未確認")&gt;0,COUNTIF(L431:L431,"~*")&gt;0),"※","")</f>
        <v/>
      </c>
      <c r="L431" s="147">
        <v>15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15</v>
      </c>
      <c r="K434" s="193" t="str">
        <f>IF(OR(COUNTIF(L434:L434,"未確認")&gt;0,COUNTIF(L434:L434,"~*")&gt;0),"※","")</f>
        <v/>
      </c>
      <c r="L434" s="147">
        <v>15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20</v>
      </c>
      <c r="K683" s="201" t="str">
        <f>IF(OR(COUNTIF(L683:L683,"未確認")&gt;0,COUNTIF(L683:L683,"*")&gt;0),"※","")</f>
        <v/>
      </c>
      <c r="L683" s="117">
        <v>20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49CC19-B22E-47D5-9BC1-D5F5BC3214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2019-12-23T01:26:33Z</dcterms:modified>
</cp:coreProperties>
</file>