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B519600-E7F1-4C58-BE69-0CCA2603A18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<sst xmlns="http://schemas.openxmlformats.org/spreadsheetml/2006/main" count="3093" uniqueCount="1047">
  <si>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</si>
  <si>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</si>
  <si>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</si>
  <si>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</si>
  <si>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</si>
  <si>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</si>
  <si>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</si>
  <si>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</si>
  <si>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</si>
  <si>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</si>
  <si>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</si>
  <si>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</si>
  <si>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</si>
  <si>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</si>
  <si>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</si>
  <si>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</si>
  <si>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</si>
  <si>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</si>
  <si>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</si>
  <si>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</si>
  <si>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</si>
  <si>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</si>
  <si>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</si>
  <si>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</si>
  <si>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</si>
  <si>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</si>
  <si>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</si>
  <si>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</si>
  <si>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</si>
  <si>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</si>
  <si>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</si>
  <si>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</si>
  <si>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</si>
  <si>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</si>
  <si>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</si>
  <si>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</si>
  <si>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</si>
  <si>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</si>
  <si>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</si>
  <si>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</si>
  <si>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</si>
  <si>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</si>
  <si>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</si>
  <si>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</si>
  <si>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</si>
  <si>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</si>
  <si>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</si>
  <si>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</si>
  <si>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</si>
  <si>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</si>
  <si>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</si>
  <si>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</si>
  <si>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</si>
  <si>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</si>
  <si>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</si>
  <si>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</si>
  <si>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</si>
  <si>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</si>
  <si>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</si>
  <si>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</si>
  <si>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</si>
  <si>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</si>
  <si>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</si>
  <si>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</si>
  <si>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</si>
  <si>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</si>
  <si>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</si>
  <si>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</si>
  <si>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</si>
  <si>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</si>
  <si>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</si>
  <si>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</si>
  <si>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</si>
  <si>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</si>
  <si>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</si>
  <si>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</si>
  <si>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</si>
  <si>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</si>
  <si>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</si>
  <si>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</si>
  <si>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</si>
  <si>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</si>
  <si>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</si>
  <si>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</si>
  <si>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</si>
  <si>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</si>
  <si>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</si>
  <si>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</si>
  <si>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</si>
  <si>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</si>
  <si>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</si>
  <si>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</si>
  <si>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</si>
  <si>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</si>
  <si>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</si>
  <si>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</si>
  <si>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</si>
  <si>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</si>
  <si>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</si>
  <si>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</si>
  <si>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</si>
  <si>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</si>
  <si>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</si>
  <si>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</si>
  <si>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</si>
  <si>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</si>
  <si>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</si>
  <si>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</si>
  <si>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</si>
  <si>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</si>
  <si>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</si>
  <si>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</si>
  <si>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</si>
  <si>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</si>
  <si>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</si>
  <si>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</si>
  <si>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</si>
  <si>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</si>
  <si>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</si>
  <si>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</si>
  <si>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</si>
  <si>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</si>
  <si>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</si>
  <si>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</si>
  <si>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</si>
  <si>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</si>
  <si>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</si>
  <si>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</si>
  <si>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</si>
  <si>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</si>
  <si>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</si>
  <si>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</si>
  <si>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</si>
  <si>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</si>
  <si>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</si>
  <si>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</si>
  <si>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</si>
  <si>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</si>
  <si>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</si>
  <si>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</si>
  <si>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</si>
  <si>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</si>
  <si>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</si>
  <si>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</si>
  <si>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</si>
  <si>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</si>
  <si>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</si>
  <si>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</si>
  <si>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</si>
  <si>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</si>
  <si>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</si>
  <si>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</si>
  <si>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</si>
  <si>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</si>
  <si>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</si>
  <si>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</si>
  <si>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</si>
  <si>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</si>
  <si>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</si>
  <si>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</si>
  <si>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</si>
  <si>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</si>
  <si>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</si>
  <si>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</si>
  <si>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</si>
  <si>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</si>
  <si>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</si>
  <si>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</si>
  <si>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</si>
  <si>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</si>
  <si>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</si>
  <si>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</si>
  <si>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</si>
  <si>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</si>
  <si>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</si>
  <si>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</si>
  <si>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</si>
  <si>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</si>
  <si>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</si>
  <si>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</si>
  <si>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</si>
  <si>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</si>
  <si>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</si>
  <si>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</si>
  <si>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</si>
  <si>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</si>
  <si>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</si>
  <si>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</si>
  <si>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</si>
  <si>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</si>
  <si>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</si>
  <si>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</si>
  <si>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</si>
  <si>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</si>
  <si>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</si>
  <si>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</si>
  <si>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</si>
  <si>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</si>
  <si>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</si>
  <si>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</si>
  <si>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</si>
  <si>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</si>
  <si>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</si>
  <si>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</si>
  <si>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</si>
  <si>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</si>
  <si>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</si>
  <si>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</si>
  <si>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</si>
  <si>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</si>
  <si>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</si>
  <si>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</si>
  <si>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</si>
  <si>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</si>
  <si>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</si>
  <si>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</si>
  <si>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</si>
  <si>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</si>
  <si>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</si>
  <si>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</si>
  <si>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</si>
  <si>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</si>
  <si>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</si>
  <si>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</si>
  <si>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</si>
  <si>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</si>
  <si>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</si>
  <si>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</si>
  <si>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</si>
  <si>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</si>
  <si>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</si>
  <si>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</si>
  <si>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</si>
  <si>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</si>
  <si>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</si>
  <si>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</si>
  <si>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</si>
  <si>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</si>
  <si>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</si>
  <si>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</si>
  <si>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</si>
  <si>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</si>
  <si>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</si>
  <si>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</si>
  <si>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</si>
  <si>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</si>
  <si>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</si>
  <si>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</si>
  <si>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</si>
  <si>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</si>
  <si>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</si>
  <si>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</si>
  <si>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</si>
  <si>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</si>
  <si>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</si>
  <si>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</si>
  <si>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</si>
  <si>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</si>
  <si>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</si>
  <si>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</si>
  <si>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</si>
  <si>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</si>
  <si>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</si>
  <si>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</si>
  <si>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</si>
  <si>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</si>
  <si>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</si>
  <si>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</si>
  <si>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</si>
  <si>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</si>
  <si>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</si>
  <si>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</si>
  <si>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</si>
  <si>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</si>
  <si>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</si>
  <si>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</si>
  <si>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</si>
  <si>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</si>
  <si>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</si>
  <si>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</si>
  <si>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</si>
  <si>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</si>
  <si>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</si>
  <si>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</si>
  <si>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</si>
  <si>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</si>
  <si>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</si>
  <si>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</si>
  <si>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</si>
  <si>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</si>
  <si>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</si>
  <si>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</si>
  <si>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</si>
  <si>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</si>
  <si>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</si>
  <si>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</si>
  <si>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</si>
  <si>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</si>
  <si>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</si>
  <si>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</si>
  <si>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</si>
  <si>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</si>
  <si>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</si>
  <si>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</si>
  <si>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</si>
  <si>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</si>
  <si>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</si>
  <si>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</si>
  <si>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</si>
  <si>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</si>
  <si>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</si>
  <si>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</si>
  <si>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</si>
  <si>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</si>
  <si>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</si>
  <si>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</si>
  <si>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</si>
  <si>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</si>
  <si>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</si>
  <si>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</si>
  <si>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</si>
  <si>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</si>
  <si>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</si>
  <si>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</si>
  <si>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</si>
  <si>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</si>
  <si>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</si>
  <si>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</si>
  <si>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</si>
  <si>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</si>
  <si>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</si>
  <si>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</si>
  <si>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</si>
  <si>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</si>
  <si>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</si>
  <si>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</si>
  <si>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</si>
  <si>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</si>
  <si>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</si>
  <si>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</si>
  <si>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</si>
  <si>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</si>
  <si>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</si>
  <si>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</si>
  <si>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</si>
  <si>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</si>
  <si>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</si>
  <si>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</si>
  <si>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</si>
  <si>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</si>
  <si>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</si>
  <si>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</si>
  <si>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</si>
  <si>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</si>
  <si>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</si>
  <si>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</si>
  <si>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</si>
  <si>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</si>
  <si>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</si>
  <si>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</si>
  <si>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</si>
  <si>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</si>
  <si>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</si>
  <si>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</si>
  <si>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</si>
  <si>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</si>
  <si>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</si>
  <si>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</si>
  <si>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</si>
  <si>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</si>
  <si>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</si>
  <si>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</si>
  <si>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</si>
  <si>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</si>
  <si>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</si>
  <si>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</si>
  <si>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</si>
  <si>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</si>
  <si>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</si>
  <si>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</si>
  <si>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</si>
  <si>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</si>
  <si>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</si>
  <si>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</si>
  <si>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</si>
  <si>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</si>
  <si>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</si>
  <si>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</si>
  <si>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</si>
  <si>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</si>
  <si>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</si>
  <si>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</si>
  <si>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</si>
  <si>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</si>
  <si>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</si>
  <si>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</si>
  <si>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</si>
  <si>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</si>
  <si>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</si>
  <si>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</si>
  <si>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</si>
  <si>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</si>
  <si>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</si>
  <si>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</si>
  <si>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</si>
  <si>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</si>
  <si>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</si>
  <si>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</si>
  <si>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</si>
  <si>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</si>
  <si>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</si>
  <si>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</si>
  <si>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</si>
  <si>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</si>
  <si>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</si>
  <si>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</si>
  <si>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</si>
  <si>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</si>
  <si>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</si>
  <si>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</si>
  <si>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</si>
  <si>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</si>
  <si>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</si>
  <si>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</si>
  <si>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</si>
  <si>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</si>
  <si>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</si>
  <si>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</si>
  <si>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</si>
  <si>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</si>
  <si>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</si>
  <si>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</si>
  <si>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</si>
  <si>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</si>
  <si>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</si>
  <si>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</si>
  <si>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</si>
  <si>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</si>
  <si>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</si>
  <si>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</si>
  <si>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</si>
  <si>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</si>
  <si>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</si>
  <si>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</si>
  <si>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</si>
  <si>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</si>
  <si>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</si>
  <si>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</si>
  <si>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</si>
  <si>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</si>
  <si>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</si>
  <si>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</si>
  <si>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</si>
  <si>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</si>
  <si>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</si>
  <si>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</si>
  <si>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</si>
  <si>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</si>
  <si>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</si>
  <si>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</si>
  <si>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</si>
  <si>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</si>
  <si>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</si>
  <si>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</si>
  <si>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</si>
  <si>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</si>
  <si>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</si>
  <si>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</si>
  <si>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</si>
  <si>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</si>
  <si>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</si>
  <si>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</si>
  <si>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</si>
  <si>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</si>
  <si>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</si>
  <si>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</si>
  <si>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</si>
  <si>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</si>
  <si>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</si>
  <si>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</si>
  <si>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</si>
  <si>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</si>
  <si>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</si>
  <si>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</si>
  <si>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</si>
  <si>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</si>
  <si>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</si>
  <si>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</si>
  <si>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</si>
  <si>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</si>
  <si>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</si>
  <si>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</si>
  <si>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</si>
  <si>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</si>
  <si>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</si>
  <si>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</si>
  <si>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</si>
  <si>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</si>
  <si>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</si>
  <si>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</si>
  <si>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</si>
  <si>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</si>
  <si>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</si>
  <si>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</si>
  <si>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</si>
  <si>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</si>
  <si>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</si>
  <si>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</si>
  <si>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</si>
  <si>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</si>
  <si>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</si>
  <si>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</si>
  <si>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</si>
  <si>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</si>
  <si>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</si>
  <si>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</si>
  <si>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</si>
  <si>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</si>
  <si>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</si>
  <si>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</si>
  <si>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</si>
  <si>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</si>
  <si>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</si>
  <si>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</si>
  <si>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</si>
  <si>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</si>
  <si>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</si>
  <si>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</si>
  <si>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</si>
  <si>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</si>
  <si>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</si>
  <si>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</si>
  <si>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</si>
  <si>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</si>
  <si>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</si>
  <si>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</si>
  <si>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</si>
  <si>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</si>
  <si>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</si>
  <si>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</si>
  <si>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</si>
  <si>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</si>
  <si>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</si>
  <si>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</si>
  <si>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</si>
  <si>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</si>
  <si>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</si>
  <si>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</si>
  <si>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</si>
  <si>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</si>
  <si>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</si>
  <si>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</si>
  <si>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</si>
  <si>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</si>
  <si>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</si>
  <si>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</si>
  <si>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</si>
  <si>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</si>
  <si>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</si>
  <si>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</si>
  <si>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</si>
  <si>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</si>
  <si>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</si>
  <si>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</si>
  <si>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</si>
  <si>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</si>
  <si>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</si>
  <si>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</si>
  <si>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</si>
  <si>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</si>
  <si>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</si>
  <si>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</si>
  <si>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</si>
  <si>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</si>
  <si>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</si>
  <si>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</si>
  <si>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</si>
  <si>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</si>
  <si>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</si>
  <si>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</si>
  <si>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</si>
  <si>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</si>
  <si>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</si>
  <si>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</si>
  <si>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</si>
  <si>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</si>
  <si>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</si>
  <si>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</si>
  <si>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</si>
  <si>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</si>
  <si>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</si>
  <si>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</si>
  <si>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</si>
  <si>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</si>
  <si>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</si>
  <si>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</si>
  <si>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</si>
  <si>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</si>
  <si>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</si>
  <si>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</si>
  <si>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</si>
  <si>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</si>
  <si>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</si>
  <si>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</si>
  <si>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</si>
  <si>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</si>
  <si>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</si>
  <si>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</si>
  <si>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</si>
  <si>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</si>
  <si>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</si>
  <si>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</si>
  <si>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</si>
  <si>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</si>
  <si>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</si>
  <si>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</si>
  <si>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</si>
  <si>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</si>
  <si>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</si>
  <si>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</si>
  <si>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</si>
  <si>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</si>
  <si>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</si>
  <si>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</si>
  <si>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</si>
  <si>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</si>
  <si>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</si>
  <si>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</si>
  <si>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</si>
  <si>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</si>
  <si>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</si>
  <si>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</si>
  <si>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</si>
  <si>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</si>
  <si>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</si>
  <si>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</si>
  <si>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</si>
  <si>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</si>
  <si>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</si>
  <si>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</si>
  <si>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</si>
  <si>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</si>
  <si>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</si>
  <si>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</si>
  <si>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</si>
  <si>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</si>
  <si>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</si>
  <si>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</si>
  <si>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</si>
  <si>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</si>
  <si>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</si>
  <si>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</si>
  <si>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</si>
  <si>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</si>
  <si>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</si>
  <si>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</si>
  <si>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</si>
  <si>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</si>
  <si>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</si>
  <si>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</si>
  <si>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</si>
  <si>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</si>
  <si>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</si>
  <si>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</si>
  <si>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</si>
  <si>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</si>
  <si>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</si>
  <si>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</si>
  <si>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</si>
  <si>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</si>
  <si>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</si>
  <si>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</si>
  <si>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</si>
  <si>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</si>
  <si>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</si>
  <si>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</si>
  <si>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</si>
  <si>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</si>
  <si>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</si>
  <si>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</si>
  <si>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</si>
  <si>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</si>
  <si>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</si>
  <si>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</si>
  <si>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</si>
  <si>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</si>
  <si>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</si>
  <si>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</si>
  <si>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</si>
  <si>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</si>
  <si>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</si>
  <si>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</si>
  <si>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</si>
  <si>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</si>
  <si>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</si>
  <si>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</si>
  <si>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</si>
  <si>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</si>
  <si>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</si>
  <si>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</si>
  <si>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</si>
  <si>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</si>
  <si>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</si>
  <si>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</si>
  <si>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</si>
  <si>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</si>
  <si>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</si>
  <si>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</si>
  <si>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</si>
  <si>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</si>
  <si>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</si>
  <si>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</si>
  <si>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</si>
  <si>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</si>
  <si>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</si>
  <si>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</si>
  <si>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</si>
  <si>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</si>
  <si>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</si>
  <si>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</si>
  <si>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</si>
  <si>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</si>
  <si>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</si>
  <si>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</si>
  <si>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</si>
  <si>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</si>
  <si>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</si>
  <si>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</si>
  <si>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</si>
  <si>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</si>
  <si>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</si>
  <si>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</si>
  <si>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</si>
  <si>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</si>
  <si>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</si>
  <si>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</si>
  <si>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</si>
  <si>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</si>
  <si>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</si>
  <si>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</si>
  <si>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</si>
  <si>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</si>
  <si>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</si>
  <si>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</si>
  <si>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</si>
  <si>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</si>
  <si>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</si>
  <si>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</si>
  <si>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</si>
  <si>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</si>
  <si>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</si>
  <si>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</si>
  <si>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</si>
  <si>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</si>
  <si>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</si>
  <si>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</si>
  <si>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</si>
  <si>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</si>
  <si>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</si>
  <si>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</si>
  <si>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</si>
  <si>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</si>
  <si>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</si>
  <si>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</si>
  <si>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</si>
  <si>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</si>
  <si>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</si>
  <si>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</si>
  <si>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</si>
  <si>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</si>
  <si>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</si>
  <si>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</si>
  <si>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</si>
  <si>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</si>
  <si>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</si>
  <si>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</si>
  <si>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</si>
  <si>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</si>
  <si>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</si>
  <si>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</si>
  <si>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</si>
  <si>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</si>
  <si>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</si>
  <si>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</si>
  <si>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</si>
  <si>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</si>
  <si>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</si>
  <si>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</si>
  <si>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</si>
  <si>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</si>
  <si>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</si>
  <si>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</si>
  <si>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</si>
  <si>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</si>
  <si>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</si>
  <si>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</si>
  <si>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</si>
  <si>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</si>
  <si>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</si>
  <si>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</si>
  <si>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</si>
  <si>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</si>
  <si>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</si>
  <si>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</si>
  <si>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</si>
  <si>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</si>
  <si>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</si>
  <si>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</si>
  <si>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</si>
  <si>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</si>
  <si>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</si>
  <si>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</si>
  <si>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</si>
  <si>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</si>
  <si>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</si>
  <si>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</si>
  <si>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</si>
  <si>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</si>
  <si>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</si>
  <si>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</si>
  <si>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</si>
  <si>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</si>
  <si>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</si>
  <si>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</si>
  <si>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</si>
  <si>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</si>
  <si>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</si>
  <si>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</si>
  <si>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</si>
  <si>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</si>
  <si>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</si>
  <si>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</si>
  <si>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</si>
  <si>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</si>
  <si>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</si>
  <si>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</si>
  <si>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</si>
  <si>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</si>
  <si>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</si>
  <si>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</si>
  <si>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</si>
  <si>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</si>
  <si>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</si>
  <si>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</si>
  <si>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</si>
  <si>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</si>
  <si>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</si>
  <si>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</si>
  <si>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</si>
  <si>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</si>
  <si>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</si>
  <si>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</si>
  <si>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</si>
  <si>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</si>
  <si>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</si>
  <si>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</si>
  <si>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</si>
  <si>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</si>
  <si>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</si>
  <si>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</si>
  <si>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</si>
  <si>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</si>
  <si>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</si>
  <si>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</si>
  <si>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</si>
  <si>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</si>
  <si>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</si>
  <si>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</si>
  <si>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</si>
  <si>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</si>
  <si>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</si>
  <si>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</si>
  <si>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</si>
  <si>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</si>
  <si>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</si>
  <si>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</si>
  <si>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</si>
  <si>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</si>
  <si>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</si>
  <si>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</si>
  <si>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</si>
  <si>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</si>
  <si>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</si>
  <si>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</si>
  <si>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</si>
  <si>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</si>
  <si>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</si>
  <si>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</si>
  <si>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</si>
  <si>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</si>
  <si>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</si>
  <si>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</si>
  <si>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</si>
  <si>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</si>
  <si>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</si>
  <si>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</si>
  <si>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</si>
  <si>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</si>
  <si>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</si>
  <si>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</si>
  <si>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</si>
  <si>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</si>
  <si>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</si>
  <si>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</si>
  <si>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</si>
  <si>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</si>
  <si>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</si>
  <si>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</si>
  <si>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</si>
  <si>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</si>
  <si>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</si>
  <si>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</si>
  <si>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</si>
  <si>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</si>
  <si>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</si>
  <si>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</si>
  <si>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</si>
  <si>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</si>
  <si>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</si>
  <si>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</si>
  <si>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</si>
  <si>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</si>
  <si>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</si>
  <si>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</si>
  <si>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</si>
  <si>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</si>
  <si>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</si>
  <si>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</si>
  <si>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</si>
  <si>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</si>
  <si>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</si>
  <si>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</si>
  <si>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</si>
  <si>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</si>
  <si>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</si>
  <si>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</si>
  <si>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</si>
  <si>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</si>
  <si>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</si>
  <si>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</si>
  <si>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</si>
  <si>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</si>
  <si>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</si>
  <si>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</si>
  <si>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</si>
  <si>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</si>
  <si>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</si>
  <si>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</si>
  <si>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</si>
  <si>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</si>
  <si>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</si>
  <si>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</si>
  <si>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</si>
  <si>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</si>
  <si>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</si>
  <si>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</si>
  <si>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</si>
  <si>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</si>
  <si>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</si>
  <si>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</si>
  <si>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</si>
  <si>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</si>
  <si>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</si>
  <si>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</si>
  <si>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</si>
  <si>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</si>
  <si>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</si>
  <si>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</si>
  <si>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</si>
  <si>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</si>
  <si>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</si>
  <si>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</si>
  <si>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</si>
  <si>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</si>
  <si>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</si>
  <si>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</si>
  <si>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</si>
  <si>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</si>
  <si>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</si>
  <si>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</si>
  <si>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</si>
  <si>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</si>
  <si>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</si>
  <si>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</si>
  <si>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</si>
  <si>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</si>
  <si>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</si>
  <si>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</si>
  <si>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</si>
  <si>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</si>
  <si>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</si>
  <si>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</si>
  <si>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</si>
  <si>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</si>
  <si>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</si>
  <si>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</si>
  <si>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</si>
  <si>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</si>
  <si>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</si>
  <si>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</si>
  <si>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</si>
  <si>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</si>
  <si>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</si>
  <si>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</si>
  <si>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</si>
  <si>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</si>
  <si>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</si>
  <si>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</si>
  <si>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</si>
  <si>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</si>
  <si>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</si>
  <si>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</si>
  <si>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</si>
  <si>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</si>
  <si>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</si>
  <si>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</si>
  <si>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</si>
  <si>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</si>
  <si>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</si>
  <si>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</si>
  <si>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</si>
  <si>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</si>
  <si>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</si>
  <si>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</si>
  <si>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</si>
  <si>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</si>
  <si>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</si>
  <si>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</si>
  <si>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</si>
  <si>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</si>
  <si>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</si>
  <si>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</si>
  <si>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</si>
  <si>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</si>
  <si>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</si>
  <si>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</si>
  <si>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</si>
  <si>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共立病院</t>
    <phoneticPr fontId="3"/>
  </si>
  <si>
    <t>〒799-1353 西条市三津屋南９－１０</t>
    <phoneticPr fontId="3"/>
  </si>
  <si>
    <t>〇</t>
  </si>
  <si>
    <t>医療法人</t>
  </si>
  <si>
    <t>内科</t>
  </si>
  <si>
    <t>ＤＰＣ病院ではない</t>
  </si>
  <si>
    <t>-</t>
    <phoneticPr fontId="3"/>
  </si>
  <si>
    <t>医療病棟</t>
  </si>
  <si>
    <t>慢性期機能</t>
  </si>
  <si>
    <t>介護病棟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</si>
</sst>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51</v>
      </c>
      <c r="K101" s="237" t="str">
        <f>IF(OR(COUNTIF(L101:M101,"未確認")&gt;0,COUNTIF(L101:M101,"~*")&gt;0),"※","")</f>
        <v/>
      </c>
      <c r="L101" s="258">
        <v>51</v>
      </c>
      <c r="M101" s="258">
        <v>0</v>
      </c>
    </row>
    <row r="102" spans="1:22" s="83" customFormat="1" ht="34.5" customHeight="1">
      <c r="A102" s="244" t="s">
        <v>610</v>
      </c>
      <c r="B102" s="84"/>
      <c r="C102" s="377"/>
      <c r="D102" s="379"/>
      <c r="E102" s="317" t="s">
        <v>612</v>
      </c>
      <c r="F102" s="318"/>
      <c r="G102" s="318"/>
      <c r="H102" s="319"/>
      <c r="I102" s="420"/>
      <c r="J102" s="256">
        <f t="shared" si="0"/>
        <v>51</v>
      </c>
      <c r="K102" s="237" t="str">
        <f t="shared" ref="K102:K111" si="1">IF(OR(COUNTIF(L101:M101,"未確認")&gt;0,COUNTIF(L101:M101,"~*")&gt;0),"※","")</f>
        <v/>
      </c>
      <c r="L102" s="258">
        <v>51</v>
      </c>
      <c r="M102" s="258">
        <v>0</v>
      </c>
    </row>
    <row r="103" spans="1:22" s="83" customFormat="1" ht="34.5" customHeight="1">
      <c r="A103" s="244" t="s">
        <v>613</v>
      </c>
      <c r="B103" s="84"/>
      <c r="C103" s="334" t="s">
        <v>46</v>
      </c>
      <c r="D103" s="336"/>
      <c r="E103" s="334" t="s">
        <v>42</v>
      </c>
      <c r="F103" s="335"/>
      <c r="G103" s="335"/>
      <c r="H103" s="336"/>
      <c r="I103" s="420"/>
      <c r="J103" s="256">
        <f t="shared" si="0"/>
        <v>35</v>
      </c>
      <c r="K103" s="237" t="str">
        <f t="shared" si="1"/>
        <v/>
      </c>
      <c r="L103" s="258">
        <v>0</v>
      </c>
      <c r="M103" s="258">
        <v>35</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35</v>
      </c>
      <c r="K105" s="237" t="str">
        <f t="shared" si="1"/>
        <v/>
      </c>
      <c r="L105" s="258">
        <v>0</v>
      </c>
      <c r="M105" s="258">
        <v>35</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0</v>
      </c>
      <c r="M106" s="258">
        <v>35</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35</v>
      </c>
      <c r="K108" s="237" t="str">
        <f t="shared" si="1"/>
        <v/>
      </c>
      <c r="L108" s="258">
        <v>0</v>
      </c>
      <c r="M108" s="258">
        <v>35</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0</v>
      </c>
      <c r="M109" s="258">
        <v>35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35</v>
      </c>
      <c r="K111" s="237" t="str">
        <f t="shared" si="1"/>
        <v/>
      </c>
      <c r="L111" s="258">
        <v>0</v>
      </c>
      <c r="M111" s="258">
        <v>35</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533</v>
      </c>
    </row>
    <row r="132" spans="1:22" s="83" customFormat="1" ht="34.5" customHeight="1">
      <c r="A132" s="244" t="s">
        <v>621</v>
      </c>
      <c r="B132" s="84"/>
      <c r="C132" s="295"/>
      <c r="D132" s="297"/>
      <c r="E132" s="320" t="s">
        <v>58</v>
      </c>
      <c r="F132" s="321"/>
      <c r="G132" s="321"/>
      <c r="H132" s="322"/>
      <c r="I132" s="389"/>
      <c r="J132" s="101"/>
      <c r="K132" s="102"/>
      <c r="L132" s="82">
        <v>51</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35</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59</v>
      </c>
      <c r="K167" s="264" t="str">
        <f t="shared" si="3"/>
        <v/>
      </c>
      <c r="L167" s="117">
        <v>59</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21</v>
      </c>
      <c r="M269" s="147">
        <v>5</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4</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224</v>
      </c>
      <c r="K392" s="81" t="str">
        <f t="shared" ref="K392:K397" si="12">IF(OR(COUNTIF(L392:M392,"未確認")&gt;0,COUNTIF(L392:M392,"~*")&gt;0),"※","")</f>
        <v/>
      </c>
      <c r="L392" s="147">
        <v>193</v>
      </c>
      <c r="M392" s="147">
        <v>31</v>
      </c>
    </row>
    <row r="393" spans="1:22" s="83" customFormat="1" ht="34.5" customHeight="1">
      <c r="A393" s="249" t="s">
        <v>773</v>
      </c>
      <c r="B393" s="84"/>
      <c r="C393" s="370"/>
      <c r="D393" s="380"/>
      <c r="E393" s="320" t="s">
        <v>224</v>
      </c>
      <c r="F393" s="321"/>
      <c r="G393" s="321"/>
      <c r="H393" s="322"/>
      <c r="I393" s="343"/>
      <c r="J393" s="140">
        <f t="shared" si="11"/>
        <v>142</v>
      </c>
      <c r="K393" s="81" t="str">
        <f t="shared" si="12"/>
        <v/>
      </c>
      <c r="L393" s="147">
        <v>111</v>
      </c>
      <c r="M393" s="147">
        <v>31</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2</v>
      </c>
      <c r="M394" s="147">
        <v>0</v>
      </c>
    </row>
    <row r="395" spans="1:22" s="83" customFormat="1" ht="34.5" customHeight="1">
      <c r="A395" s="250" t="s">
        <v>775</v>
      </c>
      <c r="B395" s="84"/>
      <c r="C395" s="370"/>
      <c r="D395" s="382"/>
      <c r="E395" s="320" t="s">
        <v>226</v>
      </c>
      <c r="F395" s="321"/>
      <c r="G395" s="321"/>
      <c r="H395" s="322"/>
      <c r="I395" s="343"/>
      <c r="J395" s="140">
        <f t="shared" si="11"/>
        <v>80</v>
      </c>
      <c r="K395" s="81" t="str">
        <f t="shared" si="12"/>
        <v/>
      </c>
      <c r="L395" s="147">
        <v>80</v>
      </c>
      <c r="M395" s="147">
        <v>0</v>
      </c>
    </row>
    <row r="396" spans="1:22" s="83" customFormat="1" ht="34.5" customHeight="1">
      <c r="A396" s="250" t="s">
        <v>776</v>
      </c>
      <c r="B396" s="1"/>
      <c r="C396" s="370"/>
      <c r="D396" s="320" t="s">
        <v>227</v>
      </c>
      <c r="E396" s="321"/>
      <c r="F396" s="321"/>
      <c r="G396" s="321"/>
      <c r="H396" s="322"/>
      <c r="I396" s="343"/>
      <c r="J396" s="140">
        <f t="shared" si="11"/>
        <v>1044</v>
      </c>
      <c r="K396" s="81" t="str">
        <f t="shared" si="12"/>
        <v/>
      </c>
      <c r="L396" s="147">
        <v>595</v>
      </c>
      <c r="M396" s="147">
        <v>449</v>
      </c>
    </row>
    <row r="397" spans="1:22" s="83" customFormat="1" ht="34.5" customHeight="1">
      <c r="A397" s="250" t="s">
        <v>777</v>
      </c>
      <c r="B397" s="119"/>
      <c r="C397" s="370"/>
      <c r="D397" s="320" t="s">
        <v>228</v>
      </c>
      <c r="E397" s="321"/>
      <c r="F397" s="321"/>
      <c r="G397" s="321"/>
      <c r="H397" s="322"/>
      <c r="I397" s="344"/>
      <c r="J397" s="140">
        <f t="shared" si="11"/>
        <v>223</v>
      </c>
      <c r="K397" s="81" t="str">
        <f t="shared" si="12"/>
        <v/>
      </c>
      <c r="L397" s="147">
        <v>192</v>
      </c>
      <c r="M397" s="147">
        <v>31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224</v>
      </c>
      <c r="K405" s="81" t="str">
        <f t="shared" ref="K405:K422" si="14">IF(OR(COUNTIF(L405:M405,"未確認")&gt;0,COUNTIF(L405:M405,"~*")&gt;0),"※","")</f>
        <v/>
      </c>
      <c r="L405" s="147">
        <v>193</v>
      </c>
      <c r="M405" s="147">
        <v>31</v>
      </c>
    </row>
    <row r="406" spans="1:22" s="83" customFormat="1" ht="34.5" customHeight="1">
      <c r="A406" s="251" t="s">
        <v>779</v>
      </c>
      <c r="B406" s="119"/>
      <c r="C406" s="369"/>
      <c r="D406" s="375" t="s">
        <v>233</v>
      </c>
      <c r="E406" s="377" t="s">
        <v>234</v>
      </c>
      <c r="F406" s="378"/>
      <c r="G406" s="378"/>
      <c r="H406" s="379"/>
      <c r="I406" s="361"/>
      <c r="J406" s="140">
        <f t="shared" si="13"/>
        <v>37</v>
      </c>
      <c r="K406" s="81" t="str">
        <f t="shared" si="14"/>
        <v/>
      </c>
      <c r="L406" s="147">
        <v>8</v>
      </c>
      <c r="M406" s="147">
        <v>29</v>
      </c>
    </row>
    <row r="407" spans="1:22" s="83" customFormat="1" ht="34.5" customHeight="1">
      <c r="A407" s="251" t="s">
        <v>780</v>
      </c>
      <c r="B407" s="119"/>
      <c r="C407" s="369"/>
      <c r="D407" s="369"/>
      <c r="E407" s="320" t="s">
        <v>235</v>
      </c>
      <c r="F407" s="321"/>
      <c r="G407" s="321"/>
      <c r="H407" s="322"/>
      <c r="I407" s="361"/>
      <c r="J407" s="140">
        <f t="shared" si="13"/>
        <v>76</v>
      </c>
      <c r="K407" s="81" t="str">
        <f t="shared" si="14"/>
        <v/>
      </c>
      <c r="L407" s="147">
        <v>75</v>
      </c>
      <c r="M407" s="147">
        <v>1</v>
      </c>
    </row>
    <row r="408" spans="1:22" s="83" customFormat="1" ht="34.5" customHeight="1">
      <c r="A408" s="251" t="s">
        <v>781</v>
      </c>
      <c r="B408" s="119"/>
      <c r="C408" s="369"/>
      <c r="D408" s="369"/>
      <c r="E408" s="320" t="s">
        <v>236</v>
      </c>
      <c r="F408" s="321"/>
      <c r="G408" s="321"/>
      <c r="H408" s="322"/>
      <c r="I408" s="361"/>
      <c r="J408" s="140">
        <f t="shared" si="13"/>
        <v>66</v>
      </c>
      <c r="K408" s="81" t="str">
        <f t="shared" si="14"/>
        <v/>
      </c>
      <c r="L408" s="147">
        <v>66</v>
      </c>
      <c r="M408" s="147">
        <v>0</v>
      </c>
    </row>
    <row r="409" spans="1:22" s="83" customFormat="1" ht="34.5" customHeight="1">
      <c r="A409" s="251" t="s">
        <v>782</v>
      </c>
      <c r="B409" s="119"/>
      <c r="C409" s="369"/>
      <c r="D409" s="369"/>
      <c r="E409" s="317" t="s">
        <v>989</v>
      </c>
      <c r="F409" s="318"/>
      <c r="G409" s="318"/>
      <c r="H409" s="319"/>
      <c r="I409" s="361"/>
      <c r="J409" s="140">
        <f t="shared" si="13"/>
        <v>40</v>
      </c>
      <c r="K409" s="81" t="str">
        <f t="shared" si="14"/>
        <v/>
      </c>
      <c r="L409" s="147">
        <v>39</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5</v>
      </c>
      <c r="M412" s="147">
        <v>0</v>
      </c>
    </row>
    <row r="413" spans="1:22" s="83" customFormat="1" ht="34.5" customHeight="1">
      <c r="A413" s="251" t="s">
        <v>786</v>
      </c>
      <c r="B413" s="119"/>
      <c r="C413" s="369"/>
      <c r="D413" s="320" t="s">
        <v>251</v>
      </c>
      <c r="E413" s="321"/>
      <c r="F413" s="321"/>
      <c r="G413" s="321"/>
      <c r="H413" s="322"/>
      <c r="I413" s="361"/>
      <c r="J413" s="140">
        <f t="shared" si="13"/>
        <v>223</v>
      </c>
      <c r="K413" s="81" t="str">
        <f t="shared" si="14"/>
        <v/>
      </c>
      <c r="L413" s="147">
        <v>192</v>
      </c>
      <c r="M413" s="147">
        <v>31</v>
      </c>
    </row>
    <row r="414" spans="1:22" s="83" customFormat="1" ht="34.5" customHeight="1">
      <c r="A414" s="251" t="s">
        <v>787</v>
      </c>
      <c r="B414" s="119"/>
      <c r="C414" s="369"/>
      <c r="D414" s="375" t="s">
        <v>240</v>
      </c>
      <c r="E414" s="377" t="s">
        <v>241</v>
      </c>
      <c r="F414" s="378"/>
      <c r="G414" s="378"/>
      <c r="H414" s="379"/>
      <c r="I414" s="361"/>
      <c r="J414" s="140">
        <f t="shared" si="13"/>
        <v>31</v>
      </c>
      <c r="K414" s="81" t="str">
        <f t="shared" si="14"/>
        <v/>
      </c>
      <c r="L414" s="147">
        <v>23</v>
      </c>
      <c r="M414" s="147">
        <v>8</v>
      </c>
    </row>
    <row r="415" spans="1:22" s="83" customFormat="1" ht="34.5" customHeight="1">
      <c r="A415" s="251" t="s">
        <v>788</v>
      </c>
      <c r="B415" s="119"/>
      <c r="C415" s="369"/>
      <c r="D415" s="369"/>
      <c r="E415" s="320" t="s">
        <v>242</v>
      </c>
      <c r="F415" s="321"/>
      <c r="G415" s="321"/>
      <c r="H415" s="322"/>
      <c r="I415" s="361"/>
      <c r="J415" s="140">
        <f t="shared" si="13"/>
        <v>65</v>
      </c>
      <c r="K415" s="81" t="str">
        <f t="shared" si="14"/>
        <v/>
      </c>
      <c r="L415" s="147">
        <v>63</v>
      </c>
      <c r="M415" s="147">
        <v>2</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17</v>
      </c>
      <c r="M416" s="147">
        <v>2</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3</v>
      </c>
      <c r="M417" s="147">
        <v>4</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5</v>
      </c>
      <c r="M420" s="147">
        <v>0</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79</v>
      </c>
      <c r="M421" s="147">
        <v>9</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2</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192</v>
      </c>
      <c r="K430" s="193" t="str">
        <f>IF(OR(COUNTIF(L430:M430,"未確認")&gt;0,COUNTIF(L430:M430,"~*")&gt;0),"※","")</f>
        <v/>
      </c>
      <c r="L430" s="147">
        <v>169</v>
      </c>
      <c r="M430" s="147">
        <v>23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53</v>
      </c>
      <c r="K431" s="193" t="str">
        <f>IF(OR(COUNTIF(L431:M431,"未確認")&gt;0,COUNTIF(L431:M431,"~*")&gt;0),"※","")</f>
        <v/>
      </c>
      <c r="L431" s="147">
        <v>51</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28</v>
      </c>
      <c r="K432" s="193" t="str">
        <f>IF(OR(COUNTIF(L432:M432,"未確認")&gt;0,COUNTIF(L432:M432,"~*")&gt;0),"※","")</f>
        <v/>
      </c>
      <c r="L432" s="147">
        <v>19</v>
      </c>
      <c r="M432" s="147">
        <v>9</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108</v>
      </c>
      <c r="K433" s="193" t="str">
        <f>IF(OR(COUNTIF(L433:M433,"未確認")&gt;0,COUNTIF(L433:M433,"~*")&gt;0),"※","")</f>
        <v/>
      </c>
      <c r="L433" s="147">
        <v>99</v>
      </c>
      <c r="M433" s="147">
        <v>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0</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29</v>
      </c>
      <c r="K535" s="201" t="str">
        <f t="shared" si="23"/>
        <v/>
      </c>
      <c r="L535" s="117">
        <v>29</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22</v>
      </c>
      <c r="K631" s="201" t="str">
        <f t="shared" ref="K631:K638" si="31">IF(OR(COUNTIF(L631:M631,"未確認")&gt;0,COUNTIF(L631:M631,"*")&gt;0),"※","")</f>
        <v/>
      </c>
      <c r="L631" s="117">
        <v>22</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32</v>
      </c>
      <c r="K646" s="201" t="str">
        <f t="shared" ref="K646:K660" si="33">IF(OR(COUNTIF(L646:M646,"未確認")&gt;0,COUNTIF(L646:M646,"*")&gt;0),"※","")</f>
        <v/>
      </c>
      <c r="L646" s="117">
        <v>32</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
      </c>
      <c r="L649" s="117">
        <v>22</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59</v>
      </c>
      <c r="K694" s="201" t="str">
        <f>IF(OR(COUNTIF(L694:M694,"未確認")&gt;0,COUNTIF(L694:M694,"*")&gt;0),"※","")</f>
        <v/>
      </c>
      <c r="L694" s="117">
        <v>59</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2A7FFD-97FC-422E-B394-3322316077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2019-12-23T01:27:29Z</dcterms:modified>
</cp:coreProperties>
</file>