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C5F73EE-9866-41E2-94BC-2DB92E83BFDC}"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<sst xmlns="http://schemas.openxmlformats.org/spreadsheetml/2006/main" count="3423" uniqueCount="1060">
  <si>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</si>
  <si>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</si>
  <si>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</si>
  <si>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</si>
  <si>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</si>
  <si>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</si>
  <si>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</si>
  <si>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</si>
  <si>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</si>
  <si>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</si>
  <si>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</si>
  <si>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</si>
  <si>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</si>
  <si>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</si>
  <si>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</si>
  <si>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</si>
  <si>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</si>
  <si>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</si>
  <si>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</si>
  <si>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</si>
  <si>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</si>
  <si>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</si>
  <si>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</si>
  <si>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</si>
  <si>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</si>
  <si>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</si>
  <si>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</si>
  <si>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</si>
  <si>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</si>
  <si>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</si>
  <si>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</si>
  <si>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</si>
  <si>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</si>
  <si>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</si>
  <si>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</si>
  <si>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</si>
  <si>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</si>
  <si>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</si>
  <si>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</si>
  <si>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</si>
  <si>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</si>
  <si>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</si>
  <si>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</si>
  <si>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</si>
  <si>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</si>
  <si>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</si>
  <si>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</si>
  <si>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</si>
  <si>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</si>
  <si>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</si>
  <si>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</si>
  <si>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</si>
  <si>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</si>
  <si>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</si>
  <si>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</si>
  <si>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</si>
  <si>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</si>
  <si>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</si>
  <si>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</si>
  <si>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</si>
  <si>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</si>
  <si>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</si>
  <si>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</si>
  <si>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</si>
  <si>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</si>
  <si>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</si>
  <si>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</si>
  <si>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</si>
  <si>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</si>
  <si>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</si>
  <si>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</si>
  <si>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</si>
  <si>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</si>
  <si>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</si>
  <si>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</si>
  <si>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</si>
  <si>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</si>
  <si>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</si>
  <si>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</si>
  <si>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</si>
  <si>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</si>
  <si>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</si>
  <si>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</si>
  <si>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</si>
  <si>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</si>
  <si>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</si>
  <si>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</si>
  <si>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</si>
  <si>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</si>
  <si>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</si>
  <si>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</si>
  <si>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</si>
  <si>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</si>
  <si>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</si>
  <si>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</si>
  <si>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</si>
  <si>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</si>
  <si>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</si>
  <si>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</si>
  <si>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</si>
  <si>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</si>
  <si>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</si>
  <si>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</si>
  <si>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</si>
  <si>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</si>
  <si>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</si>
  <si>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</si>
  <si>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</si>
  <si>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</si>
  <si>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</si>
  <si>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</si>
  <si>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</si>
  <si>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</si>
  <si>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</si>
  <si>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</si>
  <si>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</si>
  <si>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</si>
  <si>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</si>
  <si>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</si>
  <si>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</si>
  <si>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</si>
  <si>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</si>
  <si>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</si>
  <si>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</si>
  <si>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</si>
  <si>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</si>
  <si>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</si>
  <si>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</si>
  <si>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</si>
  <si>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</si>
  <si>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</si>
  <si>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</si>
  <si>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</si>
  <si>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</si>
  <si>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</si>
  <si>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</si>
  <si>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</si>
  <si>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</si>
  <si>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</si>
  <si>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</si>
  <si>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</si>
  <si>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</si>
  <si>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</si>
  <si>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</si>
  <si>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</si>
  <si>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</si>
  <si>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</si>
  <si>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</si>
  <si>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</si>
  <si>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</si>
  <si>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</si>
  <si>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</si>
  <si>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</si>
  <si>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</si>
  <si>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</si>
  <si>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</si>
  <si>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</si>
  <si>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</si>
  <si>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</si>
  <si>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</si>
  <si>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</si>
  <si>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</si>
  <si>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</si>
  <si>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</si>
  <si>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</si>
  <si>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</si>
  <si>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</si>
  <si>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</si>
  <si>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</si>
  <si>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</si>
  <si>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</si>
  <si>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</si>
  <si>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</si>
  <si>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</si>
  <si>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</si>
  <si>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</si>
  <si>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</si>
  <si>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</si>
  <si>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</si>
  <si>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</si>
  <si>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</si>
  <si>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</si>
  <si>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</si>
  <si>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</si>
  <si>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</si>
  <si>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</si>
  <si>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</si>
  <si>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</si>
  <si>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</si>
  <si>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</si>
  <si>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</si>
  <si>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</si>
  <si>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</si>
  <si>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</si>
  <si>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</si>
  <si>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</si>
  <si>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</si>
  <si>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</si>
  <si>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</si>
  <si>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</si>
  <si>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</si>
  <si>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</si>
  <si>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</si>
  <si>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</si>
  <si>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</si>
  <si>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</si>
  <si>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</si>
  <si>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</si>
  <si>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</si>
  <si>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</si>
  <si>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</si>
  <si>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</si>
  <si>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</si>
  <si>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</si>
  <si>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</si>
  <si>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</si>
  <si>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</si>
  <si>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</si>
  <si>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</si>
  <si>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</si>
  <si>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</si>
  <si>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</si>
  <si>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</si>
  <si>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</si>
  <si>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</si>
  <si>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</si>
  <si>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</si>
  <si>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</si>
  <si>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</si>
  <si>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</si>
  <si>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</si>
  <si>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</si>
  <si>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</si>
  <si>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</si>
  <si>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</si>
  <si>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</si>
  <si>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</si>
  <si>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</si>
  <si>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</si>
  <si>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</si>
  <si>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</si>
  <si>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</si>
  <si>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</si>
  <si>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</si>
  <si>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</si>
  <si>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</si>
  <si>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</si>
  <si>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</si>
  <si>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</si>
  <si>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</si>
  <si>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</si>
  <si>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</si>
  <si>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</si>
  <si>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</si>
  <si>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</si>
  <si>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</si>
  <si>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</si>
  <si>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</si>
  <si>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</si>
  <si>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</si>
  <si>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</si>
  <si>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</si>
  <si>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</si>
  <si>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</si>
  <si>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</si>
  <si>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</si>
  <si>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</si>
  <si>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</si>
  <si>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</si>
  <si>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</si>
  <si>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</si>
  <si>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</si>
  <si>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</si>
  <si>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</si>
  <si>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</si>
  <si>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</si>
  <si>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</si>
  <si>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</si>
  <si>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</si>
  <si>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</si>
  <si>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</si>
  <si>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</si>
  <si>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</si>
  <si>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</si>
  <si>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</si>
  <si>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</si>
  <si>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</si>
  <si>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</si>
  <si>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</si>
  <si>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</si>
  <si>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</si>
  <si>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</si>
  <si>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</si>
  <si>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</si>
  <si>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</si>
  <si>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</si>
  <si>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</si>
  <si>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</si>
  <si>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</si>
  <si>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</si>
  <si>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</si>
  <si>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</si>
  <si>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</si>
  <si>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</si>
  <si>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</si>
  <si>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</si>
  <si>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</si>
  <si>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</si>
  <si>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</si>
  <si>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</si>
  <si>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</si>
  <si>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</si>
  <si>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</si>
  <si>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</si>
  <si>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</si>
  <si>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</si>
  <si>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</si>
  <si>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</si>
  <si>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</si>
  <si>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</si>
  <si>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</si>
  <si>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</si>
  <si>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</si>
  <si>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</si>
  <si>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</si>
  <si>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</si>
  <si>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</si>
  <si>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</si>
  <si>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</si>
  <si>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</si>
  <si>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</si>
  <si>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</si>
  <si>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</si>
  <si>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</si>
  <si>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</si>
  <si>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</si>
  <si>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</si>
  <si>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</si>
  <si>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</si>
  <si>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</si>
  <si>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</si>
  <si>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</si>
  <si>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</si>
  <si>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</si>
  <si>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</si>
  <si>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</si>
  <si>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</si>
  <si>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</si>
  <si>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</si>
  <si>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</si>
  <si>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</si>
  <si>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</si>
  <si>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</si>
  <si>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</si>
  <si>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</si>
  <si>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</si>
  <si>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</si>
  <si>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</si>
  <si>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</si>
  <si>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</si>
  <si>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</si>
  <si>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</si>
  <si>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</si>
  <si>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</si>
  <si>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</si>
  <si>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</si>
  <si>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</si>
  <si>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</si>
  <si>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</si>
  <si>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</si>
  <si>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</si>
  <si>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</si>
  <si>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</si>
  <si>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</si>
  <si>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</si>
  <si>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</si>
  <si>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</si>
  <si>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</si>
  <si>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</si>
  <si>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</si>
  <si>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</si>
  <si>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</si>
  <si>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</si>
  <si>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</si>
  <si>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</si>
  <si>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</si>
  <si>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</si>
  <si>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</si>
  <si>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</si>
  <si>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</si>
  <si>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</si>
  <si>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</si>
  <si>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</si>
  <si>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</si>
  <si>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</si>
  <si>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</si>
  <si>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</si>
  <si>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</si>
  <si>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</si>
  <si>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</si>
  <si>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</si>
  <si>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</si>
  <si>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</si>
  <si>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</si>
  <si>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</si>
  <si>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</si>
  <si>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</si>
  <si>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</si>
  <si>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</si>
  <si>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</si>
  <si>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</si>
  <si>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</si>
  <si>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</si>
  <si>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</si>
  <si>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</si>
  <si>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</si>
  <si>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</si>
  <si>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</si>
  <si>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</si>
  <si>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</si>
  <si>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</si>
  <si>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</si>
  <si>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</si>
  <si>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</si>
  <si>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</si>
  <si>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</si>
  <si>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</si>
  <si>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</si>
  <si>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</si>
  <si>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</si>
  <si>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</si>
  <si>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</si>
  <si>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</si>
  <si>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</si>
  <si>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</si>
  <si>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</si>
  <si>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</si>
  <si>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</si>
  <si>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</si>
  <si>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</si>
  <si>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</si>
  <si>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</si>
  <si>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</si>
  <si>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</si>
  <si>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</si>
  <si>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</si>
  <si>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</si>
  <si>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</si>
  <si>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</si>
  <si>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</si>
  <si>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</si>
  <si>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</si>
  <si>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</si>
  <si>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</si>
  <si>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</si>
  <si>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</si>
  <si>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</si>
  <si>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</si>
  <si>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</si>
  <si>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</si>
  <si>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</si>
  <si>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</si>
  <si>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</si>
  <si>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</si>
  <si>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</si>
  <si>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</si>
  <si>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</si>
  <si>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</si>
  <si>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</si>
  <si>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</si>
  <si>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</si>
  <si>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</si>
  <si>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</si>
  <si>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</si>
  <si>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</si>
  <si>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</si>
  <si>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</si>
  <si>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</si>
  <si>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</si>
  <si>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</si>
  <si>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</si>
  <si>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</si>
  <si>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</si>
  <si>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</si>
  <si>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</si>
  <si>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</si>
  <si>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</si>
  <si>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</si>
  <si>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</si>
  <si>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</si>
  <si>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</si>
  <si>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</si>
  <si>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</si>
  <si>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</si>
  <si>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</si>
  <si>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</si>
  <si>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</si>
  <si>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</si>
  <si>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</si>
  <si>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</si>
  <si>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</si>
  <si>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</si>
  <si>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</si>
  <si>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</si>
  <si>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</si>
  <si>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</si>
  <si>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</si>
  <si>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</si>
  <si>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</si>
  <si>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</si>
  <si>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</si>
  <si>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</si>
  <si>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</si>
  <si>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</si>
  <si>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</si>
  <si>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</si>
  <si>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</si>
  <si>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</si>
  <si>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</si>
  <si>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</si>
  <si>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</si>
  <si>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</si>
  <si>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</si>
  <si>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</si>
  <si>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</si>
  <si>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</si>
  <si>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</si>
  <si>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</si>
  <si>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</si>
  <si>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</si>
  <si>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</si>
  <si>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</si>
  <si>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</si>
  <si>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</si>
  <si>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</si>
  <si>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</si>
  <si>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</si>
  <si>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</si>
  <si>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</si>
  <si>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</si>
  <si>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</si>
  <si>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</si>
  <si>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</si>
  <si>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</si>
  <si>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</si>
  <si>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</si>
  <si>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</si>
  <si>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</si>
  <si>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</si>
  <si>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</si>
  <si>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</si>
  <si>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</si>
  <si>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</si>
  <si>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</si>
  <si>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</si>
  <si>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</si>
  <si>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</si>
  <si>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</si>
  <si>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</si>
  <si>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</si>
  <si>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</si>
  <si>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</si>
  <si>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</si>
  <si>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</si>
  <si>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</si>
  <si>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</si>
  <si>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</si>
  <si>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</si>
  <si>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</si>
  <si>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</si>
  <si>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</si>
  <si>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</si>
  <si>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</si>
  <si>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</si>
  <si>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</si>
  <si>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</si>
  <si>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</si>
  <si>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</si>
  <si>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</si>
  <si>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</si>
  <si>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</si>
  <si>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</si>
  <si>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</si>
  <si>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</si>
  <si>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</si>
  <si>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</si>
  <si>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</si>
  <si>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</si>
  <si>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</si>
  <si>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</si>
  <si>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</si>
  <si>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</si>
  <si>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</si>
  <si>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</si>
  <si>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</si>
  <si>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</si>
  <si>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</si>
  <si>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</si>
  <si>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</si>
  <si>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</si>
  <si>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</si>
  <si>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</si>
  <si>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</si>
  <si>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</si>
  <si>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</si>
  <si>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</si>
  <si>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</si>
  <si>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</si>
  <si>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</si>
  <si>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</si>
  <si>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</si>
  <si>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</si>
  <si>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</si>
  <si>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</si>
  <si>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</si>
  <si>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</si>
  <si>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</si>
  <si>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</si>
  <si>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</si>
  <si>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</si>
  <si>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</si>
  <si>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</si>
  <si>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</si>
  <si>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</si>
  <si>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</si>
  <si>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</si>
  <si>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</si>
  <si>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</si>
  <si>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</si>
  <si>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</si>
  <si>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</si>
  <si>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</si>
  <si>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</si>
  <si>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</si>
  <si>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</si>
  <si>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</si>
  <si>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</si>
  <si>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</si>
  <si>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</si>
  <si>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</si>
  <si>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</si>
  <si>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</si>
  <si>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</si>
  <si>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</si>
  <si>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</si>
  <si>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</si>
  <si>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</si>
  <si>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</si>
  <si>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</si>
  <si>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</si>
  <si>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</si>
  <si>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</si>
  <si>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</si>
  <si>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</si>
  <si>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</si>
  <si>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</si>
  <si>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</si>
  <si>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</si>
  <si>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</si>
  <si>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</si>
  <si>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</si>
  <si>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</si>
  <si>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</si>
  <si>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</si>
  <si>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</si>
  <si>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</si>
  <si>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</si>
  <si>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</si>
  <si>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</si>
  <si>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</si>
  <si>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</si>
  <si>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</si>
  <si>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</si>
  <si>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</si>
  <si>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</si>
  <si>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</si>
  <si>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</si>
  <si>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</si>
  <si>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</si>
  <si>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</si>
  <si>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</si>
  <si>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</si>
  <si>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</si>
  <si>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</si>
  <si>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</si>
  <si>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</si>
  <si>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</si>
  <si>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</si>
  <si>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</si>
  <si>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</si>
  <si>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</si>
  <si>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</si>
  <si>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</si>
  <si>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</si>
  <si>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</si>
  <si>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</si>
  <si>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</si>
  <si>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</si>
  <si>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</si>
  <si>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</si>
  <si>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</si>
  <si>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</si>
  <si>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</si>
  <si>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</si>
  <si>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</si>
  <si>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</si>
  <si>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</si>
  <si>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</si>
  <si>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</si>
  <si>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</si>
  <si>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</si>
  <si>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</si>
  <si>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</si>
  <si>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</si>
  <si>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</si>
  <si>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</si>
  <si>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</si>
  <si>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</si>
  <si>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</si>
  <si>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</si>
  <si>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</si>
  <si>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</si>
  <si>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</si>
  <si>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</si>
  <si>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</si>
  <si>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</si>
  <si>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</si>
  <si>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</si>
  <si>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</si>
  <si>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</si>
  <si>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</si>
  <si>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</si>
  <si>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</si>
  <si>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</si>
  <si>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</si>
  <si>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</si>
  <si>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</si>
  <si>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</si>
  <si>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</si>
  <si>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</si>
  <si>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</si>
  <si>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</si>
  <si>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</si>
  <si>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</si>
  <si>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</si>
  <si>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</si>
  <si>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</si>
  <si>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</si>
  <si>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</si>
  <si>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</si>
  <si>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</si>
  <si>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</si>
  <si>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</si>
  <si>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</si>
  <si>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</si>
  <si>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</si>
  <si>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</si>
  <si>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</si>
  <si>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</si>
  <si>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</si>
  <si>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</si>
  <si>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</si>
  <si>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</si>
  <si>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</si>
  <si>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</si>
  <si>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</si>
  <si>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</si>
  <si>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</si>
  <si>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</si>
  <si>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</si>
  <si>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</si>
  <si>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</si>
  <si>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</si>
  <si>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</si>
  <si>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</si>
  <si>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</si>
  <si>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</si>
  <si>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</si>
  <si>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</si>
  <si>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</si>
  <si>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</si>
  <si>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</si>
  <si>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</si>
  <si>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</si>
  <si>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</si>
  <si>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</si>
  <si>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</si>
  <si>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</si>
  <si>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</si>
  <si>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</si>
  <si>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</si>
  <si>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</si>
  <si>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</si>
  <si>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</si>
  <si>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</si>
  <si>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</si>
  <si>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</si>
  <si>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</si>
  <si>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</si>
  <si>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</si>
  <si>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</si>
  <si>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</si>
  <si>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</si>
  <si>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</si>
  <si>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</si>
  <si>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</si>
  <si>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</si>
  <si>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</si>
  <si>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</si>
  <si>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</si>
  <si>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</si>
  <si>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</si>
  <si>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</si>
  <si>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</si>
  <si>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</si>
  <si>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</si>
  <si>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</si>
  <si>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</si>
  <si>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</si>
  <si>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</si>
  <si>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</si>
  <si>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</si>
  <si>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</si>
  <si>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</si>
  <si>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</si>
  <si>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</si>
  <si>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</si>
  <si>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</si>
  <si>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</si>
  <si>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</si>
  <si>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</si>
  <si>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</si>
  <si>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</si>
  <si>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</si>
  <si>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</si>
  <si>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</si>
  <si>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</si>
  <si>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</si>
  <si>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</si>
  <si>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</si>
  <si>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</si>
  <si>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</si>
  <si>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</si>
  <si>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</si>
  <si>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</si>
  <si>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</si>
  <si>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</si>
  <si>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</si>
  <si>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</si>
  <si>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</si>
  <si>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</si>
  <si>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</si>
  <si>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</si>
  <si>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</si>
  <si>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</si>
  <si>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</si>
  <si>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</si>
  <si>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</si>
  <si>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</si>
  <si>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</si>
  <si>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</si>
  <si>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</si>
  <si>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</si>
  <si>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</si>
  <si>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</si>
  <si>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</si>
  <si>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</si>
  <si>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</si>
  <si>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</si>
  <si>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</si>
  <si>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</si>
  <si>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</si>
  <si>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</si>
  <si>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</si>
  <si>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</si>
  <si>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</si>
  <si>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</si>
  <si>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</si>
  <si>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</si>
  <si>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</si>
  <si>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</si>
  <si>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</si>
  <si>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</si>
  <si>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</si>
  <si>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</si>
  <si>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</si>
  <si>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</si>
  <si>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</si>
  <si>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</si>
  <si>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</si>
  <si>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</si>
  <si>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</si>
  <si>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</si>
  <si>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</si>
  <si>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</si>
  <si>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</si>
  <si>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</si>
  <si>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</si>
  <si>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</si>
  <si>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</si>
  <si>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</si>
  <si>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</si>
  <si>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</si>
  <si>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</si>
  <si>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</si>
  <si>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</si>
  <si>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</si>
  <si>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</si>
  <si>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</si>
  <si>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</si>
  <si>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</si>
  <si>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</si>
  <si>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</si>
  <si>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</si>
  <si>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</si>
  <si>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</si>
  <si>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</si>
  <si>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</si>
  <si>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</si>
  <si>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</si>
  <si>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</si>
  <si>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</si>
  <si>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</si>
  <si>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</si>
  <si>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</si>
  <si>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</si>
  <si>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</si>
  <si>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</si>
  <si>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</si>
  <si>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</si>
  <si>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</si>
  <si>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</si>
  <si>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</si>
  <si>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</si>
  <si>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</si>
  <si>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</si>
  <si>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</si>
  <si>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</si>
  <si>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</si>
  <si>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</si>
  <si>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</si>
  <si>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</si>
  <si>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</si>
  <si>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</si>
  <si>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</si>
  <si>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</si>
  <si>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</si>
  <si>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</si>
  <si>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</si>
  <si>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</si>
  <si>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</si>
  <si>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</si>
  <si>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</si>
  <si>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</si>
  <si>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</si>
  <si>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</si>
  <si>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</si>
  <si>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</si>
  <si>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</si>
  <si>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</si>
  <si>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</si>
  <si>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</si>
  <si>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</si>
  <si>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</si>
  <si>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</si>
  <si>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</si>
  <si>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</si>
  <si>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</si>
  <si>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</si>
  <si>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</si>
  <si>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</si>
  <si>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</si>
  <si>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</si>
  <si>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</si>
  <si>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</si>
  <si>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</si>
  <si>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</si>
  <si>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</si>
  <si>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</si>
  <si>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</si>
  <si>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</si>
  <si>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</si>
  <si>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</si>
  <si>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</si>
  <si>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</si>
  <si>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</si>
  <si>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</si>
  <si>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</si>
  <si>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</si>
  <si>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</si>
  <si>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</si>
  <si>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</si>
  <si>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</si>
  <si>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</si>
  <si>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</si>
  <si>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</si>
  <si>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</si>
  <si>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</si>
  <si>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</si>
  <si>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</si>
  <si>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</si>
  <si>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</si>
  <si>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</si>
  <si>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</si>
  <si>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</si>
  <si>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</si>
  <si>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</si>
  <si>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</si>
  <si>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</si>
  <si>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</si>
  <si>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</si>
  <si>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</si>
  <si>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</si>
  <si>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</si>
  <si>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</si>
  <si>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</si>
  <si>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</si>
  <si>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</si>
  <si>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</si>
  <si>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</si>
  <si>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</si>
  <si>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</si>
  <si>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</si>
  <si>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</si>
  <si>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</si>
  <si>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</si>
  <si>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</si>
  <si>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</si>
  <si>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</si>
  <si>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</si>
  <si>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</si>
  <si>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</si>
  <si>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</si>
  <si>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</si>
  <si>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</si>
  <si>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</si>
  <si>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</si>
  <si>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西条市立周桑病院</t>
    <phoneticPr fontId="3"/>
  </si>
  <si>
    <t>〒799-1341 西条市壬生川１３１</t>
    <phoneticPr fontId="3"/>
  </si>
  <si>
    <t>〇</t>
  </si>
  <si>
    <t>市町村</t>
  </si>
  <si>
    <t>複数の診療科で活用</t>
  </si>
  <si>
    <t>内科</t>
  </si>
  <si>
    <t>整形外科</t>
  </si>
  <si>
    <t>脳神経外科</t>
  </si>
  <si>
    <t>ＤＰＣ標準病院群</t>
  </si>
  <si>
    <t>有</t>
  </si>
  <si>
    <t>-</t>
    <phoneticPr fontId="3"/>
  </si>
  <si>
    <t>1病棟</t>
  </si>
  <si>
    <t>回復期機能</t>
  </si>
  <si>
    <t>特殊疾患入院医療管理料</t>
  </si>
  <si>
    <t>看護必要度Ⅰ</t>
    <phoneticPr fontId="3"/>
  </si>
  <si>
    <t>3病棟</t>
  </si>
  <si>
    <t>急性期機能</t>
  </si>
  <si>
    <t>医師不足及び入院需要等、総合的に現時点で「稼働病床数」が0床となっている。</t>
  </si>
  <si>
    <t>4病棟</t>
  </si>
  <si>
    <t>休棟中等</t>
  </si>
  <si>
    <t>5病棟</t>
  </si>
  <si>
    <t>医師不足及びICUの需要等、総合的に「稼働病床数」が0床となっている。</t>
  </si>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</sst>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1055</v>
      </c>
      <c r="O9" s="282" t="s">
        <v>1057</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t="s">
        <v>1039</v>
      </c>
      <c r="O14" s="29" t="s">
        <v>1039</v>
      </c>
      <c r="P14" s="29"/>
    </row>
    <row r="15" spans="1:22" s="21" customFormat="1" ht="34.5" customHeight="1">
      <c r="A15" s="244" t="s">
        <v>606</v>
      </c>
      <c r="B15" s="17"/>
      <c r="C15" s="19"/>
      <c r="D15" s="19"/>
      <c r="E15" s="19"/>
      <c r="F15" s="19"/>
      <c r="G15" s="19"/>
      <c r="H15" s="20"/>
      <c r="I15" s="422" t="s">
        <v>551</v>
      </c>
      <c r="J15" s="422"/>
      <c r="K15" s="422"/>
      <c r="L15" s="29"/>
      <c r="M15" s="29"/>
      <c r="N15" s="29"/>
      <c r="O15" s="29"/>
      <c r="P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1055</v>
      </c>
      <c r="O89" s="262" t="s">
        <v>1057</v>
      </c>
      <c r="P89" s="262" t="s">
        <v>1059</v>
      </c>
    </row>
    <row r="90" spans="1:22" s="21" customFormat="1">
      <c r="A90" s="243"/>
      <c r="B90" s="1"/>
      <c r="C90" s="3"/>
      <c r="D90" s="3"/>
      <c r="E90" s="3"/>
      <c r="F90" s="3"/>
      <c r="G90" s="3"/>
      <c r="H90" s="287"/>
      <c r="I90" s="67" t="s">
        <v>36</v>
      </c>
      <c r="J90" s="68"/>
      <c r="K90" s="69"/>
      <c r="L90" s="262" t="s">
        <v>1049</v>
      </c>
      <c r="M90" s="262" t="s">
        <v>1053</v>
      </c>
      <c r="N90" s="262" t="s">
        <v>1056</v>
      </c>
      <c r="O90" s="262" t="s">
        <v>1056</v>
      </c>
      <c r="P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1059</v>
      </c>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70" t="s">
        <v>1056</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185</v>
      </c>
      <c r="K99" s="237" t="str">
        <f>IF(OR(COUNTIF(L99:P99,"未確認")&gt;0,COUNTIF(L99:P99,"~*")&gt;0),"※","")</f>
        <v/>
      </c>
      <c r="L99" s="258">
        <v>60</v>
      </c>
      <c r="M99" s="258">
        <v>60</v>
      </c>
      <c r="N99" s="258">
        <v>24</v>
      </c>
      <c r="O99" s="258">
        <v>37</v>
      </c>
      <c r="P99" s="258">
        <v>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IF(OR(COUNTIF(L101:P101,"未確認")&gt;0,COUNTIF(L101:P101,"~*")&gt;0),"※","")</f>
        <v/>
      </c>
      <c r="L101" s="258">
        <v>53</v>
      </c>
      <c r="M101" s="258">
        <v>57</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185</v>
      </c>
      <c r="K102" s="237" t="str">
        <f t="shared" ref="K102:K111" si="1">IF(OR(COUNTIF(L101:P101,"未確認")&gt;0,COUNTIF(L101:P101,"~*")&gt;0),"※","")</f>
        <v/>
      </c>
      <c r="L102" s="258">
        <v>60</v>
      </c>
      <c r="M102" s="258">
        <v>60</v>
      </c>
      <c r="N102" s="258">
        <v>24</v>
      </c>
      <c r="O102" s="258">
        <v>37</v>
      </c>
      <c r="P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1054</v>
      </c>
      <c r="O112" s="257" t="s">
        <v>1054</v>
      </c>
      <c r="P112" s="257" t="s">
        <v>1058</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70" t="s">
        <v>1056</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70" t="s">
        <v>1056</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533</v>
      </c>
      <c r="O131" s="98" t="s">
        <v>533</v>
      </c>
      <c r="P131" s="98" t="s">
        <v>533</v>
      </c>
    </row>
    <row r="132" spans="1:22" s="83" customFormat="1" ht="34.5" customHeight="1">
      <c r="A132" s="244" t="s">
        <v>621</v>
      </c>
      <c r="B132" s="84"/>
      <c r="C132" s="295"/>
      <c r="D132" s="297"/>
      <c r="E132" s="320" t="s">
        <v>58</v>
      </c>
      <c r="F132" s="321"/>
      <c r="G132" s="321"/>
      <c r="H132" s="322"/>
      <c r="I132" s="389"/>
      <c r="J132" s="101"/>
      <c r="K132" s="102"/>
      <c r="L132" s="82">
        <v>50</v>
      </c>
      <c r="M132" s="82">
        <v>52</v>
      </c>
      <c r="N132" s="82">
        <v>0</v>
      </c>
      <c r="O132" s="82">
        <v>0</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1050</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1</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70" t="s">
        <v>1056</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124</v>
      </c>
      <c r="K149" s="264" t="str">
        <f t="shared" si="3"/>
        <v/>
      </c>
      <c r="L149" s="117">
        <v>0</v>
      </c>
      <c r="M149" s="117">
        <v>124</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t="str">
        <f t="shared" si="4"/>
        <v>*</v>
      </c>
      <c r="K188" s="264" t="str">
        <f t="shared" si="5"/>
        <v>※</v>
      </c>
      <c r="L188" s="117">
        <v>0</v>
      </c>
      <c r="M188" s="117" t="s">
        <v>541</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103</v>
      </c>
      <c r="K201" s="264" t="str">
        <f t="shared" si="5"/>
        <v/>
      </c>
      <c r="L201" s="117">
        <v>103</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70" t="s">
        <v>1056</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70" t="s">
        <v>1056</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70" t="s">
        <v>1056</v>
      </c>
      <c r="P245" s="70" t="s">
        <v>1056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1059</v>
      </c>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137" t="s">
        <v>1056</v>
      </c>
      <c r="P254" s="137" t="s">
        <v>1056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70" t="s">
        <v>1056</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2.15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42</v>
      </c>
      <c r="K269" s="81" t="str">
        <f t="shared" si="8"/>
        <v/>
      </c>
      <c r="L269" s="147">
        <v>21</v>
      </c>
      <c r="M269" s="147">
        <v>21</v>
      </c>
      <c r="N269" s="147">
        <v>0</v>
      </c>
      <c r="O269" s="147">
        <v>0</v>
      </c>
      <c r="P269" s="147">
        <v>0</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0.5</v>
      </c>
      <c r="M270" s="148">
        <v>2</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17</v>
      </c>
      <c r="K273" s="81" t="str">
        <f t="shared" si="8"/>
        <v/>
      </c>
      <c r="L273" s="147">
        <v>11</v>
      </c>
      <c r="M273" s="147">
        <v>6</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0.1</v>
      </c>
      <c r="K274" s="81" t="str">
        <f t="shared" si="8"/>
        <v/>
      </c>
      <c r="L274" s="148">
        <v>0.1</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12</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137" t="s">
        <v>1056</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137" t="s">
        <v>1056</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1059</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c r="O368" s="137" t="s">
        <v>1056</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70" t="s">
        <v>1056</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1713</v>
      </c>
      <c r="K392" s="81" t="str">
        <f t="shared" ref="K392:K397" si="12">IF(OR(COUNTIF(L392:P392,"未確認")&gt;0,COUNTIF(L392:P392,"~*")&gt;0),"※","")</f>
        <v/>
      </c>
      <c r="L392" s="147">
        <v>692</v>
      </c>
      <c r="M392" s="147">
        <v>1021</v>
      </c>
      <c r="N392" s="147">
        <v>0</v>
      </c>
      <c r="O392" s="147">
        <v>0</v>
      </c>
      <c r="P392" s="147">
        <v>0</v>
      </c>
    </row>
    <row r="393" spans="1:22" s="83" customFormat="1" ht="34.5" customHeight="1">
      <c r="A393" s="249" t="s">
        <v>773</v>
      </c>
      <c r="B393" s="84"/>
      <c r="C393" s="370"/>
      <c r="D393" s="380"/>
      <c r="E393" s="320" t="s">
        <v>224</v>
      </c>
      <c r="F393" s="321"/>
      <c r="G393" s="321"/>
      <c r="H393" s="322"/>
      <c r="I393" s="343"/>
      <c r="J393" s="140">
        <f t="shared" si="11"/>
        <v>589</v>
      </c>
      <c r="K393" s="81" t="str">
        <f t="shared" si="12"/>
        <v/>
      </c>
      <c r="L393" s="147">
        <v>465</v>
      </c>
      <c r="M393" s="147">
        <v>124</v>
      </c>
      <c r="N393" s="147">
        <v>0</v>
      </c>
      <c r="O393" s="147">
        <v>0</v>
      </c>
      <c r="P393" s="147">
        <v>0</v>
      </c>
    </row>
    <row r="394" spans="1:22" s="83" customFormat="1" ht="34.5" customHeight="1">
      <c r="A394" s="250" t="s">
        <v>774</v>
      </c>
      <c r="B394" s="84"/>
      <c r="C394" s="370"/>
      <c r="D394" s="381"/>
      <c r="E394" s="320" t="s">
        <v>225</v>
      </c>
      <c r="F394" s="321"/>
      <c r="G394" s="321"/>
      <c r="H394" s="322"/>
      <c r="I394" s="343"/>
      <c r="J394" s="140">
        <f t="shared" si="11"/>
        <v>599</v>
      </c>
      <c r="K394" s="81" t="str">
        <f t="shared" si="12"/>
        <v/>
      </c>
      <c r="L394" s="147">
        <v>77</v>
      </c>
      <c r="M394" s="147">
        <v>522</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525</v>
      </c>
      <c r="K395" s="81" t="str">
        <f t="shared" si="12"/>
        <v/>
      </c>
      <c r="L395" s="147">
        <v>150</v>
      </c>
      <c r="M395" s="147">
        <v>375</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33909</v>
      </c>
      <c r="K396" s="81" t="str">
        <f t="shared" si="12"/>
        <v/>
      </c>
      <c r="L396" s="147">
        <v>17133</v>
      </c>
      <c r="M396" s="147">
        <v>16776</v>
      </c>
      <c r="N396" s="147">
        <v>0</v>
      </c>
      <c r="O396" s="147">
        <v>0</v>
      </c>
      <c r="P396" s="147">
        <v>0</v>
      </c>
    </row>
    <row r="397" spans="1:22" s="83" customFormat="1" ht="34.5" customHeight="1">
      <c r="A397" s="250" t="s">
        <v>777</v>
      </c>
      <c r="B397" s="119"/>
      <c r="C397" s="370"/>
      <c r="D397" s="320" t="s">
        <v>228</v>
      </c>
      <c r="E397" s="321"/>
      <c r="F397" s="321"/>
      <c r="G397" s="321"/>
      <c r="H397" s="322"/>
      <c r="I397" s="344"/>
      <c r="J397" s="140">
        <f t="shared" si="11"/>
        <v>1695</v>
      </c>
      <c r="K397" s="81" t="str">
        <f t="shared" si="12"/>
        <v/>
      </c>
      <c r="L397" s="147">
        <v>700</v>
      </c>
      <c r="M397" s="147">
        <v>995</v>
      </c>
      <c r="N397" s="147">
        <v>0</v>
      </c>
      <c r="O397" s="147">
        <v>0</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70" t="s">
        <v>1056</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1713</v>
      </c>
      <c r="K405" s="81" t="str">
        <f t="shared" ref="K405:K422" si="14">IF(OR(COUNTIF(L405:P405,"未確認")&gt;0,COUNTIF(L405:P405,"~*")&gt;0),"※","")</f>
        <v/>
      </c>
      <c r="L405" s="147">
        <v>692</v>
      </c>
      <c r="M405" s="147">
        <v>1021</v>
      </c>
      <c r="N405" s="147">
        <v>0</v>
      </c>
      <c r="O405" s="147">
        <v>0</v>
      </c>
      <c r="P405" s="147">
        <v>0</v>
      </c>
    </row>
    <row r="406" spans="1:22" s="83" customFormat="1" ht="34.5" customHeight="1">
      <c r="A406" s="251" t="s">
        <v>779</v>
      </c>
      <c r="B406" s="119"/>
      <c r="C406" s="369"/>
      <c r="D406" s="375" t="s">
        <v>233</v>
      </c>
      <c r="E406" s="377" t="s">
        <v>234</v>
      </c>
      <c r="F406" s="378"/>
      <c r="G406" s="378"/>
      <c r="H406" s="379"/>
      <c r="I406" s="361"/>
      <c r="J406" s="140">
        <f t="shared" si="13"/>
        <v>407</v>
      </c>
      <c r="K406" s="81" t="str">
        <f t="shared" si="14"/>
        <v/>
      </c>
      <c r="L406" s="147">
        <v>395</v>
      </c>
      <c r="M406" s="147">
        <v>12</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1163</v>
      </c>
      <c r="K407" s="81" t="str">
        <f t="shared" si="14"/>
        <v/>
      </c>
      <c r="L407" s="147">
        <v>260</v>
      </c>
      <c r="M407" s="147">
        <v>903</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30</v>
      </c>
      <c r="M408" s="147">
        <v>48</v>
      </c>
      <c r="N408" s="147">
        <v>0</v>
      </c>
      <c r="O408" s="147">
        <v>0</v>
      </c>
      <c r="P408" s="147">
        <v>0</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7</v>
      </c>
      <c r="M409" s="147">
        <v>58</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1695</v>
      </c>
      <c r="K413" s="81" t="str">
        <f t="shared" si="14"/>
        <v/>
      </c>
      <c r="L413" s="147">
        <v>700</v>
      </c>
      <c r="M413" s="147">
        <v>995</v>
      </c>
      <c r="N413" s="147">
        <v>0</v>
      </c>
      <c r="O413" s="147">
        <v>0</v>
      </c>
      <c r="P413" s="147">
        <v>0</v>
      </c>
    </row>
    <row r="414" spans="1:22" s="83" customFormat="1" ht="34.5" customHeight="1">
      <c r="A414" s="251" t="s">
        <v>787</v>
      </c>
      <c r="B414" s="119"/>
      <c r="C414" s="369"/>
      <c r="D414" s="375" t="s">
        <v>240</v>
      </c>
      <c r="E414" s="377" t="s">
        <v>241</v>
      </c>
      <c r="F414" s="378"/>
      <c r="G414" s="378"/>
      <c r="H414" s="379"/>
      <c r="I414" s="361"/>
      <c r="J414" s="140">
        <f t="shared" si="13"/>
        <v>397</v>
      </c>
      <c r="K414" s="81" t="str">
        <f t="shared" si="14"/>
        <v/>
      </c>
      <c r="L414" s="147">
        <v>25</v>
      </c>
      <c r="M414" s="147">
        <v>372</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1031</v>
      </c>
      <c r="K415" s="81" t="str">
        <f t="shared" si="14"/>
        <v/>
      </c>
      <c r="L415" s="147">
        <v>572</v>
      </c>
      <c r="M415" s="147">
        <v>459</v>
      </c>
      <c r="N415" s="147">
        <v>0</v>
      </c>
      <c r="O415" s="147">
        <v>0</v>
      </c>
      <c r="P415" s="147">
        <v>0</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35</v>
      </c>
      <c r="M416" s="147">
        <v>71</v>
      </c>
      <c r="N416" s="147">
        <v>0</v>
      </c>
      <c r="O416" s="147">
        <v>0</v>
      </c>
      <c r="P416" s="147">
        <v>0</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20</v>
      </c>
      <c r="M417" s="147">
        <v>2</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3</v>
      </c>
      <c r="M418" s="147">
        <v>12</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14</v>
      </c>
      <c r="M420" s="147">
        <v>11</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27</v>
      </c>
      <c r="M421" s="147">
        <v>65</v>
      </c>
      <c r="N421" s="147">
        <v>0</v>
      </c>
      <c r="O421" s="147">
        <v>0</v>
      </c>
      <c r="P421" s="147">
        <v>0</v>
      </c>
    </row>
    <row r="422" spans="1:22" s="83" customFormat="1" ht="34.5" customHeight="1">
      <c r="A422" s="251" t="s">
        <v>795</v>
      </c>
      <c r="B422" s="119"/>
      <c r="C422" s="369"/>
      <c r="D422" s="369"/>
      <c r="E422" s="320" t="s">
        <v>166</v>
      </c>
      <c r="F422" s="321"/>
      <c r="G422" s="321"/>
      <c r="H422" s="322"/>
      <c r="I422" s="362"/>
      <c r="J422" s="140">
        <f t="shared" si="13"/>
        <v>7</v>
      </c>
      <c r="K422" s="81" t="str">
        <f t="shared" si="14"/>
        <v/>
      </c>
      <c r="L422" s="147">
        <v>4</v>
      </c>
      <c r="M422" s="147">
        <v>3</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70" t="s">
        <v>1056</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1298</v>
      </c>
      <c r="K430" s="193" t="str">
        <f>IF(OR(COUNTIF(L430:P430,"未確認")&gt;0,COUNTIF(L430:P430,"~*")&gt;0),"※","")</f>
        <v/>
      </c>
      <c r="L430" s="147">
        <v>675</v>
      </c>
      <c r="M430" s="147">
        <v>623</v>
      </c>
      <c r="N430" s="147">
        <v>0</v>
      </c>
      <c r="O430" s="147">
        <v>0</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24</v>
      </c>
      <c r="K431" s="193" t="str">
        <f>IF(OR(COUNTIF(L431:P431,"未確認")&gt;0,COUNTIF(L431:P431,"~*")&gt;0),"※","")</f>
        <v/>
      </c>
      <c r="L431" s="147">
        <v>19</v>
      </c>
      <c r="M431" s="147">
        <v>5</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13</v>
      </c>
      <c r="K432" s="193" t="str">
        <f>IF(OR(COUNTIF(L432:P432,"未確認")&gt;0,COUNTIF(L432:P432,"~*")&gt;0),"※","")</f>
        <v/>
      </c>
      <c r="L432" s="147">
        <v>10</v>
      </c>
      <c r="M432" s="147">
        <v>3</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1125</v>
      </c>
      <c r="K433" s="193" t="str">
        <f>IF(OR(COUNTIF(L433:P433,"未確認")&gt;0,COUNTIF(L433:P433,"~*")&gt;0),"※","")</f>
        <v/>
      </c>
      <c r="L433" s="147">
        <v>595</v>
      </c>
      <c r="M433" s="147">
        <v>530</v>
      </c>
      <c r="N433" s="147">
        <v>0</v>
      </c>
      <c r="O433" s="147">
        <v>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136</v>
      </c>
      <c r="K434" s="193" t="str">
        <f>IF(OR(COUNTIF(L434:P434,"未確認")&gt;0,COUNTIF(L434:P434,"~*")&gt;0),"※","")</f>
        <v/>
      </c>
      <c r="L434" s="147">
        <v>51</v>
      </c>
      <c r="M434" s="147">
        <v>85</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70" t="s">
        <v>1056</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70" t="s">
        <v>1056</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19</v>
      </c>
      <c r="K468" s="201" t="str">
        <f t="shared" ref="K468:K475" si="16">IF(OR(COUNTIF(L468:P468,"未確認")&gt;0,COUNTIF(L468:P468,"*")&gt;0),"※","")</f>
        <v/>
      </c>
      <c r="L468" s="117">
        <v>0</v>
      </c>
      <c r="M468" s="117">
        <v>19</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t="s">
        <v>541</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70" t="s">
        <v>1056</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
      </c>
      <c r="L505" s="117">
        <v>0</v>
      </c>
      <c r="M505" s="117">
        <v>11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70" t="s">
        <v>1056</v>
      </c>
      <c r="P515" s="70" t="s">
        <v>1056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70" t="s">
        <v>1056</v>
      </c>
      <c r="P521" s="70" t="s">
        <v>1056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70" t="s">
        <v>1056</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70" t="s">
        <v>1056</v>
      </c>
      <c r="P531" s="70" t="s">
        <v>1056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
      </c>
      <c r="L535" s="117">
        <v>32</v>
      </c>
      <c r="M535" s="117">
        <v>27</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1059</v>
      </c>
    </row>
    <row r="544" spans="1:22" s="1" customFormat="1" ht="20.25" customHeight="1">
      <c r="A544" s="243"/>
      <c r="C544" s="62"/>
      <c r="D544" s="3"/>
      <c r="E544" s="3"/>
      <c r="F544" s="3"/>
      <c r="G544" s="3"/>
      <c r="H544" s="287"/>
      <c r="I544" s="67" t="s">
        <v>36</v>
      </c>
      <c r="J544" s="68"/>
      <c r="K544" s="186"/>
      <c r="L544" s="70" t="s">
        <v>1049</v>
      </c>
      <c r="M544" s="70" t="s">
        <v>1053</v>
      </c>
      <c r="N544" s="70" t="s">
        <v>1056</v>
      </c>
      <c r="O544" s="70" t="s">
        <v>1056</v>
      </c>
      <c r="P544" s="70" t="s">
        <v>1056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47.4</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25.5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21.6</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9.5</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3.4</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17</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29.5</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20.9</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10.5</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1.4</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1059</v>
      </c>
    </row>
    <row r="589" spans="1:22" s="1" customFormat="1" ht="20.25" customHeight="1">
      <c r="A589" s="243"/>
      <c r="C589" s="62"/>
      <c r="D589" s="3"/>
      <c r="E589" s="3"/>
      <c r="F589" s="3"/>
      <c r="G589" s="3"/>
      <c r="H589" s="287"/>
      <c r="I589" s="67" t="s">
        <v>36</v>
      </c>
      <c r="J589" s="68"/>
      <c r="K589" s="186"/>
      <c r="L589" s="70" t="s">
        <v>1049</v>
      </c>
      <c r="M589" s="70" t="s">
        <v>1053</v>
      </c>
      <c r="N589" s="70" t="s">
        <v>1056</v>
      </c>
      <c r="O589" s="70" t="s">
        <v>1056</v>
      </c>
      <c r="P589" s="70" t="s">
        <v>1056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41</v>
      </c>
      <c r="K593" s="201" t="str">
        <f>IF(OR(COUNTIF(L593:P593,"未確認")&gt;0,COUNTIF(L593:P593,"*")&gt;0),"※","")</f>
        <v/>
      </c>
      <c r="L593" s="117">
        <v>0</v>
      </c>
      <c r="M593" s="117">
        <v>41</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253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49</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668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154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687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70" t="s">
        <v>1056</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49</v>
      </c>
      <c r="K613" s="201" t="str">
        <f t="shared" ref="K613:K623" si="29">IF(OR(COUNTIF(L613:P613,"未確認")&gt;0,COUNTIF(L613:P613,"*")&gt;0),"※","")</f>
        <v/>
      </c>
      <c r="L613" s="117">
        <v>38</v>
      </c>
      <c r="M613" s="117">
        <v>11</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72</v>
      </c>
      <c r="K618" s="201" t="str">
        <f t="shared" si="29"/>
        <v/>
      </c>
      <c r="L618" s="117">
        <v>72</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15</v>
      </c>
      <c r="K621" s="201" t="str">
        <f t="shared" si="29"/>
        <v/>
      </c>
      <c r="L621" s="117">
        <v>0</v>
      </c>
      <c r="M621" s="117">
        <v>15</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38</v>
      </c>
      <c r="K622" s="201" t="str">
        <f t="shared" si="29"/>
        <v/>
      </c>
      <c r="L622" s="117">
        <v>0</v>
      </c>
      <c r="M622" s="117">
        <v>38</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70" t="s">
        <v>1056</v>
      </c>
      <c r="P630" s="70" t="s">
        <v>1056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29</v>
      </c>
      <c r="K632" s="201" t="str">
        <f t="shared" si="31"/>
        <v/>
      </c>
      <c r="L632" s="117">
        <v>0</v>
      </c>
      <c r="M632" s="117">
        <v>29</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29</v>
      </c>
      <c r="K633" s="201" t="str">
        <f t="shared" si="31"/>
        <v/>
      </c>
      <c r="L633" s="117">
        <v>0</v>
      </c>
      <c r="M633" s="117">
        <v>29</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
      </c>
      <c r="L635" s="117">
        <v>0</v>
      </c>
      <c r="M635" s="117">
        <v>10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70" t="s">
        <v>1056</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18</v>
      </c>
      <c r="K646" s="201" t="str">
        <f t="shared" ref="K646:K660" si="33">IF(OR(COUNTIF(L646:P646,"未確認")&gt;0,COUNTIF(L646:P646,"*")&gt;0),"※","")</f>
        <v/>
      </c>
      <c r="L646" s="117">
        <v>0</v>
      </c>
      <c r="M646" s="117">
        <v>18</v>
      </c>
      <c r="N646" s="117">
        <v>0</v>
      </c>
      <c r="O646" s="117">
        <v>0</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v>0</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0</v>
      </c>
      <c r="M650" s="117">
        <v>10</v>
      </c>
      <c r="N650" s="117">
        <v>0</v>
      </c>
      <c r="O650" s="117">
        <v>0</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
      </c>
      <c r="L655" s="117">
        <v>0</v>
      </c>
      <c r="M655" s="117">
        <v>18</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
      </c>
      <c r="L657" s="117">
        <v>0</v>
      </c>
      <c r="M657" s="117">
        <v>14</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70" t="s">
        <v>1056</v>
      </c>
      <c r="P666" s="70" t="s">
        <v>1056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70" t="s">
        <v>1056</v>
      </c>
      <c r="P682" s="70" t="s">
        <v>1056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70" t="s">
        <v>1056</v>
      </c>
      <c r="P692" s="70" t="s">
        <v>1056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70" t="s">
        <v>1056</v>
      </c>
      <c r="P705" s="70" t="s">
        <v>1056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2DD661-D55A-4A9A-B3D3-F461CDD59B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2019-12-23T01:27:27Z</dcterms:modified>
</cp:coreProperties>
</file>