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07_財政課\01_財政係\決算と統計\02-00普通会計決算統計\10財政状況資料集\R5\250303_【依頼3_14〆】令和５年度財政状況資料集の作成等について\"/>
    </mc:Choice>
  </mc:AlternateContent>
  <bookViews>
    <workbookView xWindow="0" yWindow="0" windowWidth="28800" windowHeight="14115" tabRatio="8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<sst xmlns="http://schemas.openxmlformats.org/spreadsheetml/2006/main" count="1127" uniqueCount="589">
  <si>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</si>
  <si>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</si>
  <si>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</si>
  <si>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</si>
  <si>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</si>
  <si>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</si>
  <si>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</si>
  <si>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</si>
  <si>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</si>
  <si>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</si>
  <si>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</si>
  <si>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</si>
  <si>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</si>
  <si>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</si>
  <si>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</si>
  <si>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</si>
  <si>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</si>
  <si>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</si>
  <si>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</si>
  <si>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</si>
  <si>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</si>
  <si>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</si>
  <si>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</si>
  <si>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</si>
  <si>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</si>
  <si>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</si>
  <si>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</si>
  <si>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</si>
  <si>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</si>
  <si>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</si>
  <si>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</si>
  <si>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</si>
  <si>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</si>
  <si>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</si>
  <si>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</si>
  <si>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</si>
  <si>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</si>
  <si>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</si>
  <si>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</si>
  <si>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</si>
  <si>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</si>
  <si>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</si>
  <si>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</si>
  <si>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</si>
  <si>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</si>
  <si>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</si>
  <si>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</si>
  <si>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</si>
  <si>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</si>
  <si>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</si>
  <si>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</si>
  <si>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</si>
  <si>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</si>
  <si>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</si>
  <si>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</si>
  <si>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</si>
  <si>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</si>
  <si>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</si>
  <si>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</si>
  <si>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</si>
  <si>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</si>
  <si>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</si>
  <si>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</si>
  <si>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</si>
  <si>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</si>
  <si>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</si>
  <si>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</si>
  <si>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</si>
  <si>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</si>
  <si>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</si>
  <si>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</si>
  <si>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</si>
  <si>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</si>
  <si>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</si>
  <si>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</si>
  <si>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</si>
  <si>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</si>
  <si>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</si>
  <si>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</si>
  <si>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</si>
  <si>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</si>
  <si>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</si>
  <si>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</si>
  <si>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</si>
  <si>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</si>
  <si>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</si>
  <si>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</si>
  <si>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</si>
  <si>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</si>
  <si>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</si>
  <si>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</si>
  <si>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</si>
  <si>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</si>
  <si>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</si>
  <si>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</si>
  <si>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</si>
  <si>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</si>
  <si>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</si>
  <si>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</si>
  <si>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</si>
  <si>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</si>
  <si>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</si>
  <si>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</si>
  <si>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</si>
  <si>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</si>
  <si>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</si>
  <si>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</si>
  <si>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</si>
  <si>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</si>
  <si>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</si>
  <si>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</si>
  <si>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</si>
  <si>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</si>
  <si>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</si>
  <si>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</si>
  <si>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</si>
  <si>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</si>
  <si>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</si>
  <si>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</si>
  <si>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</si>
  <si>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</si>
  <si>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</si>
  <si>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</si>
  <si>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</si>
  <si>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</si>
  <si>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</si>
  <si>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</si>
  <si>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</si>
  <si>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</si>
  <si>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</si>
  <si>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</si>
  <si>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</si>
  <si>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</si>
  <si>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</si>
  <si>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</si>
  <si>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</si>
  <si>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</si>
  <si>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</si>
  <si>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</si>
  <si>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</si>
  <si>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</si>
  <si>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</si>
  <si>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</si>
  <si>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</si>
  <si>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</si>
  <si>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</si>
  <si>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</si>
  <si>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</si>
  <si>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</si>
  <si>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</si>
  <si>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</si>
  <si>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</si>
  <si>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</si>
  <si>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</si>
  <si>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</si>
  <si>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</si>
  <si>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</si>
  <si>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</si>
  <si>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</si>
  <si>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</si>
  <si>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</si>
  <si>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</si>
  <si>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</si>
  <si>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</si>
  <si>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</si>
  <si>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</si>
  <si>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</si>
  <si>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</si>
  <si>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</si>
  <si>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</si>
  <si>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</si>
  <si>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</si>
  <si>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</si>
  <si>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</si>
  <si>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</si>
  <si>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</si>
  <si>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</si>
  <si>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</si>
  <si>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</si>
  <si>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</si>
  <si>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</si>
  <si>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</si>
  <si>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</si>
  <si>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</si>
  <si>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</si>
  <si>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</si>
  <si>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</si>
  <si>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</si>
  <si>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</si>
  <si>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</si>
  <si>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</si>
  <si>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</si>
  <si>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</si>
  <si>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</si>
  <si>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</si>
  <si>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</si>
  <si>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</si>
  <si>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</si>
  <si>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</si>
  <si>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</si>
  <si>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</si>
  <si>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</si>
  <si>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</si>
  <si>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愛媛県宇和島市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</si>
  <si>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</si>
  <si>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</si>
  <si>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</si>
  <si>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</si>
  <si>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</si>
  <si>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</si>
  <si>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</si>
  <si>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</si>
  <si>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</si>
  <si>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</si>
  <si>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</si>
  <si>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</si>
  <si>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</si>
  <si>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</si>
  <si>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</si>
  <si>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</si>
  <si>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</si>
  <si>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</si>
  <si>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</si>
  <si>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</si>
  <si>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</si>
  <si>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</si>
  <si>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</si>
  <si>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</si>
  <si>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</si>
  <si>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</si>
  <si>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</si>
  <si>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</si>
  <si>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</si>
  <si>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</si>
  <si>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</si>
  <si>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</si>
  <si>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</si>
  <si>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</si>
  <si>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</si>
  <si>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</si>
  <si>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</si>
  <si>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</si>
  <si>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</si>
  <si>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</si>
  <si>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</si>
  <si>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</si>
  <si>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</si>
  <si>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</si>
  <si>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</si>
  <si>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</si>
  <si>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</si>
  <si>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</si>
  <si>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</si>
  <si>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</si>
  <si>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</si>
  <si>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</si>
  <si>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</si>
  <si>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</si>
  <si>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</si>
  <si>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</si>
  <si>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</si>
  <si>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</si>
  <si>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</si>
  <si>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</si>
  <si>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</si>
  <si>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</si>
  <si>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</si>
  <si>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</si>
  <si>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</si>
  <si>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</si>
  <si>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</si>
  <si>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</si>
  <si>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</si>
  <si>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</si>
  <si>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</si>
  <si>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</si>
  <si>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</si>
  <si>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</si>
  <si>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</si>
  <si>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</si>
  <si>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</si>
  <si>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</si>
  <si>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</si>
  <si>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</si>
  <si>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</si>
  <si>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</si>
  <si>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</si>
  <si>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</si>
  <si>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</si>
  <si>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</si>
  <si>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</si>
  <si>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</si>
  <si>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</si>
  <si>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</si>
  <si>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</si>
  <si>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</si>
  <si>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</si>
  <si>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</si>
  <si>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</si>
  <si>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</si>
  <si>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</si>
  <si>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</si>
  <si>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</si>
  <si>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</si>
  <si>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</si>
  <si>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</si>
  <si>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</si>
  <si>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</si>
  <si>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</si>
  <si>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</si>
  <si>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</si>
  <si>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</si>
  <si>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</si>
  <si>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</si>
  <si>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</si>
  <si>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</si>
  <si>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</si>
  <si>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</si>
  <si>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</si>
  <si>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</si>
  <si>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</si>
  <si>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</si>
  <si>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</si>
  <si>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</si>
  <si>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</si>
  <si>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</si>
  <si>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</si>
  <si>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</si>
  <si>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</si>
  <si>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</si>
  <si>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</si>
  <si>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</si>
  <si>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</si>
  <si>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</si>
  <si>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</si>
  <si>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</si>
  <si>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</si>
  <si>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</si>
  <si>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</si>
  <si>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</si>
  <si>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</si>
  <si>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</si>
  <si>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</si>
  <si>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</si>
  <si>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</si>
  <si>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</si>
  <si>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</si>
  <si>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</si>
  <si>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</si>
  <si>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</si>
  <si>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</si>
  <si>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</si>
  <si>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</si>
  <si>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</si>
  <si>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愛媛県宇和島市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</si>
  <si>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</si>
  <si>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</si>
  <si>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</si>
  <si>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</si>
  <si>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</si>
  <si>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</si>
  <si>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</si>
  <si>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</si>
  <si>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</si>
  <si>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</si>
  <si>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</si>
  <si>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</si>
  <si>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</si>
  <si>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</si>
  <si>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</si>
  <si>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</si>
  <si>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</si>
  <si>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</si>
  <si>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</si>
  <si>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</si>
  <si>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</si>
  <si>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</si>
  <si>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</si>
  <si>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</si>
  <si>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</si>
  <si>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</si>
  <si>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</si>
  <si>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</si>
  <si>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</si>
  <si>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</si>
  <si>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</si>
  <si>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</si>
  <si>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</si>
  <si>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</si>
  <si>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</si>
  <si>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</si>
  <si>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</si>
  <si>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</si>
  <si>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</si>
  <si>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</si>
  <si>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</si>
  <si>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</si>
  <si>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</si>
  <si>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介護老人保健施設事業会計</t>
    <phoneticPr fontId="5"/>
  </si>
  <si>
    <t>公共下水道事業会計</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</si>
  <si>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</si>
  <si>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</si>
  <si>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</si>
  <si>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</si>
  <si>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</si>
  <si>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</si>
  <si>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</si>
  <si>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</si>
  <si>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</si>
  <si>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</si>
  <si>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</si>
  <si>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</si>
  <si>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</si>
  <si>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</si>
  <si>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</si>
  <si>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</si>
  <si>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</si>
  <si>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</si>
  <si>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</si>
  <si>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</si>
  <si>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</si>
  <si>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</si>
  <si>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</si>
  <si>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</si>
  <si>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</si>
  <si>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</si>
  <si>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</si>
  <si>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</si>
  <si>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</si>
  <si>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</si>
  <si>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</si>
  <si>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</si>
  <si>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</si>
  <si>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</si>
  <si>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</si>
  <si>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</si>
  <si>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</si>
  <si>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</si>
  <si>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</si>
  <si>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</si>
  <si>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</si>
  <si>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</si>
  <si>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</si>
  <si>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</si>
  <si>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</si>
  <si>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</si>
  <si>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</si>
  <si>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</si>
  <si>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</si>
  <si>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</si>
  <si>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</si>
  <si>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</si>
  <si>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</si>
  <si>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</si>
  <si>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</si>
  <si>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</si>
  <si>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</si>
  <si>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</si>
  <si>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</si>
  <si>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</si>
  <si>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</si>
  <si>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</si>
  <si>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</si>
  <si>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</si>
  <si>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</si>
  <si>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</si>
  <si>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</si>
  <si>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</si>
  <si>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</si>
  <si>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</si>
  <si>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</si>
  <si>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</si>
  <si>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</si>
  <si>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</si>
  <si>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</si>
  <si>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</si>
  <si>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</si>
  <si>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</si>
  <si>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</si>
  <si>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</si>
  <si>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</si>
  <si>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</si>
  <si>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</si>
  <si>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</si>
  <si>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</si>
  <si>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</si>
  <si>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</si>
  <si>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</si>
  <si>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</si>
  <si>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</si>
  <si>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</si>
  <si>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</si>
  <si>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</si>
  <si>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</si>
  <si>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</si>
  <si>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</si>
  <si>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</si>
  <si>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</si>
  <si>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</si>
  <si>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</si>
  <si>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</si>
  <si>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</si>
  <si>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</si>
  <si>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</si>
  <si>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</si>
  <si>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</si>
  <si>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</si>
  <si>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</si>
  <si>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</si>
  <si>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</si>
  <si>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</si>
  <si>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</si>
  <si>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</si>
  <si>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</si>
  <si>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</si>
  <si>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</si>
  <si>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</si>
  <si>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</si>
  <si>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</si>
  <si>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</si>
  <si>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</si>
  <si>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</si>
  <si>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</si>
  <si>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</si>
  <si>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</si>
  <si>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</si>
  <si>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</si>
  <si>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</si>
  <si>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</si>
  <si>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</si>
  <si>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</si>
  <si>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</si>
  <si>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</si>
  <si>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</si>
  <si>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</si>
  <si>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</si>
  <si>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</si>
  <si>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</si>
  <si>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0.90</t>
  </si>
  <si>
    <t>病院事業会計</t>
  </si>
  <si>
    <t>一般会計</t>
  </si>
  <si>
    <t>水道事業会計</t>
  </si>
  <si>
    <t>国民健康保険（事業勘定）特別会計</t>
  </si>
  <si>
    <t>介護保険（保険事業勘定）特別会計</t>
  </si>
  <si>
    <t>介護老人保健施設事業会計</t>
  </si>
  <si>
    <t>後期高齢者医療特別会計</t>
  </si>
  <si>
    <t>公共下水道事業会計</t>
  </si>
  <si>
    <t>その他会計（赤字）</t>
  </si>
  <si>
    <t>▲ 0.80</t>
  </si>
  <si>
    <t>▲ 0.74</t>
  </si>
  <si>
    <t>▲ 0.68</t>
  </si>
  <si>
    <t>▲ 0.69</t>
  </si>
  <si>
    <t>その他会計（黒字）</t>
  </si>
  <si>
    <t>R01</t>
    <phoneticPr fontId="5"/>
  </si>
  <si>
    <t>R02</t>
    <phoneticPr fontId="5"/>
  </si>
  <si>
    <t>R03</t>
    <phoneticPr fontId="5"/>
  </si>
  <si>
    <t>R04</t>
    <phoneticPr fontId="5"/>
  </si>
  <si>
    <t>R05</t>
    <phoneticPr fontId="5"/>
  </si>
  <si>
    <t>(災害対策基金(R05年度末現在))</t>
    <rPh sb="1" eb="7">
      <t>サイガイタイサクキキン</t>
    </rPh>
    <phoneticPr fontId="5"/>
  </si>
  <si>
    <t>(地域振興基金(R05年度末現在))</t>
    <rPh sb="1" eb="7">
      <t>チイキシンコウキキン</t>
    </rPh>
    <phoneticPr fontId="2"/>
  </si>
  <si>
    <t>(公共施設等整備管理基金(R05年度末現在))</t>
    <rPh sb="1" eb="12">
      <t>コウキョウシセツトウセイビカンリキキン</t>
    </rPh>
    <phoneticPr fontId="2"/>
  </si>
  <si>
    <t>(ふるさとうわじま応援基金(R05年度末現在))</t>
    <rPh sb="9" eb="13">
      <t>オウエンキキン</t>
    </rPh>
    <phoneticPr fontId="2"/>
  </si>
  <si>
    <t>(子ども・子育て応援基金(R05年度末現在))</t>
    <rPh sb="1" eb="2">
      <t>コ</t>
    </rPh>
    <rPh sb="5" eb="7">
      <t>コソダ</t>
    </rPh>
    <rPh sb="8" eb="12">
      <t>オウエンキキン</t>
    </rPh>
    <phoneticPr fontId="2"/>
  </si>
  <si>
    <t>-</t>
    <phoneticPr fontId="2"/>
  </si>
  <si>
    <t>-</t>
    <phoneticPr fontId="2"/>
  </si>
  <si>
    <t>-</t>
    <phoneticPr fontId="2"/>
  </si>
  <si>
    <t>-</t>
    <phoneticPr fontId="2"/>
  </si>
  <si>
    <t>-</t>
    <phoneticPr fontId="2"/>
  </si>
  <si>
    <t>-</t>
    <phoneticPr fontId="2"/>
  </si>
  <si>
    <t>-</t>
    <phoneticPr fontId="2"/>
  </si>
  <si>
    <t>宇和島地区広域事務組合(一般会計)</t>
    <rPh sb="0" eb="7">
      <t>ウワジマチクコウイキ</t>
    </rPh>
    <rPh sb="7" eb="11">
      <t>ジムクミアイ</t>
    </rPh>
    <rPh sb="12" eb="16">
      <t>イッパンカイケイ</t>
    </rPh>
    <phoneticPr fontId="2"/>
  </si>
  <si>
    <t>宇和島地区広域事務組合(介護保険特別会計)</t>
    <rPh sb="12" eb="18">
      <t>カイゴホケントクベツ</t>
    </rPh>
    <rPh sb="18" eb="20">
      <t>カイケイ</t>
    </rPh>
    <phoneticPr fontId="2"/>
  </si>
  <si>
    <t>南予水道企業団</t>
    <rPh sb="0" eb="7">
      <t>ナンヨスイドウキギョウダン</t>
    </rPh>
    <phoneticPr fontId="2"/>
  </si>
  <si>
    <t>津島水道企業団</t>
    <rPh sb="0" eb="7">
      <t>ツシマスイドウキギョウダン</t>
    </rPh>
    <phoneticPr fontId="2"/>
  </si>
  <si>
    <t>愛媛県後期高齢者医療広域連合(後期高齢者医療特別会計)</t>
    <rPh sb="0" eb="3">
      <t>エヒメケン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</si>
  <si>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愛媛県後期高齢者医療広域連合(一般会計)</t>
    <rPh sb="0" eb="3">
      <t>エヒメケン</t>
    </rPh>
    <rPh sb="3" eb="8">
      <t>コウキコウレイシャ</t>
    </rPh>
    <rPh sb="8" eb="10">
      <t>イリョウ</t>
    </rPh>
    <rPh sb="10" eb="14">
      <t>コウイキレンゴウ</t>
    </rPh>
    <rPh sb="15" eb="19">
      <t>イッパンカイケイ</t>
    </rPh>
    <phoneticPr fontId="2"/>
  </si>
  <si>
    <t>愛媛県地方税滞納整理機構</t>
    <rPh sb="0" eb="3">
      <t>エヒメケン</t>
    </rPh>
    <rPh sb="3" eb="6">
      <t>チホウゼイ</t>
    </rPh>
    <rPh sb="6" eb="10">
      <t>タイノウセイリ</t>
    </rPh>
    <rPh sb="10" eb="12">
      <t>キコウ</t>
    </rPh>
    <phoneticPr fontId="2"/>
  </si>
  <si>
    <t>-</t>
    <phoneticPr fontId="2"/>
  </si>
  <si>
    <t>-</t>
    <phoneticPr fontId="2"/>
  </si>
  <si>
    <t>-</t>
    <phoneticPr fontId="2"/>
  </si>
  <si>
    <t>うわじま産業振興公社</t>
    <rPh sb="4" eb="10">
      <t>サンギョウシンコウコウシャ</t>
    </rPh>
    <phoneticPr fontId="2"/>
  </si>
  <si>
    <t>○</t>
    <phoneticPr fontId="2"/>
  </si>
  <si>
    <t>愛媛県信用保証協会</t>
    <rPh sb="0" eb="9">
      <t>エヒメケンシンヨウホショウキョウカイ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</si>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</sst>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136-4FED-A369-CA684AA6C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77237</c:v>
                </c:pt>
                <c:pt idx="1">
                  <c:v>66542</c:v>
                </c:pt>
                <c:pt idx="2">
                  <c:v>78749</c:v>
                </c:pt>
                <c:pt idx="3">
                  <c:v>95325</c:v>
                </c:pt>
                <c:pt idx="4">
                  <c:v>83188</c:v>
                </c:pt>
              </c:numCache>
            </c:numRef>
          </c:val>
          <c:smooth val="0"/>
          <c:extLst>
            <c:ext xmlns:c16="http://schemas.microsoft.com/office/drawing/2014/chart" uri="{C3380CC4-5D6E-409C-BE32-E72D297353CC}">
              <c16:uniqueId val="{00000001-6136-4FED-A369-CA684AA6C0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1.62</c:v>
                </c:pt>
                <c:pt idx="1">
                  <c:v>6.94</c:v>
                </c:pt>
                <c:pt idx="2">
                  <c:v>8.0500000000000007</c:v>
                </c:pt>
                <c:pt idx="3">
                  <c:v>7.4</c:v>
                </c:pt>
                <c:pt idx="4">
                  <c:v>8.69</c:v>
                </c:pt>
              </c:numCache>
            </c:numRef>
          </c:val>
          <c:extLst>
            <c:ext xmlns:c16="http://schemas.microsoft.com/office/drawing/2014/chart" uri="{C3380CC4-5D6E-409C-BE32-E72D297353CC}">
              <c16:uniqueId val="{00000000-07B1-470B-AFCC-061C12EFE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18.46</c:v>
                </c:pt>
                <c:pt idx="1">
                  <c:v>17.010000000000002</c:v>
                </c:pt>
                <c:pt idx="2">
                  <c:v>16.260000000000002</c:v>
                </c:pt>
                <c:pt idx="3">
                  <c:v>16.78</c:v>
                </c:pt>
                <c:pt idx="4">
                  <c:v>17.55</c:v>
                </c:pt>
              </c:numCache>
            </c:numRef>
          </c:val>
          <c:extLst>
            <c:ext xmlns:c16="http://schemas.microsoft.com/office/drawing/2014/chart" uri="{C3380CC4-5D6E-409C-BE32-E72D297353CC}">
              <c16:uniqueId val="{00000001-07B1-470B-AFCC-061C12EFE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4.34</c:v>
                </c:pt>
                <c:pt idx="2">
                  <c:v>1.42</c:v>
                </c:pt>
                <c:pt idx="3">
                  <c:v>-0.9</c:v>
                </c:pt>
                <c:pt idx="4">
                  <c:v>2.0499999999999998</c:v>
                </c:pt>
              </c:numCache>
            </c:numRef>
          </c:val>
          <c:smooth val="0"/>
          <c:extLst>
            <c:ext xmlns:c16="http://schemas.microsoft.com/office/drawing/2014/chart" uri="{C3380CC4-5D6E-409C-BE32-E72D297353CC}">
              <c16:uniqueId val="{00000002-07B1-470B-AFCC-061C12EFE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41-40B4-AEE1-2BBB811F6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0.8</c:v>
                </c:pt>
                <c:pt idx="1">
                  <c:v>#N/A</c:v>
                </c:pt>
                <c:pt idx="2">
                  <c:v>0.74</c:v>
                </c:pt>
                <c:pt idx="3">
                  <c:v>#N/A</c:v>
                </c:pt>
                <c:pt idx="4">
                  <c:v>0.68</c:v>
                </c:pt>
                <c:pt idx="5">
                  <c:v>#N/A</c:v>
                </c:pt>
                <c:pt idx="6">
                  <c:v>0.69</c:v>
                </c:pt>
                <c:pt idx="7">
                  <c:v>#N/A</c:v>
                </c:pt>
                <c:pt idx="8">
                  <c:v>0</c:v>
                </c:pt>
                <c:pt idx="9">
                  <c:v>0</c:v>
                </c:pt>
              </c:numCache>
            </c:numRef>
          </c:val>
          <c:extLst>
            <c:ext xmlns:c16="http://schemas.microsoft.com/office/drawing/2014/chart" uri="{C3380CC4-5D6E-409C-BE32-E72D297353CC}">
              <c16:uniqueId val="{00000001-BB41-40B4-AEE1-2BBB811F6F33}"/>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0.1</c:v>
                </c:pt>
                <c:pt idx="4">
                  <c:v>#N/A</c:v>
                </c:pt>
                <c:pt idx="5">
                  <c:v>0.15</c:v>
                </c:pt>
                <c:pt idx="6">
                  <c:v>#N/A</c:v>
                </c:pt>
                <c:pt idx="7">
                  <c:v>0.21</c:v>
                </c:pt>
                <c:pt idx="8">
                  <c:v>#N/A</c:v>
                </c:pt>
                <c:pt idx="9">
                  <c:v>0.17</c:v>
                </c:pt>
              </c:numCache>
            </c:numRef>
          </c:val>
          <c:extLst>
            <c:ext xmlns:c16="http://schemas.microsoft.com/office/drawing/2014/chart" uri="{C3380CC4-5D6E-409C-BE32-E72D297353CC}">
              <c16:uniqueId val="{00000002-BB41-40B4-AEE1-2BBB811F6F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0.15</c:v>
                </c:pt>
                <c:pt idx="4">
                  <c:v>#N/A</c:v>
                </c:pt>
                <c:pt idx="5">
                  <c:v>0.14000000000000001</c:v>
                </c:pt>
                <c:pt idx="6">
                  <c:v>#N/A</c:v>
                </c:pt>
                <c:pt idx="7">
                  <c:v>0.16</c:v>
                </c:pt>
                <c:pt idx="8">
                  <c:v>#N/A</c:v>
                </c:pt>
                <c:pt idx="9">
                  <c:v>0.17</c:v>
                </c:pt>
              </c:numCache>
            </c:numRef>
          </c:val>
          <c:extLst>
            <c:ext xmlns:c16="http://schemas.microsoft.com/office/drawing/2014/chart" uri="{C3380CC4-5D6E-409C-BE32-E72D297353CC}">
              <c16:uniqueId val="{00000003-BB41-40B4-AEE1-2BBB811F6F33}"/>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0.33</c:v>
                </c:pt>
                <c:pt idx="4">
                  <c:v>#N/A</c:v>
                </c:pt>
                <c:pt idx="5">
                  <c:v>0.15</c:v>
                </c:pt>
                <c:pt idx="6">
                  <c:v>#N/A</c:v>
                </c:pt>
                <c:pt idx="7">
                  <c:v>0.44</c:v>
                </c:pt>
                <c:pt idx="8">
                  <c:v>#N/A</c:v>
                </c:pt>
                <c:pt idx="9">
                  <c:v>0.41</c:v>
                </c:pt>
              </c:numCache>
            </c:numRef>
          </c:val>
          <c:extLst>
            <c:ext xmlns:c16="http://schemas.microsoft.com/office/drawing/2014/chart" uri="{C3380CC4-5D6E-409C-BE32-E72D297353CC}">
              <c16:uniqueId val="{00000004-BB41-40B4-AEE1-2BBB811F6F33}"/>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0.28000000000000003</c:v>
                </c:pt>
                <c:pt idx="4">
                  <c:v>#N/A</c:v>
                </c:pt>
                <c:pt idx="5">
                  <c:v>1</c:v>
                </c:pt>
                <c:pt idx="6">
                  <c:v>#N/A</c:v>
                </c:pt>
                <c:pt idx="7">
                  <c:v>1.49</c:v>
                </c:pt>
                <c:pt idx="8">
                  <c:v>#N/A</c:v>
                </c:pt>
                <c:pt idx="9">
                  <c:v>1.76</c:v>
                </c:pt>
              </c:numCache>
            </c:numRef>
          </c:val>
          <c:extLst>
            <c:ext xmlns:c16="http://schemas.microsoft.com/office/drawing/2014/chart" uri="{C3380CC4-5D6E-409C-BE32-E72D297353CC}">
              <c16:uniqueId val="{00000005-BB41-40B4-AEE1-2BBB811F6F3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2.77</c:v>
                </c:pt>
                <c:pt idx="2">
                  <c:v>#N/A</c:v>
                </c:pt>
                <c:pt idx="3">
                  <c:v>3.1</c:v>
                </c:pt>
                <c:pt idx="4">
                  <c:v>#N/A</c:v>
                </c:pt>
                <c:pt idx="5">
                  <c:v>2.93</c:v>
                </c:pt>
                <c:pt idx="6">
                  <c:v>#N/A</c:v>
                </c:pt>
                <c:pt idx="7">
                  <c:v>2.64</c:v>
                </c:pt>
                <c:pt idx="8">
                  <c:v>#N/A</c:v>
                </c:pt>
                <c:pt idx="9">
                  <c:v>1.97</c:v>
                </c:pt>
              </c:numCache>
            </c:numRef>
          </c:val>
          <c:extLst>
            <c:ext xmlns:c16="http://schemas.microsoft.com/office/drawing/2014/chart" uri="{C3380CC4-5D6E-409C-BE32-E72D297353CC}">
              <c16:uniqueId val="{00000006-BB41-40B4-AEE1-2BBB811F6F3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10.48</c:v>
                </c:pt>
                <c:pt idx="2">
                  <c:v>#N/A</c:v>
                </c:pt>
                <c:pt idx="3">
                  <c:v>10.75</c:v>
                </c:pt>
                <c:pt idx="4">
                  <c:v>#N/A</c:v>
                </c:pt>
                <c:pt idx="5">
                  <c:v>8.3699999999999992</c:v>
                </c:pt>
                <c:pt idx="6">
                  <c:v>#N/A</c:v>
                </c:pt>
                <c:pt idx="7">
                  <c:v>9.31</c:v>
                </c:pt>
                <c:pt idx="8">
                  <c:v>#N/A</c:v>
                </c:pt>
                <c:pt idx="9">
                  <c:v>7.06</c:v>
                </c:pt>
              </c:numCache>
            </c:numRef>
          </c:val>
          <c:extLst>
            <c:ext xmlns:c16="http://schemas.microsoft.com/office/drawing/2014/chart" uri="{C3380CC4-5D6E-409C-BE32-E72D297353CC}">
              <c16:uniqueId val="{00000007-BB41-40B4-AEE1-2BBB811F6F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2.41</c:v>
                </c:pt>
                <c:pt idx="2">
                  <c:v>#N/A</c:v>
                </c:pt>
                <c:pt idx="3">
                  <c:v>7.68</c:v>
                </c:pt>
                <c:pt idx="4">
                  <c:v>#N/A</c:v>
                </c:pt>
                <c:pt idx="5">
                  <c:v>8.73</c:v>
                </c:pt>
                <c:pt idx="6">
                  <c:v>#N/A</c:v>
                </c:pt>
                <c:pt idx="7">
                  <c:v>8.09</c:v>
                </c:pt>
                <c:pt idx="8">
                  <c:v>#N/A</c:v>
                </c:pt>
                <c:pt idx="9">
                  <c:v>8.68</c:v>
                </c:pt>
              </c:numCache>
            </c:numRef>
          </c:val>
          <c:extLst>
            <c:ext xmlns:c16="http://schemas.microsoft.com/office/drawing/2014/chart" uri="{C3380CC4-5D6E-409C-BE32-E72D297353CC}">
              <c16:uniqueId val="{00000008-BB41-40B4-AEE1-2BBB811F6F3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32.79</c:v>
                </c:pt>
                <c:pt idx="2">
                  <c:v>#N/A</c:v>
                </c:pt>
                <c:pt idx="3">
                  <c:v>34.14</c:v>
                </c:pt>
                <c:pt idx="4">
                  <c:v>#N/A</c:v>
                </c:pt>
                <c:pt idx="5">
                  <c:v>31.92</c:v>
                </c:pt>
                <c:pt idx="6">
                  <c:v>#N/A</c:v>
                </c:pt>
                <c:pt idx="7">
                  <c:v>34.64</c:v>
                </c:pt>
                <c:pt idx="8">
                  <c:v>#N/A</c:v>
                </c:pt>
                <c:pt idx="9">
                  <c:v>31.35</c:v>
                </c:pt>
              </c:numCache>
            </c:numRef>
          </c:val>
          <c:extLst>
            <c:ext xmlns:c16="http://schemas.microsoft.com/office/drawing/2014/chart" uri="{C3380CC4-5D6E-409C-BE32-E72D297353CC}">
              <c16:uniqueId val="{00000009-BB41-40B4-AEE1-2BBB811F6F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5226</c:v>
                </c:pt>
                <c:pt idx="5">
                  <c:v>5391</c:v>
                </c:pt>
                <c:pt idx="8">
                  <c:v>5995</c:v>
                </c:pt>
                <c:pt idx="11">
                  <c:v>6064</c:v>
                </c:pt>
                <c:pt idx="14">
                  <c:v>6076</c:v>
                </c:pt>
              </c:numCache>
            </c:numRef>
          </c:val>
          <c:extLst>
            <c:ext xmlns:c16="http://schemas.microsoft.com/office/drawing/2014/chart" uri="{C3380CC4-5D6E-409C-BE32-E72D297353CC}">
              <c16:uniqueId val="{00000000-C124-44B8-A95A-0FC7A038EE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4-44B8-A95A-0FC7A038EE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2-C124-44B8-A95A-0FC7A038EE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83</c:v>
                </c:pt>
                <c:pt idx="3">
                  <c:v>84</c:v>
                </c:pt>
                <c:pt idx="6">
                  <c:v>113</c:v>
                </c:pt>
                <c:pt idx="9">
                  <c:v>165</c:v>
                </c:pt>
                <c:pt idx="12">
                  <c:v>144</c:v>
                </c:pt>
              </c:numCache>
            </c:numRef>
          </c:val>
          <c:extLst>
            <c:ext xmlns:c16="http://schemas.microsoft.com/office/drawing/2014/chart" uri="{C3380CC4-5D6E-409C-BE32-E72D297353CC}">
              <c16:uniqueId val="{00000003-C124-44B8-A95A-0FC7A038EE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1428</c:v>
                </c:pt>
                <c:pt idx="3">
                  <c:v>1340</c:v>
                </c:pt>
                <c:pt idx="6">
                  <c:v>1425</c:v>
                </c:pt>
                <c:pt idx="9">
                  <c:v>1378</c:v>
                </c:pt>
                <c:pt idx="12">
                  <c:v>1276</c:v>
                </c:pt>
              </c:numCache>
            </c:numRef>
          </c:val>
          <c:extLst>
            <c:ext xmlns:c16="http://schemas.microsoft.com/office/drawing/2014/chart" uri="{C3380CC4-5D6E-409C-BE32-E72D297353CC}">
              <c16:uniqueId val="{00000004-C124-44B8-A95A-0FC7A038EE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4-44B8-A95A-0FC7A038EE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4-44B8-A95A-0FC7A038EE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4296</c:v>
                </c:pt>
                <c:pt idx="3">
                  <c:v>4772</c:v>
                </c:pt>
                <c:pt idx="6">
                  <c:v>5629</c:v>
                </c:pt>
                <c:pt idx="9">
                  <c:v>5818</c:v>
                </c:pt>
                <c:pt idx="12">
                  <c:v>5991</c:v>
                </c:pt>
              </c:numCache>
            </c:numRef>
          </c:val>
          <c:extLst>
            <c:ext xmlns:c16="http://schemas.microsoft.com/office/drawing/2014/chart" uri="{C3380CC4-5D6E-409C-BE32-E72D297353CC}">
              <c16:uniqueId val="{00000007-C124-44B8-A95A-0FC7A038EE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599</c:v>
                </c:pt>
                <c:pt idx="2">
                  <c:v>#N/A</c:v>
                </c:pt>
                <c:pt idx="3">
                  <c:v>#N/A</c:v>
                </c:pt>
                <c:pt idx="4">
                  <c:v>805</c:v>
                </c:pt>
                <c:pt idx="5">
                  <c:v>#N/A</c:v>
                </c:pt>
                <c:pt idx="6">
                  <c:v>#N/A</c:v>
                </c:pt>
                <c:pt idx="7">
                  <c:v>1172</c:v>
                </c:pt>
                <c:pt idx="8">
                  <c:v>#N/A</c:v>
                </c:pt>
                <c:pt idx="9">
                  <c:v>#N/A</c:v>
                </c:pt>
                <c:pt idx="10">
                  <c:v>1297</c:v>
                </c:pt>
                <c:pt idx="11">
                  <c:v>#N/A</c:v>
                </c:pt>
                <c:pt idx="12">
                  <c:v>#N/A</c:v>
                </c:pt>
                <c:pt idx="13">
                  <c:v>1335</c:v>
                </c:pt>
                <c:pt idx="14">
                  <c:v>#N/A</c:v>
                </c:pt>
              </c:numCache>
            </c:numRef>
          </c:val>
          <c:smooth val="0"/>
          <c:extLst>
            <c:ext xmlns:c16="http://schemas.microsoft.com/office/drawing/2014/chart" uri="{C3380CC4-5D6E-409C-BE32-E72D297353CC}">
              <c16:uniqueId val="{00000008-C124-44B8-A95A-0FC7A038EE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46574</c:v>
                </c:pt>
                <c:pt idx="5">
                  <c:v>45508</c:v>
                </c:pt>
                <c:pt idx="8">
                  <c:v>43870</c:v>
                </c:pt>
                <c:pt idx="11">
                  <c:v>41869</c:v>
                </c:pt>
                <c:pt idx="14">
                  <c:v>39630</c:v>
                </c:pt>
              </c:numCache>
            </c:numRef>
          </c:val>
          <c:extLst>
            <c:ext xmlns:c16="http://schemas.microsoft.com/office/drawing/2014/chart" uri="{C3380CC4-5D6E-409C-BE32-E72D297353CC}">
              <c16:uniqueId val="{00000000-F6F3-46B4-B073-E98FAA1A32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673</c:v>
                </c:pt>
                <c:pt idx="5">
                  <c:v>592</c:v>
                </c:pt>
                <c:pt idx="8">
                  <c:v>509</c:v>
                </c:pt>
                <c:pt idx="11">
                  <c:v>420</c:v>
                </c:pt>
                <c:pt idx="14">
                  <c:v>422</c:v>
                </c:pt>
              </c:numCache>
            </c:numRef>
          </c:val>
          <c:extLst>
            <c:ext xmlns:c16="http://schemas.microsoft.com/office/drawing/2014/chart" uri="{C3380CC4-5D6E-409C-BE32-E72D297353CC}">
              <c16:uniqueId val="{00000001-F6F3-46B4-B073-E98FAA1A32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12557</c:v>
                </c:pt>
                <c:pt idx="5">
                  <c:v>14058</c:v>
                </c:pt>
                <c:pt idx="8">
                  <c:v>16893</c:v>
                </c:pt>
                <c:pt idx="11">
                  <c:v>18765</c:v>
                </c:pt>
                <c:pt idx="14">
                  <c:v>18917</c:v>
                </c:pt>
              </c:numCache>
            </c:numRef>
          </c:val>
          <c:extLst>
            <c:ext xmlns:c16="http://schemas.microsoft.com/office/drawing/2014/chart" uri="{C3380CC4-5D6E-409C-BE32-E72D297353CC}">
              <c16:uniqueId val="{00000002-F6F3-46B4-B073-E98FAA1A32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F3-46B4-B073-E98FAA1A32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F3-46B4-B073-E98FAA1A32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3-46B4-B073-E98FAA1A32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4780</c:v>
                </c:pt>
                <c:pt idx="3">
                  <c:v>4585</c:v>
                </c:pt>
                <c:pt idx="6">
                  <c:v>4332</c:v>
                </c:pt>
                <c:pt idx="9">
                  <c:v>4284</c:v>
                </c:pt>
                <c:pt idx="12">
                  <c:v>4382</c:v>
                </c:pt>
              </c:numCache>
            </c:numRef>
          </c:val>
          <c:extLst>
            <c:ext xmlns:c16="http://schemas.microsoft.com/office/drawing/2014/chart" uri="{C3380CC4-5D6E-409C-BE32-E72D297353CC}">
              <c16:uniqueId val="{00000006-F6F3-46B4-B073-E98FAA1A32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975</c:v>
                </c:pt>
                <c:pt idx="3">
                  <c:v>1204</c:v>
                </c:pt>
                <c:pt idx="6">
                  <c:v>1087</c:v>
                </c:pt>
                <c:pt idx="9">
                  <c:v>961</c:v>
                </c:pt>
                <c:pt idx="12">
                  <c:v>817</c:v>
                </c:pt>
              </c:numCache>
            </c:numRef>
          </c:val>
          <c:extLst>
            <c:ext xmlns:c16="http://schemas.microsoft.com/office/drawing/2014/chart" uri="{C3380CC4-5D6E-409C-BE32-E72D297353CC}">
              <c16:uniqueId val="{00000007-F6F3-46B4-B073-E98FAA1A32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10747</c:v>
                </c:pt>
                <c:pt idx="3">
                  <c:v>9732</c:v>
                </c:pt>
                <c:pt idx="6">
                  <c:v>8775</c:v>
                </c:pt>
                <c:pt idx="9">
                  <c:v>7725</c:v>
                </c:pt>
                <c:pt idx="12">
                  <c:v>9036</c:v>
                </c:pt>
              </c:numCache>
            </c:numRef>
          </c:val>
          <c:extLst>
            <c:ext xmlns:c16="http://schemas.microsoft.com/office/drawing/2014/chart" uri="{C3380CC4-5D6E-409C-BE32-E72D297353CC}">
              <c16:uniqueId val="{00000008-F6F3-46B4-B073-E98FAA1A32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F3-46B4-B073-E98FAA1A32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34189</c:v>
                </c:pt>
                <c:pt idx="3">
                  <c:v>33971</c:v>
                </c:pt>
                <c:pt idx="6">
                  <c:v>32980</c:v>
                </c:pt>
                <c:pt idx="9">
                  <c:v>32071</c:v>
                </c:pt>
                <c:pt idx="12">
                  <c:v>29711</c:v>
                </c:pt>
              </c:numCache>
            </c:numRef>
          </c:val>
          <c:extLst>
            <c:ext xmlns:c16="http://schemas.microsoft.com/office/drawing/2014/chart" uri="{C3380CC4-5D6E-409C-BE32-E72D297353CC}">
              <c16:uniqueId val="{0000000A-F6F3-46B4-B073-E98FAA1A32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F3-46B4-B073-E98FAA1A32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4380</c:v>
                </c:pt>
                <c:pt idx="1">
                  <c:v>4382</c:v>
                </c:pt>
                <c:pt idx="2">
                  <c:v>4582</c:v>
                </c:pt>
              </c:numCache>
            </c:numRef>
          </c:val>
          <c:extLst>
            <c:ext xmlns:c16="http://schemas.microsoft.com/office/drawing/2014/chart" uri="{C3380CC4-5D6E-409C-BE32-E72D297353CC}">
              <c16:uniqueId val="{00000000-F38E-4064-9655-9CF46BD98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2252</c:v>
                </c:pt>
                <c:pt idx="1">
                  <c:v>2273</c:v>
                </c:pt>
                <c:pt idx="2">
                  <c:v>2432</c:v>
                </c:pt>
              </c:numCache>
            </c:numRef>
          </c:val>
          <c:extLst>
            <c:ext xmlns:c16="http://schemas.microsoft.com/office/drawing/2014/chart" uri="{C3380CC4-5D6E-409C-BE32-E72D297353CC}">
              <c16:uniqueId val="{00000001-F38E-4064-9655-9CF46BD98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10857</c:v>
                </c:pt>
                <c:pt idx="1">
                  <c:v>12484</c:v>
                </c:pt>
                <c:pt idx="2">
                  <c:v>12202</c:v>
                </c:pt>
              </c:numCache>
            </c:numRef>
          </c:val>
          <c:extLst>
            <c:ext xmlns:c16="http://schemas.microsoft.com/office/drawing/2014/chart" uri="{C3380CC4-5D6E-409C-BE32-E72D297353CC}">
              <c16:uniqueId val="{00000002-F38E-4064-9655-9CF46BD98D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当市は企業も集積していないことなどから財政基盤が弱いことに加えて、人口減少（</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5,934</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％減）や全国平均を上回る高齢化率（令和</a:t>
          </a: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ja-JP" sz="1100" b="0" i="0" u="none" strike="noStrike" kern="0" cap="none" spc="0" normalizeH="0" baseline="0" noProof="0">
              <a:ln>
                <a:noFill/>
              </a:ln>
              <a:solidFill>
                <a:prstClr val="black"/>
              </a:solidFill>
              <a:effectLst/>
              <a:uLnTx/>
              <a:uFillTx/>
              <a:latin typeface="+mn-lt"/>
              <a:ea typeface="+mn-ea"/>
              <a:cs typeface="+mn-cs"/>
            </a:rPr>
            <a:t>年</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月</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日</a:t>
          </a:r>
          <a:r>
            <a:rPr kumimoji="1" lang="en-US" altLang="ja-JP" sz="1100" b="0" i="0" u="none" strike="noStrike" kern="0" cap="none" spc="0" normalizeH="0" baseline="0" noProof="0">
              <a:ln>
                <a:noFill/>
              </a:ln>
              <a:solidFill>
                <a:prstClr val="black"/>
              </a:solidFill>
              <a:effectLst/>
              <a:uLnTx/>
              <a:uFillTx/>
              <a:latin typeface="+mn-lt"/>
              <a:ea typeface="+mn-ea"/>
              <a:cs typeface="+mn-cs"/>
            </a:rPr>
            <a:t>40.7</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基幹産業である水産業の長引く低迷などにより、市税の減収傾向が続いており、財政力指数は、類似団体平均を大きく下回っている。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今後も限られた財源を重点施策に配分することにより地域の活性化を図るととも</a:t>
          </a:r>
          <a:r>
            <a:rPr kumimoji="1" lang="ja-JP" altLang="ja-JP" sz="1100" b="0" i="0" u="none" strike="noStrike" kern="0" cap="none" spc="0" normalizeH="0" baseline="0" noProof="0">
              <a:ln>
                <a:noFill/>
              </a:ln>
              <a:solidFill>
                <a:prstClr val="black"/>
              </a:solidFill>
              <a:effectLst/>
              <a:uLnTx/>
              <a:uFillTx/>
              <a:latin typeface="+mn-lt"/>
              <a:ea typeface="+mn-ea"/>
              <a:cs typeface="+mn-cs"/>
            </a:rPr>
            <a:t>に、行政の効率化、定員管理・給与の適正化、地方税の徴収強化などの取り組みを通じて、財政基盤の強化に努める。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年度同意の合併特例債の償還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本格化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したこと等により悪化したが、依然として類似団体平均を下回る状況が続いている。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引き続き、地方税の徴収強化により財源確保を図るとともに、事務事業の簡素化・効率化や地方債発行の抑制などにより経常経費の削減に努める。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138684</xdr:rowOff>
    </xdr:to>
    <xdr:cxnSp macro="">
      <xdr:nvCxnSpPr>
        <xdr:cNvPr id="130" name="直線コネクタ 129"/>
        <xdr:cNvCxnSpPr/>
      </xdr:nvCxnSpPr>
      <xdr:spPr>
        <a:xfrm>
          <a:off x="4114800" y="105488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131572</xdr:rowOff>
    </xdr:from>
    <xdr:to>
      <xdr:col>19</xdr:col>
      <xdr:colOff>133350</xdr:colOff>
      <xdr:row>61</xdr:row>
      <xdr:rowOff>90424</xdr:rowOff>
    </xdr:to>
    <xdr:cxnSp macro="">
      <xdr:nvCxnSpPr>
        <xdr:cNvPr id="133" name="直線コネクタ 132"/>
        <xdr:cNvCxnSpPr/>
      </xdr:nvCxnSpPr>
      <xdr:spPr>
        <a:xfrm>
          <a:off x="3225800" y="104185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131572</xdr:rowOff>
    </xdr:to>
    <xdr:cxnSp macro="">
      <xdr:nvCxnSpPr>
        <xdr:cNvPr id="136" name="直線コネクタ 135"/>
        <xdr:cNvCxnSpPr/>
      </xdr:nvCxnSpPr>
      <xdr:spPr>
        <a:xfrm>
          <a:off x="2336800" y="103847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97790</xdr:rowOff>
    </xdr:to>
    <xdr:cxnSp macro="">
      <xdr:nvCxnSpPr>
        <xdr:cNvPr id="139" name="直線コネクタ 138"/>
        <xdr:cNvCxnSpPr/>
      </xdr:nvCxnSpPr>
      <xdr:spPr>
        <a:xfrm>
          <a:off x="1447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49" name="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0"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80772</xdr:rowOff>
    </xdr:from>
    <xdr:to>
      <xdr:col>15</xdr:col>
      <xdr:colOff>133350</xdr:colOff>
      <xdr:row>61</xdr:row>
      <xdr:rowOff>10922</xdr:rowOff>
    </xdr:to>
    <xdr:sp macro="" textlink="">
      <xdr:nvSpPr>
        <xdr:cNvPr id="153" name="楕円 152"/>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54" name="テキスト ボックス 153"/>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人事院勧告の影響により人件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費が増加し、昨年度より悪化したが、類似団体平均を下回る状況となっている。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引き続き、行財政改革への取り組みを通じて、人件費・物件費などの削減に努める。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11108</xdr:rowOff>
    </xdr:from>
    <xdr:to>
      <xdr:col>23</xdr:col>
      <xdr:colOff>133350</xdr:colOff>
      <xdr:row>83</xdr:row>
      <xdr:rowOff>51397</xdr:rowOff>
    </xdr:to>
    <xdr:cxnSp macro="">
      <xdr:nvCxnSpPr>
        <xdr:cNvPr id="193" name="直線コネクタ 192"/>
        <xdr:cNvCxnSpPr/>
      </xdr:nvCxnSpPr>
      <xdr:spPr>
        <a:xfrm>
          <a:off x="4114800" y="14241458"/>
          <a:ext cx="8382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135561</xdr:rowOff>
    </xdr:from>
    <xdr:to>
      <xdr:col>19</xdr:col>
      <xdr:colOff>133350</xdr:colOff>
      <xdr:row>83</xdr:row>
      <xdr:rowOff>11108</xdr:rowOff>
    </xdr:to>
    <xdr:cxnSp macro="">
      <xdr:nvCxnSpPr>
        <xdr:cNvPr id="196" name="直線コネクタ 195"/>
        <xdr:cNvCxnSpPr/>
      </xdr:nvCxnSpPr>
      <xdr:spPr>
        <a:xfrm>
          <a:off x="3225800" y="14194461"/>
          <a:ext cx="8890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65536</xdr:rowOff>
    </xdr:from>
    <xdr:to>
      <xdr:col>15</xdr:col>
      <xdr:colOff>82550</xdr:colOff>
      <xdr:row>82</xdr:row>
      <xdr:rowOff>135561</xdr:rowOff>
    </xdr:to>
    <xdr:cxnSp macro="">
      <xdr:nvCxnSpPr>
        <xdr:cNvPr id="199" name="直線コネクタ 198"/>
        <xdr:cNvCxnSpPr/>
      </xdr:nvCxnSpPr>
      <xdr:spPr>
        <a:xfrm>
          <a:off x="2336800" y="14124436"/>
          <a:ext cx="8890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65536</xdr:rowOff>
    </xdr:from>
    <xdr:to>
      <xdr:col>11</xdr:col>
      <xdr:colOff>31750</xdr:colOff>
      <xdr:row>83</xdr:row>
      <xdr:rowOff>659</xdr:rowOff>
    </xdr:to>
    <xdr:cxnSp macro="">
      <xdr:nvCxnSpPr>
        <xdr:cNvPr id="202" name="直線コネクタ 201"/>
        <xdr:cNvCxnSpPr/>
      </xdr:nvCxnSpPr>
      <xdr:spPr>
        <a:xfrm flipV="1">
          <a:off x="1447800" y="14124436"/>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597</xdr:rowOff>
    </xdr:from>
    <xdr:to>
      <xdr:col>23</xdr:col>
      <xdr:colOff>184150</xdr:colOff>
      <xdr:row>83</xdr:row>
      <xdr:rowOff>102197</xdr:rowOff>
    </xdr:to>
    <xdr:sp macro="" textlink="">
      <xdr:nvSpPr>
        <xdr:cNvPr id="212" name="楕円 211"/>
        <xdr:cNvSpPr/>
      </xdr:nvSpPr>
      <xdr:spPr>
        <a:xfrm>
          <a:off x="4902200" y="142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17124</xdr:rowOff>
    </xdr:from>
    <xdr:ext cx="762000" cy="259045"/>
    <xdr:sp macro="" textlink="">
      <xdr:nvSpPr>
        <xdr:cNvPr id="213" name="人件費・物件費等の状況該当値テキスト"/>
        <xdr:cNvSpPr txBox="1"/>
      </xdr:nvSpPr>
      <xdr:spPr>
        <a:xfrm>
          <a:off x="5041900" y="1407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131758</xdr:rowOff>
    </xdr:from>
    <xdr:to>
      <xdr:col>19</xdr:col>
      <xdr:colOff>184150</xdr:colOff>
      <xdr:row>83</xdr:row>
      <xdr:rowOff>61908</xdr:rowOff>
    </xdr:to>
    <xdr:sp macro="" textlink="">
      <xdr:nvSpPr>
        <xdr:cNvPr id="214" name="楕円 213"/>
        <xdr:cNvSpPr/>
      </xdr:nvSpPr>
      <xdr:spPr>
        <a:xfrm>
          <a:off x="4064000" y="141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72085</xdr:rowOff>
    </xdr:from>
    <xdr:ext cx="736600" cy="259045"/>
    <xdr:sp macro="" textlink="">
      <xdr:nvSpPr>
        <xdr:cNvPr id="215" name="テキスト ボックス 214"/>
        <xdr:cNvSpPr txBox="1"/>
      </xdr:nvSpPr>
      <xdr:spPr>
        <a:xfrm>
          <a:off x="3733800" y="1395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84761</xdr:rowOff>
    </xdr:from>
    <xdr:to>
      <xdr:col>15</xdr:col>
      <xdr:colOff>133350</xdr:colOff>
      <xdr:row>83</xdr:row>
      <xdr:rowOff>14911</xdr:rowOff>
    </xdr:to>
    <xdr:sp macro="" textlink="">
      <xdr:nvSpPr>
        <xdr:cNvPr id="216" name="楕円 215"/>
        <xdr:cNvSpPr/>
      </xdr:nvSpPr>
      <xdr:spPr>
        <a:xfrm>
          <a:off x="3175000" y="14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25088</xdr:rowOff>
    </xdr:from>
    <xdr:ext cx="762000" cy="259045"/>
    <xdr:sp macro="" textlink="">
      <xdr:nvSpPr>
        <xdr:cNvPr id="217" name="テキスト ボックス 216"/>
        <xdr:cNvSpPr txBox="1"/>
      </xdr:nvSpPr>
      <xdr:spPr>
        <a:xfrm>
          <a:off x="2844800" y="13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14736</xdr:rowOff>
    </xdr:from>
    <xdr:to>
      <xdr:col>11</xdr:col>
      <xdr:colOff>82550</xdr:colOff>
      <xdr:row>82</xdr:row>
      <xdr:rowOff>116336</xdr:rowOff>
    </xdr:to>
    <xdr:sp macro="" textlink="">
      <xdr:nvSpPr>
        <xdr:cNvPr id="218" name="楕円 217"/>
        <xdr:cNvSpPr/>
      </xdr:nvSpPr>
      <xdr:spPr>
        <a:xfrm>
          <a:off x="22860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126513</xdr:rowOff>
    </xdr:from>
    <xdr:ext cx="762000" cy="259045"/>
    <xdr:sp macro="" textlink="">
      <xdr:nvSpPr>
        <xdr:cNvPr id="219" name="テキスト ボックス 218"/>
        <xdr:cNvSpPr txBox="1"/>
      </xdr:nvSpPr>
      <xdr:spPr>
        <a:xfrm>
          <a:off x="1955800" y="1384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121309</xdr:rowOff>
    </xdr:from>
    <xdr:to>
      <xdr:col>7</xdr:col>
      <xdr:colOff>31750</xdr:colOff>
      <xdr:row>83</xdr:row>
      <xdr:rowOff>51459</xdr:rowOff>
    </xdr:to>
    <xdr:sp macro="" textlink="">
      <xdr:nvSpPr>
        <xdr:cNvPr id="220" name="楕円 219"/>
        <xdr:cNvSpPr/>
      </xdr:nvSpPr>
      <xdr:spPr>
        <a:xfrm>
          <a:off x="1397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36236</xdr:rowOff>
    </xdr:from>
    <xdr:ext cx="762000" cy="259045"/>
    <xdr:sp macro="" textlink="">
      <xdr:nvSpPr>
        <xdr:cNvPr id="221" name="テキスト ボックス 220"/>
        <xdr:cNvSpPr txBox="1"/>
      </xdr:nvSpPr>
      <xdr:spPr>
        <a:xfrm>
          <a:off x="1066800" y="142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ラスパイレス指数は類似団体平均を下回っており、引き続き職員給与の適正化に努める。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12700</xdr:rowOff>
    </xdr:to>
    <xdr:cxnSp macro="">
      <xdr:nvCxnSpPr>
        <xdr:cNvPr id="257" name="直線コネクタ 256"/>
        <xdr:cNvCxnSpPr/>
      </xdr:nvCxnSpPr>
      <xdr:spPr>
        <a:xfrm>
          <a:off x="16179800" y="142085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149679</xdr:rowOff>
    </xdr:to>
    <xdr:cxnSp macro="">
      <xdr:nvCxnSpPr>
        <xdr:cNvPr id="260" name="直線コネクタ 259"/>
        <xdr:cNvCxnSpPr/>
      </xdr:nvCxnSpPr>
      <xdr:spPr>
        <a:xfrm>
          <a:off x="15290800" y="141913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29936</xdr:rowOff>
    </xdr:to>
    <xdr:cxnSp macro="">
      <xdr:nvCxnSpPr>
        <xdr:cNvPr id="263" name="直線コネクタ 262"/>
        <xdr:cNvCxnSpPr/>
      </xdr:nvCxnSpPr>
      <xdr:spPr>
        <a:xfrm flipV="1">
          <a:off x="14401800" y="141913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66" name="直線コネクタ 265"/>
        <xdr:cNvCxnSpPr/>
      </xdr:nvCxnSpPr>
      <xdr:spPr>
        <a:xfrm>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4" name="楕円 283"/>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5" name="テキスト ボックス 284"/>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半島部や離島を有する地理的要件に加え、人口減少に歯止めがかからない（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5,934</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en-US" altLang="ja-JP" sz="1100" b="0" i="0" u="none" strike="noStrike" kern="0" cap="none" spc="0" normalizeH="0" baseline="0" noProof="0">
              <a:ln>
                <a:noFill/>
              </a:ln>
              <a:solidFill>
                <a:prstClr val="black"/>
              </a:solidFill>
              <a:effectLst/>
              <a:uLnTx/>
              <a:uFillTx/>
              <a:latin typeface="+mn-lt"/>
              <a:ea typeface="+mn-ea"/>
              <a:cs typeface="+mn-cs"/>
            </a:rPr>
            <a:t>8.0</a:t>
          </a:r>
          <a:r>
            <a:rPr kumimoji="1" lang="ja-JP" altLang="ja-JP" sz="1100" b="0" i="0" u="none" strike="noStrike" kern="0" cap="none" spc="0" normalizeH="0" baseline="0" noProof="0">
              <a:ln>
                <a:noFill/>
              </a:ln>
              <a:solidFill>
                <a:prstClr val="black"/>
              </a:solidFill>
              <a:effectLst/>
              <a:uLnTx/>
              <a:uFillTx/>
              <a:latin typeface="+mn-lt"/>
              <a:ea typeface="+mn-ea"/>
              <a:cs typeface="+mn-cs"/>
            </a:rPr>
            <a:t>％減）状況である。人口減の影響により、人口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1,000</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人当たり職員数も</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0.44</a:t>
          </a:r>
          <a:r>
            <a:rPr kumimoji="1" lang="ja-JP" altLang="ja-JP" sz="1100" b="0" i="0" u="none" strike="noStrike" kern="0" cap="none" spc="0" normalizeH="0" baseline="0" noProof="0">
              <a:ln>
                <a:noFill/>
              </a:ln>
              <a:solidFill>
                <a:prstClr val="black"/>
              </a:solidFill>
              <a:effectLst/>
              <a:uLnTx/>
              <a:uFillTx/>
              <a:latin typeface="+mn-lt"/>
              <a:ea typeface="+mn-ea"/>
              <a:cs typeface="+mn-cs"/>
            </a:rPr>
            <a:t>人の増となった。一方で、平成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年度まで継続的に取り組んできた職員数削減の効果により、結果的に全国平均、県内平均及び類似団体平均を下回った。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引き続き、市民サービスの低下を招かないような組織編制や事務見直しに努める。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41245</xdr:rowOff>
    </xdr:from>
    <xdr:to>
      <xdr:col>81</xdr:col>
      <xdr:colOff>44450</xdr:colOff>
      <xdr:row>61</xdr:row>
      <xdr:rowOff>41245</xdr:rowOff>
    </xdr:to>
    <xdr:cxnSp macro="">
      <xdr:nvCxnSpPr>
        <xdr:cNvPr id="322" name="直線コネクタ 321"/>
        <xdr:cNvCxnSpPr/>
      </xdr:nvCxnSpPr>
      <xdr:spPr>
        <a:xfrm>
          <a:off x="16179800" y="10499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32052</xdr:rowOff>
    </xdr:from>
    <xdr:to>
      <xdr:col>77</xdr:col>
      <xdr:colOff>44450</xdr:colOff>
      <xdr:row>61</xdr:row>
      <xdr:rowOff>41245</xdr:rowOff>
    </xdr:to>
    <xdr:cxnSp macro="">
      <xdr:nvCxnSpPr>
        <xdr:cNvPr id="325" name="直線コネクタ 324"/>
        <xdr:cNvCxnSpPr/>
      </xdr:nvCxnSpPr>
      <xdr:spPr>
        <a:xfrm>
          <a:off x="15290800" y="1049050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32052</xdr:rowOff>
    </xdr:to>
    <xdr:cxnSp macro="">
      <xdr:nvCxnSpPr>
        <xdr:cNvPr id="328" name="直線コネクタ 327"/>
        <xdr:cNvCxnSpPr/>
      </xdr:nvCxnSpPr>
      <xdr:spPr>
        <a:xfrm>
          <a:off x="14401800" y="10470969"/>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61</xdr:row>
      <xdr:rowOff>12519</xdr:rowOff>
    </xdr:to>
    <xdr:cxnSp macro="">
      <xdr:nvCxnSpPr>
        <xdr:cNvPr id="331" name="直線コネクタ 330"/>
        <xdr:cNvCxnSpPr/>
      </xdr:nvCxnSpPr>
      <xdr:spPr>
        <a:xfrm>
          <a:off x="13512800" y="104491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1" name="楕円 340"/>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6972</xdr:rowOff>
    </xdr:from>
    <xdr:ext cx="762000" cy="259045"/>
    <xdr:sp macro="" textlink="">
      <xdr:nvSpPr>
        <xdr:cNvPr id="342" name="定員管理の状況該当値テキスト"/>
        <xdr:cNvSpPr txBox="1"/>
      </xdr:nvSpPr>
      <xdr:spPr>
        <a:xfrm>
          <a:off x="17106900" y="102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161895</xdr:rowOff>
    </xdr:from>
    <xdr:to>
      <xdr:col>77</xdr:col>
      <xdr:colOff>95250</xdr:colOff>
      <xdr:row>61</xdr:row>
      <xdr:rowOff>92045</xdr:rowOff>
    </xdr:to>
    <xdr:sp macro="" textlink="">
      <xdr:nvSpPr>
        <xdr:cNvPr id="343" name="楕円 342"/>
        <xdr:cNvSpPr/>
      </xdr:nvSpPr>
      <xdr:spPr>
        <a:xfrm>
          <a:off x="161290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102222</xdr:rowOff>
    </xdr:from>
    <xdr:ext cx="736600" cy="259045"/>
    <xdr:sp macro="" textlink="">
      <xdr:nvSpPr>
        <xdr:cNvPr id="344" name="テキスト ボックス 343"/>
        <xdr:cNvSpPr txBox="1"/>
      </xdr:nvSpPr>
      <xdr:spPr>
        <a:xfrm>
          <a:off x="15798800" y="1021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152702</xdr:rowOff>
    </xdr:from>
    <xdr:to>
      <xdr:col>73</xdr:col>
      <xdr:colOff>44450</xdr:colOff>
      <xdr:row>61</xdr:row>
      <xdr:rowOff>82852</xdr:rowOff>
    </xdr:to>
    <xdr:sp macro="" textlink="">
      <xdr:nvSpPr>
        <xdr:cNvPr id="345" name="楕円 344"/>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93029</xdr:rowOff>
    </xdr:from>
    <xdr:ext cx="762000" cy="259045"/>
    <xdr:sp macro="" textlink="">
      <xdr:nvSpPr>
        <xdr:cNvPr id="346" name="テキスト ボックス 345"/>
        <xdr:cNvSpPr txBox="1"/>
      </xdr:nvSpPr>
      <xdr:spPr>
        <a:xfrm>
          <a:off x="14909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133169</xdr:rowOff>
    </xdr:from>
    <xdr:to>
      <xdr:col>68</xdr:col>
      <xdr:colOff>203200</xdr:colOff>
      <xdr:row>61</xdr:row>
      <xdr:rowOff>63319</xdr:rowOff>
    </xdr:to>
    <xdr:sp macro="" textlink="">
      <xdr:nvSpPr>
        <xdr:cNvPr id="347" name="楕円 346"/>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73496</xdr:rowOff>
    </xdr:from>
    <xdr:ext cx="762000" cy="259045"/>
    <xdr:sp macro="" textlink="">
      <xdr:nvSpPr>
        <xdr:cNvPr id="348" name="テキスト ボックス 347"/>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9" name="楕円 348"/>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50" name="テキスト ボックス 349"/>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年度同意の合併特例債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の償還が本格化したこと等により悪化したが、交付税措置率の有利な過疎対策事業債や合併特例債を活用している影響などにより、類似団体平均を下回っている。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ながら、引き続き新伊達博物館建設事業などの大規模事業が実施されることや、人口減少による市税や普通交付税の減少に伴い、標準財政規模が減少する見込みであるため、中期的な指標の悪化が懸念されることから、今後も新発債の発行抑制など、財政の健全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45659</xdr:rowOff>
    </xdr:from>
    <xdr:to>
      <xdr:col>81</xdr:col>
      <xdr:colOff>44450</xdr:colOff>
      <xdr:row>39</xdr:row>
      <xdr:rowOff>149074</xdr:rowOff>
    </xdr:to>
    <xdr:cxnSp macro="">
      <xdr:nvCxnSpPr>
        <xdr:cNvPr id="386" name="直線コネクタ 385"/>
        <xdr:cNvCxnSpPr/>
      </xdr:nvCxnSpPr>
      <xdr:spPr>
        <a:xfrm>
          <a:off x="16179800" y="6732209"/>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39</xdr:row>
      <xdr:rowOff>45659</xdr:rowOff>
    </xdr:to>
    <xdr:cxnSp macro="">
      <xdr:nvCxnSpPr>
        <xdr:cNvPr id="389" name="直線コネクタ 388"/>
        <xdr:cNvCxnSpPr/>
      </xdr:nvCxnSpPr>
      <xdr:spPr>
        <a:xfrm>
          <a:off x="15290800" y="65943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79224</xdr:rowOff>
    </xdr:to>
    <xdr:cxnSp macro="">
      <xdr:nvCxnSpPr>
        <xdr:cNvPr id="392" name="直線コネクタ 391"/>
        <xdr:cNvCxnSpPr/>
      </xdr:nvCxnSpPr>
      <xdr:spPr>
        <a:xfrm>
          <a:off x="14401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67733</xdr:rowOff>
    </xdr:to>
    <xdr:cxnSp macro="">
      <xdr:nvCxnSpPr>
        <xdr:cNvPr id="395" name="直線コネクタ 394"/>
        <xdr:cNvCxnSpPr/>
      </xdr:nvCxnSpPr>
      <xdr:spPr>
        <a:xfrm flipV="1">
          <a:off x="13512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5" name="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7" name="楕円 406"/>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8" name="テキスト ボックス 407"/>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9" name="楕円 408"/>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0" name="テキスト ボックス 409"/>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1" name="楕円 410"/>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2" name="テキスト ボックス 411"/>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月豪雨災害復旧事業の償還や九島大橋整備事業の償還などにより、地方債残高は減となり（</a:t>
          </a:r>
          <a:r>
            <a:rPr kumimoji="1" lang="en-US" altLang="ja-JP" sz="1050" b="0" i="0" u="none" strike="noStrike" kern="0" cap="none" spc="0" normalizeH="0" baseline="0" noProof="0">
              <a:ln>
                <a:noFill/>
              </a:ln>
              <a:solidFill>
                <a:prstClr val="black"/>
              </a:solidFill>
              <a:effectLst/>
              <a:uLnTx/>
              <a:uFillTx/>
              <a:latin typeface="+mn-lt"/>
              <a:ea typeface="+mn-ea"/>
              <a:cs typeface="+mn-cs"/>
            </a:rPr>
            <a:t>4</a:t>
          </a:r>
          <a:r>
            <a:rPr kumimoji="1" lang="ja-JP" altLang="ja-JP" sz="10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50" b="0" i="0" u="none" strike="noStrike" kern="0" cap="none" spc="0" normalizeH="0" baseline="0" noProof="0">
              <a:ln>
                <a:noFill/>
              </a:ln>
              <a:solidFill>
                <a:prstClr val="black"/>
              </a:solidFill>
              <a:effectLst/>
              <a:uLnTx/>
              <a:uFillTx/>
              <a:latin typeface="+mn-lt"/>
              <a:ea typeface="+mn-ea"/>
              <a:cs typeface="+mn-cs"/>
            </a:rPr>
            <a:t>4,479</a:t>
          </a:r>
          <a:r>
            <a:rPr kumimoji="1" lang="ja-JP" altLang="ja-JP" sz="105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050" b="0" i="0" u="none" strike="noStrike" kern="0" cap="none" spc="0" normalizeH="0" baseline="0" noProof="0">
              <a:ln>
                <a:noFill/>
              </a:ln>
              <a:solidFill>
                <a:prstClr val="black"/>
              </a:solidFill>
              <a:effectLst/>
              <a:uLnTx/>
              <a:uFillTx/>
              <a:latin typeface="+mn-lt"/>
              <a:ea typeface="+mn-ea"/>
              <a:cs typeface="+mn-cs"/>
            </a:rPr>
            <a:t>13.1</a:t>
          </a:r>
          <a:r>
            <a:rPr kumimoji="1" lang="ja-JP" altLang="ja-JP" sz="1050" b="0" i="0" u="none" strike="noStrike" kern="0" cap="none" spc="0" normalizeH="0" baseline="0" noProof="0">
              <a:ln>
                <a:noFill/>
              </a:ln>
              <a:solidFill>
                <a:prstClr val="black"/>
              </a:solidFill>
              <a:effectLst/>
              <a:uLnTx/>
              <a:uFillTx/>
              <a:latin typeface="+mn-lt"/>
              <a:ea typeface="+mn-ea"/>
              <a:cs typeface="+mn-cs"/>
            </a:rPr>
            <a:t>％減）、臨時財政</a:t>
          </a:r>
          <a:r>
            <a:rPr kumimoji="1" lang="ja-JP" altLang="en-US" sz="1050" b="0" i="0" u="none" strike="noStrike" kern="0" cap="none" spc="0" normalizeH="0" baseline="0" noProof="0">
              <a:ln>
                <a:noFill/>
              </a:ln>
              <a:solidFill>
                <a:prstClr val="black"/>
              </a:solidFill>
              <a:effectLst/>
              <a:uLnTx/>
              <a:uFillTx/>
              <a:latin typeface="+mn-lt"/>
              <a:ea typeface="+mn-ea"/>
              <a:cs typeface="+mn-cs"/>
            </a:rPr>
            <a:t>対策</a:t>
          </a:r>
          <a:r>
            <a:rPr kumimoji="1" lang="ja-JP" altLang="ja-JP" sz="1050" b="0" i="0" u="none" strike="noStrike" kern="0" cap="none" spc="0" normalizeH="0" baseline="0" noProof="0">
              <a:ln>
                <a:noFill/>
              </a:ln>
              <a:solidFill>
                <a:prstClr val="black"/>
              </a:solidFill>
              <a:effectLst/>
              <a:uLnTx/>
              <a:uFillTx/>
              <a:latin typeface="+mn-lt"/>
              <a:ea typeface="+mn-ea"/>
              <a:cs typeface="+mn-cs"/>
            </a:rPr>
            <a:t>債等の既発債の繰上償還などにより指標は改善され、平成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27</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年度からは該当がない。</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引き続き新伊達博物館整備事業などの大規模事業が実施されることや、公共施設等の維持更新等に要する経費が増嵩する見込みであるため、中期的な指標の悪化が懸念される。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よって、今後も義務的経費の削減などの行財政改革を進め、財政の健全化に努める。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定員適正化計画に基づく職員数の削減を実施してきた結果として、指標は類似団体平均を下回っている。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引き続き、市民サービスの低下を招かないような組織編制や事務の見直しに努め、人件費の抑制に努める。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153670</xdr:rowOff>
    </xdr:to>
    <xdr:cxnSp macro="">
      <xdr:nvCxnSpPr>
        <xdr:cNvPr id="66" name="直線コネクタ 65"/>
        <xdr:cNvCxnSpPr/>
      </xdr:nvCxnSpPr>
      <xdr:spPr>
        <a:xfrm flipV="1">
          <a:off x="3987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153670</xdr:rowOff>
    </xdr:to>
    <xdr:cxnSp macro="">
      <xdr:nvCxnSpPr>
        <xdr:cNvPr id="69" name="直線コネクタ 68"/>
        <xdr:cNvCxnSpPr/>
      </xdr:nvCxnSpPr>
      <xdr:spPr>
        <a:xfrm>
          <a:off x="3098800" y="606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27940</xdr:rowOff>
    </xdr:to>
    <xdr:cxnSp macro="">
      <xdr:nvCxnSpPr>
        <xdr:cNvPr id="72" name="直線コネクタ 71"/>
        <xdr:cNvCxnSpPr/>
      </xdr:nvCxnSpPr>
      <xdr:spPr>
        <a:xfrm flipV="1">
          <a:off x="2209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27940</xdr:rowOff>
    </xdr:to>
    <xdr:cxnSp macro="">
      <xdr:nvCxnSpPr>
        <xdr:cNvPr id="75" name="直線コネクタ 74"/>
        <xdr:cNvCxnSpPr/>
      </xdr:nvCxnSpPr>
      <xdr:spPr>
        <a:xfrm>
          <a:off x="1320800" y="5994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事務事業の効率化の取り組みなどにより、類似団体平均を下回る状況が続いている。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公共施設の維持管理業務（除草作業等）</a:t>
          </a:r>
          <a:r>
            <a:rPr kumimoji="1" lang="ja-JP" altLang="ja-JP" sz="1100" b="0" i="0" u="none" strike="noStrike" kern="0" cap="none" spc="0" normalizeH="0" baseline="0" noProof="0">
              <a:ln>
                <a:noFill/>
              </a:ln>
              <a:solidFill>
                <a:prstClr val="black"/>
              </a:solidFill>
              <a:effectLst/>
              <a:uLnTx/>
              <a:uFillTx/>
              <a:latin typeface="+mn-lt"/>
              <a:ea typeface="+mn-ea"/>
              <a:cs typeface="+mn-cs"/>
            </a:rPr>
            <a:t>の民間委託</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進</a:t>
          </a:r>
          <a:r>
            <a:rPr kumimoji="1" lang="ja-JP" altLang="en-US" sz="1100" b="0" i="0" u="none" strike="noStrike" kern="0" cap="none" spc="0" normalizeH="0" baseline="0" noProof="0">
              <a:ln>
                <a:noFill/>
              </a:ln>
              <a:solidFill>
                <a:prstClr val="black"/>
              </a:solidFill>
              <a:effectLst/>
              <a:uLnTx/>
              <a:uFillTx/>
              <a:latin typeface="+mn-lt"/>
              <a:ea typeface="+mn-ea"/>
              <a:cs typeface="+mn-cs"/>
            </a:rPr>
            <a:t>めるため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、指標の上昇が見込まれるが、行政の簡素化・効率化を進め、現水準の維持に努める。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152400</xdr:rowOff>
    </xdr:from>
    <xdr:to>
      <xdr:col>82</xdr:col>
      <xdr:colOff>107950</xdr:colOff>
      <xdr:row>13</xdr:row>
      <xdr:rowOff>6350</xdr:rowOff>
    </xdr:to>
    <xdr:cxnSp macro="">
      <xdr:nvCxnSpPr>
        <xdr:cNvPr id="127" name="直線コネクタ 126"/>
        <xdr:cNvCxnSpPr/>
      </xdr:nvCxnSpPr>
      <xdr:spPr>
        <a:xfrm>
          <a:off x="15671800" y="220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101600</xdr:rowOff>
    </xdr:from>
    <xdr:to>
      <xdr:col>78</xdr:col>
      <xdr:colOff>69850</xdr:colOff>
      <xdr:row>12</xdr:row>
      <xdr:rowOff>152400</xdr:rowOff>
    </xdr:to>
    <xdr:cxnSp macro="">
      <xdr:nvCxnSpPr>
        <xdr:cNvPr id="130" name="直線コネクタ 129"/>
        <xdr:cNvCxnSpPr/>
      </xdr:nvCxnSpPr>
      <xdr:spPr>
        <a:xfrm>
          <a:off x="14782800" y="215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139700</xdr:rowOff>
    </xdr:to>
    <xdr:cxnSp macro="">
      <xdr:nvCxnSpPr>
        <xdr:cNvPr id="133" name="直線コネクタ 132"/>
        <xdr:cNvCxnSpPr/>
      </xdr:nvCxnSpPr>
      <xdr:spPr>
        <a:xfrm flipV="1">
          <a:off x="13893800" y="215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12</xdr:row>
      <xdr:rowOff>165100</xdr:rowOff>
    </xdr:to>
    <xdr:cxnSp macro="">
      <xdr:nvCxnSpPr>
        <xdr:cNvPr id="136" name="直線コネクタ 135"/>
        <xdr:cNvCxnSpPr/>
      </xdr:nvCxnSpPr>
      <xdr:spPr>
        <a:xfrm flipV="1">
          <a:off x="13004800" y="219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127000</xdr:rowOff>
    </xdr:from>
    <xdr:to>
      <xdr:col>82</xdr:col>
      <xdr:colOff>158750</xdr:colOff>
      <xdr:row>13</xdr:row>
      <xdr:rowOff>57150</xdr:rowOff>
    </xdr:to>
    <xdr:sp macro="" textlink="">
      <xdr:nvSpPr>
        <xdr:cNvPr id="146" name="楕円 145"/>
        <xdr:cNvSpPr/>
      </xdr:nvSpPr>
      <xdr:spPr>
        <a:xfrm>
          <a:off x="164592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7"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101600</xdr:rowOff>
    </xdr:from>
    <xdr:to>
      <xdr:col>78</xdr:col>
      <xdr:colOff>120650</xdr:colOff>
      <xdr:row>13</xdr:row>
      <xdr:rowOff>31750</xdr:rowOff>
    </xdr:to>
    <xdr:sp macro="" textlink="">
      <xdr:nvSpPr>
        <xdr:cNvPr id="148" name="楕円 147"/>
        <xdr:cNvSpPr/>
      </xdr:nvSpPr>
      <xdr:spPr>
        <a:xfrm>
          <a:off x="15621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41927</xdr:rowOff>
    </xdr:from>
    <xdr:ext cx="736600" cy="259045"/>
    <xdr:sp macro="" textlink="">
      <xdr:nvSpPr>
        <xdr:cNvPr id="149" name="テキスト ボックス 148"/>
        <xdr:cNvSpPr txBox="1"/>
      </xdr:nvSpPr>
      <xdr:spPr>
        <a:xfrm>
          <a:off x="15290800" y="192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50800</xdr:rowOff>
    </xdr:from>
    <xdr:to>
      <xdr:col>74</xdr:col>
      <xdr:colOff>31750</xdr:colOff>
      <xdr:row>12</xdr:row>
      <xdr:rowOff>152400</xdr:rowOff>
    </xdr:to>
    <xdr:sp macro="" textlink="">
      <xdr:nvSpPr>
        <xdr:cNvPr id="150" name="楕円 149"/>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162577</xdr:rowOff>
    </xdr:from>
    <xdr:ext cx="762000" cy="259045"/>
    <xdr:sp macro="" textlink="">
      <xdr:nvSpPr>
        <xdr:cNvPr id="151" name="テキスト ボックス 150"/>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88900</xdr:rowOff>
    </xdr:from>
    <xdr:to>
      <xdr:col>69</xdr:col>
      <xdr:colOff>142875</xdr:colOff>
      <xdr:row>13</xdr:row>
      <xdr:rowOff>19050</xdr:rowOff>
    </xdr:to>
    <xdr:sp macro="" textlink="">
      <xdr:nvSpPr>
        <xdr:cNvPr id="152" name="楕円 151"/>
        <xdr:cNvSpPr/>
      </xdr:nvSpPr>
      <xdr:spPr>
        <a:xfrm>
          <a:off x="13843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29227</xdr:rowOff>
    </xdr:from>
    <xdr:ext cx="762000" cy="259045"/>
    <xdr:sp macro="" textlink="">
      <xdr:nvSpPr>
        <xdr:cNvPr id="153" name="テキスト ボックス 152"/>
        <xdr:cNvSpPr txBox="1"/>
      </xdr:nvSpPr>
      <xdr:spPr>
        <a:xfrm>
          <a:off x="13512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生活保護費における扶助費が増額となったこと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等により前年度より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悪化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いるものの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依然として</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全国平均を上回る高齢化率（令和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％）などの影響</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扶助費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が懸念される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引き続き、行政の簡素化・効率化による他の経常経費の抑制･削減に努める。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154432</xdr:rowOff>
    </xdr:from>
    <xdr:to>
      <xdr:col>24</xdr:col>
      <xdr:colOff>25400</xdr:colOff>
      <xdr:row>55</xdr:row>
      <xdr:rowOff>19558</xdr:rowOff>
    </xdr:to>
    <xdr:cxnSp macro="">
      <xdr:nvCxnSpPr>
        <xdr:cNvPr id="186" name="直線コネクタ 185"/>
        <xdr:cNvCxnSpPr/>
      </xdr:nvCxnSpPr>
      <xdr:spPr>
        <a:xfrm>
          <a:off x="3987800" y="9412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54</xdr:row>
      <xdr:rowOff>163576</xdr:rowOff>
    </xdr:to>
    <xdr:cxnSp macro="">
      <xdr:nvCxnSpPr>
        <xdr:cNvPr id="189" name="直線コネクタ 188"/>
        <xdr:cNvCxnSpPr/>
      </xdr:nvCxnSpPr>
      <xdr:spPr>
        <a:xfrm flipV="1">
          <a:off x="3098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163576</xdr:rowOff>
    </xdr:to>
    <xdr:cxnSp macro="">
      <xdr:nvCxnSpPr>
        <xdr:cNvPr id="192" name="直線コネクタ 191"/>
        <xdr:cNvCxnSpPr/>
      </xdr:nvCxnSpPr>
      <xdr:spPr>
        <a:xfrm>
          <a:off x="2209800" y="9367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108712</xdr:rowOff>
    </xdr:from>
    <xdr:to>
      <xdr:col>11</xdr:col>
      <xdr:colOff>9525</xdr:colOff>
      <xdr:row>55</xdr:row>
      <xdr:rowOff>120142</xdr:rowOff>
    </xdr:to>
    <xdr:cxnSp macro="">
      <xdr:nvCxnSpPr>
        <xdr:cNvPr id="195" name="直線コネクタ 194"/>
        <xdr:cNvCxnSpPr/>
      </xdr:nvCxnSpPr>
      <xdr:spPr>
        <a:xfrm flipV="1">
          <a:off x="1320800" y="93670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5" name="楕円 204"/>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6"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7" name="楕円 206"/>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8" name="テキスト ボックス 207"/>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09" name="楕円 208"/>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0" name="テキスト ボックス 209"/>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57912</xdr:rowOff>
    </xdr:from>
    <xdr:to>
      <xdr:col>11</xdr:col>
      <xdr:colOff>60325</xdr:colOff>
      <xdr:row>54</xdr:row>
      <xdr:rowOff>159512</xdr:rowOff>
    </xdr:to>
    <xdr:sp macro="" textlink="">
      <xdr:nvSpPr>
        <xdr:cNvPr id="211" name="楕円 210"/>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169689</xdr:rowOff>
    </xdr:from>
    <xdr:ext cx="762000" cy="259045"/>
    <xdr:sp macro="" textlink="">
      <xdr:nvSpPr>
        <xdr:cNvPr id="212" name="テキスト ボックス 211"/>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3" name="楕円 212"/>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4" name="テキスト ボックス 213"/>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年度より公共下水道事業が法適化したため、それまで多額の経費を要していた公共下水道事業</a:t>
          </a:r>
          <a:r>
            <a:rPr kumimoji="1" lang="ja-JP" altLang="en-US" sz="1100" b="0" i="0" u="none" strike="noStrike" kern="0" cap="none" spc="0" normalizeH="0" baseline="0" noProof="0">
              <a:ln>
                <a:noFill/>
              </a:ln>
              <a:solidFill>
                <a:prstClr val="black"/>
              </a:solidFill>
              <a:effectLst/>
              <a:uLnTx/>
              <a:uFillTx/>
              <a:latin typeface="+mn-lt"/>
              <a:ea typeface="+mn-ea"/>
              <a:cs typeface="+mn-cs"/>
            </a:rPr>
            <a:t>への</a:t>
          </a:r>
          <a:r>
            <a:rPr kumimoji="1" lang="ja-JP" altLang="ja-JP" sz="1100" b="0" i="0" u="none" strike="noStrike" kern="0" cap="none" spc="0" normalizeH="0" baseline="0" noProof="0">
              <a:ln>
                <a:noFill/>
              </a:ln>
              <a:solidFill>
                <a:prstClr val="black"/>
              </a:solidFill>
              <a:effectLst/>
              <a:uLnTx/>
              <a:uFillTx/>
              <a:latin typeface="+mn-lt"/>
              <a:ea typeface="+mn-ea"/>
              <a:cs typeface="+mn-cs"/>
            </a:rPr>
            <a:t>繰出金が</a:t>
          </a:r>
          <a:r>
            <a:rPr kumimoji="1" lang="ja-JP" altLang="en-US" sz="1100" b="0" i="0" u="none" strike="noStrike" kern="0" cap="none" spc="0" normalizeH="0" baseline="0" noProof="0">
              <a:ln>
                <a:noFill/>
              </a:ln>
              <a:solidFill>
                <a:prstClr val="black"/>
              </a:solidFill>
              <a:effectLst/>
              <a:uLnTx/>
              <a:uFillTx/>
              <a:latin typeface="+mn-lt"/>
              <a:ea typeface="+mn-ea"/>
              <a:cs typeface="+mn-cs"/>
            </a:rPr>
            <a:t>補助費等へ計上されるようになったこともあり</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、その他については類似団体平均を下回っている。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今後、特別会計における独立採算の原則に立ち返り、料金などの適正化を図ることなどにより、税収を主な財源とする普通会計の負担額を減らしていくよう努める。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69850</xdr:rowOff>
    </xdr:to>
    <xdr:cxnSp macro="">
      <xdr:nvCxnSpPr>
        <xdr:cNvPr id="247" name="直線コネクタ 246"/>
        <xdr:cNvCxnSpPr/>
      </xdr:nvCxnSpPr>
      <xdr:spPr>
        <a:xfrm>
          <a:off x="15671800" y="9423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54</xdr:row>
      <xdr:rowOff>165100</xdr:rowOff>
    </xdr:to>
    <xdr:cxnSp macro="">
      <xdr:nvCxnSpPr>
        <xdr:cNvPr id="250" name="直線コネクタ 249"/>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88900</xdr:rowOff>
    </xdr:to>
    <xdr:cxnSp macro="">
      <xdr:nvCxnSpPr>
        <xdr:cNvPr id="253" name="直線コネクタ 252"/>
        <xdr:cNvCxnSpPr/>
      </xdr:nvCxnSpPr>
      <xdr:spPr>
        <a:xfrm flipV="1">
          <a:off x="13893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58</xdr:row>
      <xdr:rowOff>146050</xdr:rowOff>
    </xdr:to>
    <xdr:cxnSp macro="">
      <xdr:nvCxnSpPr>
        <xdr:cNvPr id="256" name="直線コネクタ 255"/>
        <xdr:cNvCxnSpPr/>
      </xdr:nvCxnSpPr>
      <xdr:spPr>
        <a:xfrm flipV="1">
          <a:off x="13004800" y="95186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8" name="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0" name="楕円 269"/>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1" name="テキスト ボックス 27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2" name="楕円 271"/>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3" name="テキスト ボックス 272"/>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74" name="楕円 273"/>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75" name="テキスト ボックス 274"/>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一部事務組合、市立３病院及び</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年度より法適化した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公共下水道事業への負担金が多額になっていることにより、類似団体平均を上回る状況が続いている。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各種団体への補助金については、効率的・効果的な運用を図るため、統一的な基準に基づく客観的な審査を行い、引き続き整理適正化に努める。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05" name="直線コネクタ 304"/>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58420</xdr:rowOff>
    </xdr:to>
    <xdr:cxnSp macro="">
      <xdr:nvCxnSpPr>
        <xdr:cNvPr id="308" name="直線コネクタ 307"/>
        <xdr:cNvCxnSpPr/>
      </xdr:nvCxnSpPr>
      <xdr:spPr>
        <a:xfrm flipV="1">
          <a:off x="14782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58420</xdr:rowOff>
    </xdr:to>
    <xdr:cxnSp macro="">
      <xdr:nvCxnSpPr>
        <xdr:cNvPr id="311" name="直線コネクタ 310"/>
        <xdr:cNvCxnSpPr/>
      </xdr:nvCxnSpPr>
      <xdr:spPr>
        <a:xfrm>
          <a:off x="13893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26416</xdr:rowOff>
    </xdr:to>
    <xdr:cxnSp macro="">
      <xdr:nvCxnSpPr>
        <xdr:cNvPr id="314" name="直線コネクタ 313"/>
        <xdr:cNvCxnSpPr/>
      </xdr:nvCxnSpPr>
      <xdr:spPr>
        <a:xfrm>
          <a:off x="13004800" y="63952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0" name="楕円 329"/>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1" name="テキスト ボックス 330"/>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月豪雨災害に係る災害復旧債</a:t>
          </a:r>
          <a:r>
            <a:rPr kumimoji="1" lang="ja-JP" altLang="en-US" sz="1000" b="0" i="0" u="none" strike="noStrike" kern="0" cap="none" spc="0" normalizeH="0" baseline="0" noProof="0">
              <a:ln>
                <a:noFill/>
              </a:ln>
              <a:solidFill>
                <a:prstClr val="black"/>
              </a:solidFill>
              <a:effectLst/>
              <a:uLnTx/>
              <a:uFillTx/>
              <a:latin typeface="+mn-lt"/>
              <a:ea typeface="+mn-ea"/>
              <a:cs typeface="+mn-cs"/>
            </a:rPr>
            <a:t>や本庁舎整備事業にかかる</a:t>
          </a:r>
          <a:r>
            <a:rPr kumimoji="1" lang="ja-JP" altLang="ja-JP" sz="1000" b="0" i="0" u="none" strike="noStrike" kern="0" cap="none" spc="0" normalizeH="0" baseline="0" noProof="0">
              <a:ln>
                <a:noFill/>
              </a:ln>
              <a:solidFill>
                <a:prstClr val="black"/>
              </a:solidFill>
              <a:effectLst/>
              <a:uLnTx/>
              <a:uFillTx/>
              <a:latin typeface="+mn-lt"/>
              <a:ea typeface="+mn-ea"/>
              <a:cs typeface="+mn-cs"/>
            </a:rPr>
            <a:t>償還</a:t>
          </a:r>
          <a:r>
            <a:rPr kumimoji="1" lang="ja-JP" altLang="en-US" sz="1000" b="0" i="0" u="none" strike="noStrike" kern="0" cap="none" spc="0" normalizeH="0" baseline="0" noProof="0">
              <a:ln>
                <a:noFill/>
              </a:ln>
              <a:solidFill>
                <a:prstClr val="black"/>
              </a:solidFill>
              <a:effectLst/>
              <a:uLnTx/>
              <a:uFillTx/>
              <a:latin typeface="+mn-lt"/>
              <a:ea typeface="+mn-ea"/>
              <a:cs typeface="+mn-cs"/>
            </a:rPr>
            <a:t>の本格化等</a:t>
          </a:r>
          <a:r>
            <a:rPr kumimoji="1" lang="ja-JP" altLang="ja-JP" sz="1000" b="0" i="0" u="none" strike="noStrike" kern="0" cap="none" spc="0" normalizeH="0" baseline="0" noProof="0">
              <a:ln>
                <a:noFill/>
              </a:ln>
              <a:solidFill>
                <a:prstClr val="black"/>
              </a:solidFill>
              <a:effectLst/>
              <a:uLnTx/>
              <a:uFillTx/>
              <a:latin typeface="+mn-lt"/>
              <a:ea typeface="+mn-ea"/>
              <a:cs typeface="+mn-cs"/>
            </a:rPr>
            <a:t>に伴い</a:t>
          </a:r>
          <a:r>
            <a:rPr kumimoji="1" lang="ja-JP" altLang="en-US" sz="1000" b="0" i="0" u="none" strike="noStrike" kern="0" cap="none" spc="0" normalizeH="0" baseline="0" noProof="0">
              <a:ln>
                <a:noFill/>
              </a:ln>
              <a:solidFill>
                <a:prstClr val="black"/>
              </a:solidFill>
              <a:effectLst/>
              <a:uLnTx/>
              <a:uFillTx/>
              <a:latin typeface="+mn-lt"/>
              <a:ea typeface="+mn-ea"/>
              <a:cs typeface="+mn-cs"/>
            </a:rPr>
            <a:t>増加傾向にあり、</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000" b="0" i="0" u="none" strike="noStrike" kern="0" cap="none" spc="0" normalizeH="0" baseline="0" noProof="0">
              <a:ln>
                <a:noFill/>
              </a:ln>
              <a:solidFill>
                <a:prstClr val="black"/>
              </a:solidFill>
              <a:effectLst/>
              <a:uLnTx/>
              <a:uFillTx/>
              <a:latin typeface="+mn-lt"/>
              <a:ea typeface="+mn-ea"/>
              <a:cs typeface="+mn-cs"/>
            </a:rPr>
            <a:t>上回った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災害復旧債の償還は</a:t>
          </a:r>
          <a:r>
            <a:rPr kumimoji="1" lang="ja-JP" altLang="en-US" sz="1000" b="0" i="0" u="none" strike="noStrike" kern="0" cap="none" spc="0" normalizeH="0" baseline="0" noProof="0">
              <a:ln>
                <a:noFill/>
              </a:ln>
              <a:solidFill>
                <a:prstClr val="black"/>
              </a:solidFill>
              <a:effectLst/>
              <a:uLnTx/>
              <a:uFillTx/>
              <a:latin typeface="+mn-lt"/>
              <a:ea typeface="+mn-ea"/>
              <a:cs typeface="+mn-cs"/>
            </a:rPr>
            <a:t>ピークアウトするが、都市再生整備事業や吉田中学校改築事業等の大型事業が控えているため、中期的に悪化することが</a:t>
          </a:r>
          <a:r>
            <a:rPr kumimoji="1" lang="ja-JP" altLang="ja-JP" sz="1000" b="0" i="0" u="none" strike="noStrike" kern="0" cap="none" spc="0" normalizeH="0" baseline="0" noProof="0">
              <a:ln>
                <a:noFill/>
              </a:ln>
              <a:solidFill>
                <a:prstClr val="black"/>
              </a:solidFill>
              <a:effectLst/>
              <a:uLnTx/>
              <a:uFillTx/>
              <a:latin typeface="+mn-lt"/>
              <a:ea typeface="+mn-ea"/>
              <a:cs typeface="+mn-cs"/>
            </a:rPr>
            <a:t>見込まれる。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今後も、計画的な地方債の発行に努め、後年度に過度の負担を残さないよう健全な財政運営に努める。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25400</xdr:rowOff>
    </xdr:from>
    <xdr:to>
      <xdr:col>24</xdr:col>
      <xdr:colOff>25400</xdr:colOff>
      <xdr:row>80</xdr:row>
      <xdr:rowOff>88900</xdr:rowOff>
    </xdr:to>
    <xdr:cxnSp macro="">
      <xdr:nvCxnSpPr>
        <xdr:cNvPr id="366" name="直線コネクタ 365"/>
        <xdr:cNvCxnSpPr/>
      </xdr:nvCxnSpPr>
      <xdr:spPr>
        <a:xfrm>
          <a:off x="3987800" y="13741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25400</xdr:rowOff>
    </xdr:to>
    <xdr:cxnSp macro="">
      <xdr:nvCxnSpPr>
        <xdr:cNvPr id="369" name="直線コネクタ 368"/>
        <xdr:cNvCxnSpPr/>
      </xdr:nvCxnSpPr>
      <xdr:spPr>
        <a:xfrm>
          <a:off x="3098800" y="13538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82550</xdr:rowOff>
    </xdr:from>
    <xdr:to>
      <xdr:col>15</xdr:col>
      <xdr:colOff>98425</xdr:colOff>
      <xdr:row>78</xdr:row>
      <xdr:rowOff>165100</xdr:rowOff>
    </xdr:to>
    <xdr:cxnSp macro="">
      <xdr:nvCxnSpPr>
        <xdr:cNvPr id="372" name="直線コネクタ 371"/>
        <xdr:cNvCxnSpPr/>
      </xdr:nvCxnSpPr>
      <xdr:spPr>
        <a:xfrm>
          <a:off x="2209800" y="13284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77</xdr:row>
      <xdr:rowOff>82550</xdr:rowOff>
    </xdr:to>
    <xdr:cxnSp macro="">
      <xdr:nvCxnSpPr>
        <xdr:cNvPr id="375" name="直線コネクタ 374"/>
        <xdr:cNvCxnSpPr/>
      </xdr:nvCxnSpPr>
      <xdr:spPr>
        <a:xfrm>
          <a:off x="1320800" y="1305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85" name="楕円 384"/>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86" name="公債費該当値テキスト"/>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146050</xdr:rowOff>
    </xdr:from>
    <xdr:to>
      <xdr:col>20</xdr:col>
      <xdr:colOff>38100</xdr:colOff>
      <xdr:row>80</xdr:row>
      <xdr:rowOff>76200</xdr:rowOff>
    </xdr:to>
    <xdr:sp macro="" textlink="">
      <xdr:nvSpPr>
        <xdr:cNvPr id="387" name="楕円 386"/>
        <xdr:cNvSpPr/>
      </xdr:nvSpPr>
      <xdr:spPr>
        <a:xfrm>
          <a:off x="393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60977</xdr:rowOff>
    </xdr:from>
    <xdr:ext cx="736600" cy="259045"/>
    <xdr:sp macro="" textlink="">
      <xdr:nvSpPr>
        <xdr:cNvPr id="388" name="テキスト ボックス 387"/>
        <xdr:cNvSpPr txBox="1"/>
      </xdr:nvSpPr>
      <xdr:spPr>
        <a:xfrm>
          <a:off x="3606800" y="137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89" name="楕円 388"/>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0" name="テキスト ボックス 389"/>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31750</xdr:rowOff>
    </xdr:from>
    <xdr:to>
      <xdr:col>11</xdr:col>
      <xdr:colOff>60325</xdr:colOff>
      <xdr:row>77</xdr:row>
      <xdr:rowOff>133350</xdr:rowOff>
    </xdr:to>
    <xdr:sp macro="" textlink="">
      <xdr:nvSpPr>
        <xdr:cNvPr id="391" name="楕円 390"/>
        <xdr:cNvSpPr/>
      </xdr:nvSpPr>
      <xdr:spPr>
        <a:xfrm>
          <a:off x="2159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143527</xdr:rowOff>
    </xdr:from>
    <xdr:ext cx="762000" cy="259045"/>
    <xdr:sp macro="" textlink="">
      <xdr:nvSpPr>
        <xdr:cNvPr id="392" name="テキスト ボックス 391"/>
        <xdr:cNvSpPr txBox="1"/>
      </xdr:nvSpPr>
      <xdr:spPr>
        <a:xfrm>
          <a:off x="1828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393" name="楕円 392"/>
        <xdr:cNvSpPr/>
      </xdr:nvSpPr>
      <xdr:spPr>
        <a:xfrm>
          <a:off x="1270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86377</xdr:rowOff>
    </xdr:from>
    <xdr:ext cx="762000" cy="259045"/>
    <xdr:sp macro="" textlink="">
      <xdr:nvSpPr>
        <xdr:cNvPr id="394" name="テキスト ボックス 393"/>
        <xdr:cNvSpPr txBox="1"/>
      </xdr:nvSpPr>
      <xdr:spPr>
        <a:xfrm>
          <a:off x="939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公債費以外で見た場合、類似団体平均を下回っているが、補助費や繰出金などの割合は高くなっている。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行財政改革による行政の簡素化・効率化、補助金の整理適正化、受益者負担の適正化などにより、経常経費の削減に努める。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148227</xdr:rowOff>
    </xdr:from>
    <xdr:to>
      <xdr:col>82</xdr:col>
      <xdr:colOff>107950</xdr:colOff>
      <xdr:row>74</xdr:row>
      <xdr:rowOff>9434</xdr:rowOff>
    </xdr:to>
    <xdr:cxnSp macro="">
      <xdr:nvCxnSpPr>
        <xdr:cNvPr id="429" name="直線コネクタ 428"/>
        <xdr:cNvCxnSpPr/>
      </xdr:nvCxnSpPr>
      <xdr:spPr>
        <a:xfrm>
          <a:off x="15671800" y="12664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76381</xdr:rowOff>
    </xdr:from>
    <xdr:to>
      <xdr:col>78</xdr:col>
      <xdr:colOff>69850</xdr:colOff>
      <xdr:row>73</xdr:row>
      <xdr:rowOff>148227</xdr:rowOff>
    </xdr:to>
    <xdr:cxnSp macro="">
      <xdr:nvCxnSpPr>
        <xdr:cNvPr id="432" name="直線コネクタ 431"/>
        <xdr:cNvCxnSpPr/>
      </xdr:nvCxnSpPr>
      <xdr:spPr>
        <a:xfrm>
          <a:off x="14782800" y="12592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76381</xdr:rowOff>
    </xdr:from>
    <xdr:to>
      <xdr:col>73</xdr:col>
      <xdr:colOff>180975</xdr:colOff>
      <xdr:row>73</xdr:row>
      <xdr:rowOff>161290</xdr:rowOff>
    </xdr:to>
    <xdr:cxnSp macro="">
      <xdr:nvCxnSpPr>
        <xdr:cNvPr id="435" name="直線コネクタ 434"/>
        <xdr:cNvCxnSpPr/>
      </xdr:nvCxnSpPr>
      <xdr:spPr>
        <a:xfrm flipV="1">
          <a:off x="13893800" y="125922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161290</xdr:rowOff>
    </xdr:to>
    <xdr:cxnSp macro="">
      <xdr:nvCxnSpPr>
        <xdr:cNvPr id="438" name="直線コネクタ 437"/>
        <xdr:cNvCxnSpPr/>
      </xdr:nvCxnSpPr>
      <xdr:spPr>
        <a:xfrm>
          <a:off x="13004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130084</xdr:rowOff>
    </xdr:from>
    <xdr:to>
      <xdr:col>82</xdr:col>
      <xdr:colOff>158750</xdr:colOff>
      <xdr:row>74</xdr:row>
      <xdr:rowOff>60234</xdr:rowOff>
    </xdr:to>
    <xdr:sp macro="" textlink="">
      <xdr:nvSpPr>
        <xdr:cNvPr id="448" name="楕円 447"/>
        <xdr:cNvSpPr/>
      </xdr:nvSpPr>
      <xdr:spPr>
        <a:xfrm>
          <a:off x="16459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38661</xdr:rowOff>
    </xdr:from>
    <xdr:ext cx="762000" cy="259045"/>
    <xdr:sp macro="" textlink="">
      <xdr:nvSpPr>
        <xdr:cNvPr id="449" name="公債費以外該当値テキスト"/>
        <xdr:cNvSpPr txBox="1"/>
      </xdr:nvSpPr>
      <xdr:spPr>
        <a:xfrm>
          <a:off x="16598900" y="125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97427</xdr:rowOff>
    </xdr:from>
    <xdr:to>
      <xdr:col>78</xdr:col>
      <xdr:colOff>120650</xdr:colOff>
      <xdr:row>74</xdr:row>
      <xdr:rowOff>27577</xdr:rowOff>
    </xdr:to>
    <xdr:sp macro="" textlink="">
      <xdr:nvSpPr>
        <xdr:cNvPr id="450" name="楕円 449"/>
        <xdr:cNvSpPr/>
      </xdr:nvSpPr>
      <xdr:spPr>
        <a:xfrm>
          <a:off x="15621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37754</xdr:rowOff>
    </xdr:from>
    <xdr:ext cx="736600" cy="259045"/>
    <xdr:sp macro="" textlink="">
      <xdr:nvSpPr>
        <xdr:cNvPr id="451" name="テキスト ボックス 450"/>
        <xdr:cNvSpPr txBox="1"/>
      </xdr:nvSpPr>
      <xdr:spPr>
        <a:xfrm>
          <a:off x="15290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25581</xdr:rowOff>
    </xdr:from>
    <xdr:to>
      <xdr:col>74</xdr:col>
      <xdr:colOff>31750</xdr:colOff>
      <xdr:row>73</xdr:row>
      <xdr:rowOff>127181</xdr:rowOff>
    </xdr:to>
    <xdr:sp macro="" textlink="">
      <xdr:nvSpPr>
        <xdr:cNvPr id="452" name="楕円 451"/>
        <xdr:cNvSpPr/>
      </xdr:nvSpPr>
      <xdr:spPr>
        <a:xfrm>
          <a:off x="14732000" y="125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137358</xdr:rowOff>
    </xdr:from>
    <xdr:ext cx="762000" cy="259045"/>
    <xdr:sp macro="" textlink="">
      <xdr:nvSpPr>
        <xdr:cNvPr id="453" name="テキスト ボックス 452"/>
        <xdr:cNvSpPr txBox="1"/>
      </xdr:nvSpPr>
      <xdr:spPr>
        <a:xfrm>
          <a:off x="14401800" y="12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4" name="楕円 453"/>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5" name="テキスト ボックス 454"/>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6" name="楕円 455"/>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7" name="テキスト ボックス 456"/>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93536</xdr:rowOff>
    </xdr:from>
    <xdr:to>
      <xdr:col>29</xdr:col>
      <xdr:colOff>127000</xdr:colOff>
      <xdr:row>16</xdr:row>
      <xdr:rowOff>140881</xdr:rowOff>
    </xdr:to>
    <xdr:cxnSp macro="">
      <xdr:nvCxnSpPr>
        <xdr:cNvPr id="50" name="直線コネクタ 49"/>
        <xdr:cNvCxnSpPr/>
      </xdr:nvCxnSpPr>
      <xdr:spPr bwMode="auto">
        <a:xfrm flipV="1">
          <a:off x="5003800" y="2884361"/>
          <a:ext cx="647700" cy="4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140881</xdr:rowOff>
    </xdr:from>
    <xdr:to>
      <xdr:col>26</xdr:col>
      <xdr:colOff>50800</xdr:colOff>
      <xdr:row>17</xdr:row>
      <xdr:rowOff>15646</xdr:rowOff>
    </xdr:to>
    <xdr:cxnSp macro="">
      <xdr:nvCxnSpPr>
        <xdr:cNvPr id="53" name="直線コネクタ 52"/>
        <xdr:cNvCxnSpPr/>
      </xdr:nvCxnSpPr>
      <xdr:spPr bwMode="auto">
        <a:xfrm flipV="1">
          <a:off x="4305300" y="2931706"/>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15646</xdr:rowOff>
    </xdr:from>
    <xdr:to>
      <xdr:col>22</xdr:col>
      <xdr:colOff>114300</xdr:colOff>
      <xdr:row>17</xdr:row>
      <xdr:rowOff>111696</xdr:rowOff>
    </xdr:to>
    <xdr:cxnSp macro="">
      <xdr:nvCxnSpPr>
        <xdr:cNvPr id="56" name="直線コネクタ 55"/>
        <xdr:cNvCxnSpPr/>
      </xdr:nvCxnSpPr>
      <xdr:spPr bwMode="auto">
        <a:xfrm flipV="1">
          <a:off x="3606800" y="2977921"/>
          <a:ext cx="698500" cy="9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111696</xdr:rowOff>
    </xdr:from>
    <xdr:to>
      <xdr:col>18</xdr:col>
      <xdr:colOff>177800</xdr:colOff>
      <xdr:row>17</xdr:row>
      <xdr:rowOff>156972</xdr:rowOff>
    </xdr:to>
    <xdr:cxnSp macro="">
      <xdr:nvCxnSpPr>
        <xdr:cNvPr id="59" name="直線コネクタ 58"/>
        <xdr:cNvCxnSpPr/>
      </xdr:nvCxnSpPr>
      <xdr:spPr bwMode="auto">
        <a:xfrm flipV="1">
          <a:off x="2908300" y="3073971"/>
          <a:ext cx="698500" cy="45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42736</xdr:rowOff>
    </xdr:from>
    <xdr:to>
      <xdr:col>29</xdr:col>
      <xdr:colOff>177800</xdr:colOff>
      <xdr:row>16</xdr:row>
      <xdr:rowOff>144336</xdr:rowOff>
    </xdr:to>
    <xdr:sp macro="" textlink="">
      <xdr:nvSpPr>
        <xdr:cNvPr id="69" name="楕円 68"/>
        <xdr:cNvSpPr/>
      </xdr:nvSpPr>
      <xdr:spPr bwMode="auto">
        <a:xfrm>
          <a:off x="5600700" y="283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59263</xdr:rowOff>
    </xdr:from>
    <xdr:ext cx="762000" cy="259045"/>
    <xdr:sp macro="" textlink="">
      <xdr:nvSpPr>
        <xdr:cNvPr id="70" name="人口1人当たり決算額の推移該当値テキスト130"/>
        <xdr:cNvSpPr txBox="1"/>
      </xdr:nvSpPr>
      <xdr:spPr>
        <a:xfrm>
          <a:off x="5740400" y="26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90081</xdr:rowOff>
    </xdr:from>
    <xdr:to>
      <xdr:col>26</xdr:col>
      <xdr:colOff>101600</xdr:colOff>
      <xdr:row>17</xdr:row>
      <xdr:rowOff>20231</xdr:rowOff>
    </xdr:to>
    <xdr:sp macro="" textlink="">
      <xdr:nvSpPr>
        <xdr:cNvPr id="71" name="楕円 70"/>
        <xdr:cNvSpPr/>
      </xdr:nvSpPr>
      <xdr:spPr bwMode="auto">
        <a:xfrm>
          <a:off x="4953000" y="288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30408</xdr:rowOff>
    </xdr:from>
    <xdr:ext cx="736600" cy="259045"/>
    <xdr:sp macro="" textlink="">
      <xdr:nvSpPr>
        <xdr:cNvPr id="72" name="テキスト ボックス 71"/>
        <xdr:cNvSpPr txBox="1"/>
      </xdr:nvSpPr>
      <xdr:spPr>
        <a:xfrm>
          <a:off x="4622800" y="264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136296</xdr:rowOff>
    </xdr:from>
    <xdr:to>
      <xdr:col>22</xdr:col>
      <xdr:colOff>165100</xdr:colOff>
      <xdr:row>17</xdr:row>
      <xdr:rowOff>66446</xdr:rowOff>
    </xdr:to>
    <xdr:sp macro="" textlink="">
      <xdr:nvSpPr>
        <xdr:cNvPr id="73" name="楕円 72"/>
        <xdr:cNvSpPr/>
      </xdr:nvSpPr>
      <xdr:spPr bwMode="auto">
        <a:xfrm>
          <a:off x="4254500" y="292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76623</xdr:rowOff>
    </xdr:from>
    <xdr:ext cx="762000" cy="259045"/>
    <xdr:sp macro="" textlink="">
      <xdr:nvSpPr>
        <xdr:cNvPr id="74" name="テキスト ボックス 73"/>
        <xdr:cNvSpPr txBox="1"/>
      </xdr:nvSpPr>
      <xdr:spPr>
        <a:xfrm>
          <a:off x="3924300" y="26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60896</xdr:rowOff>
    </xdr:from>
    <xdr:to>
      <xdr:col>19</xdr:col>
      <xdr:colOff>38100</xdr:colOff>
      <xdr:row>17</xdr:row>
      <xdr:rowOff>162496</xdr:rowOff>
    </xdr:to>
    <xdr:sp macro="" textlink="">
      <xdr:nvSpPr>
        <xdr:cNvPr id="75" name="楕円 74"/>
        <xdr:cNvSpPr/>
      </xdr:nvSpPr>
      <xdr:spPr bwMode="auto">
        <a:xfrm>
          <a:off x="3556000" y="302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1223</xdr:rowOff>
    </xdr:from>
    <xdr:ext cx="762000" cy="259045"/>
    <xdr:sp macro="" textlink="">
      <xdr:nvSpPr>
        <xdr:cNvPr id="76" name="テキスト ボックス 75"/>
        <xdr:cNvSpPr txBox="1"/>
      </xdr:nvSpPr>
      <xdr:spPr>
        <a:xfrm>
          <a:off x="3225800" y="279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106172</xdr:rowOff>
    </xdr:from>
    <xdr:to>
      <xdr:col>15</xdr:col>
      <xdr:colOff>101600</xdr:colOff>
      <xdr:row>18</xdr:row>
      <xdr:rowOff>36322</xdr:rowOff>
    </xdr:to>
    <xdr:sp macro="" textlink="">
      <xdr:nvSpPr>
        <xdr:cNvPr id="77" name="楕円 76"/>
        <xdr:cNvSpPr/>
      </xdr:nvSpPr>
      <xdr:spPr bwMode="auto">
        <a:xfrm>
          <a:off x="2857500" y="3068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46499</xdr:rowOff>
    </xdr:from>
    <xdr:ext cx="762000" cy="259045"/>
    <xdr:sp macro="" textlink="">
      <xdr:nvSpPr>
        <xdr:cNvPr id="78" name="テキスト ボックス 77"/>
        <xdr:cNvSpPr txBox="1"/>
      </xdr:nvSpPr>
      <xdr:spPr>
        <a:xfrm>
          <a:off x="2527300" y="283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22203</xdr:rowOff>
    </xdr:from>
    <xdr:to>
      <xdr:col>29</xdr:col>
      <xdr:colOff>127000</xdr:colOff>
      <xdr:row>36</xdr:row>
      <xdr:rowOff>52672</xdr:rowOff>
    </xdr:to>
    <xdr:cxnSp macro="">
      <xdr:nvCxnSpPr>
        <xdr:cNvPr id="114" name="直線コネクタ 113"/>
        <xdr:cNvCxnSpPr/>
      </xdr:nvCxnSpPr>
      <xdr:spPr bwMode="auto">
        <a:xfrm flipV="1">
          <a:off x="5003800" y="6975453"/>
          <a:ext cx="6477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52672</xdr:rowOff>
    </xdr:from>
    <xdr:to>
      <xdr:col>26</xdr:col>
      <xdr:colOff>50800</xdr:colOff>
      <xdr:row>36</xdr:row>
      <xdr:rowOff>121775</xdr:rowOff>
    </xdr:to>
    <xdr:cxnSp macro="">
      <xdr:nvCxnSpPr>
        <xdr:cNvPr id="117" name="直線コネクタ 116"/>
        <xdr:cNvCxnSpPr/>
      </xdr:nvCxnSpPr>
      <xdr:spPr bwMode="auto">
        <a:xfrm flipV="1">
          <a:off x="4305300" y="7005922"/>
          <a:ext cx="6985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121775</xdr:rowOff>
    </xdr:from>
    <xdr:to>
      <xdr:col>22</xdr:col>
      <xdr:colOff>114300</xdr:colOff>
      <xdr:row>37</xdr:row>
      <xdr:rowOff>126543</xdr:rowOff>
    </xdr:to>
    <xdr:cxnSp macro="">
      <xdr:nvCxnSpPr>
        <xdr:cNvPr id="120" name="直線コネクタ 119"/>
        <xdr:cNvCxnSpPr/>
      </xdr:nvCxnSpPr>
      <xdr:spPr bwMode="auto">
        <a:xfrm flipV="1">
          <a:off x="3606800" y="7075025"/>
          <a:ext cx="698500" cy="17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126543</xdr:rowOff>
    </xdr:from>
    <xdr:to>
      <xdr:col>18</xdr:col>
      <xdr:colOff>177800</xdr:colOff>
      <xdr:row>37</xdr:row>
      <xdr:rowOff>224057</xdr:rowOff>
    </xdr:to>
    <xdr:cxnSp macro="">
      <xdr:nvCxnSpPr>
        <xdr:cNvPr id="123" name="直線コネクタ 122"/>
        <xdr:cNvCxnSpPr/>
      </xdr:nvCxnSpPr>
      <xdr:spPr bwMode="auto">
        <a:xfrm flipV="1">
          <a:off x="2908300" y="7251243"/>
          <a:ext cx="6985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314303</xdr:rowOff>
    </xdr:from>
    <xdr:to>
      <xdr:col>29</xdr:col>
      <xdr:colOff>177800</xdr:colOff>
      <xdr:row>36</xdr:row>
      <xdr:rowOff>73003</xdr:rowOff>
    </xdr:to>
    <xdr:sp macro="" textlink="">
      <xdr:nvSpPr>
        <xdr:cNvPr id="133" name="楕円 132"/>
        <xdr:cNvSpPr/>
      </xdr:nvSpPr>
      <xdr:spPr bwMode="auto">
        <a:xfrm>
          <a:off x="5600700" y="692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286380</xdr:rowOff>
    </xdr:from>
    <xdr:ext cx="762000" cy="259045"/>
    <xdr:sp macro="" textlink="">
      <xdr:nvSpPr>
        <xdr:cNvPr id="134" name="人口1人当たり決算額の推移該当値テキスト445"/>
        <xdr:cNvSpPr txBox="1"/>
      </xdr:nvSpPr>
      <xdr:spPr>
        <a:xfrm>
          <a:off x="5740400" y="68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1872</xdr:rowOff>
    </xdr:from>
    <xdr:to>
      <xdr:col>26</xdr:col>
      <xdr:colOff>101600</xdr:colOff>
      <xdr:row>36</xdr:row>
      <xdr:rowOff>103472</xdr:rowOff>
    </xdr:to>
    <xdr:sp macro="" textlink="">
      <xdr:nvSpPr>
        <xdr:cNvPr id="135" name="楕円 134"/>
        <xdr:cNvSpPr/>
      </xdr:nvSpPr>
      <xdr:spPr bwMode="auto">
        <a:xfrm>
          <a:off x="4953000" y="695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88249</xdr:rowOff>
    </xdr:from>
    <xdr:ext cx="736600" cy="259045"/>
    <xdr:sp macro="" textlink="">
      <xdr:nvSpPr>
        <xdr:cNvPr id="136" name="テキスト ボックス 135"/>
        <xdr:cNvSpPr txBox="1"/>
      </xdr:nvSpPr>
      <xdr:spPr>
        <a:xfrm>
          <a:off x="4622800" y="704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70975</xdr:rowOff>
    </xdr:from>
    <xdr:to>
      <xdr:col>22</xdr:col>
      <xdr:colOff>165100</xdr:colOff>
      <xdr:row>37</xdr:row>
      <xdr:rowOff>1125</xdr:rowOff>
    </xdr:to>
    <xdr:sp macro="" textlink="">
      <xdr:nvSpPr>
        <xdr:cNvPr id="137" name="楕円 136"/>
        <xdr:cNvSpPr/>
      </xdr:nvSpPr>
      <xdr:spPr bwMode="auto">
        <a:xfrm>
          <a:off x="4254500" y="702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157352</xdr:rowOff>
    </xdr:from>
    <xdr:ext cx="762000" cy="259045"/>
    <xdr:sp macro="" textlink="">
      <xdr:nvSpPr>
        <xdr:cNvPr id="138" name="テキスト ボックス 137"/>
        <xdr:cNvSpPr txBox="1"/>
      </xdr:nvSpPr>
      <xdr:spPr>
        <a:xfrm>
          <a:off x="3924300" y="711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75743</xdr:rowOff>
    </xdr:from>
    <xdr:to>
      <xdr:col>19</xdr:col>
      <xdr:colOff>38100</xdr:colOff>
      <xdr:row>37</xdr:row>
      <xdr:rowOff>177343</xdr:rowOff>
    </xdr:to>
    <xdr:sp macro="" textlink="">
      <xdr:nvSpPr>
        <xdr:cNvPr id="139" name="楕円 138"/>
        <xdr:cNvSpPr/>
      </xdr:nvSpPr>
      <xdr:spPr bwMode="auto">
        <a:xfrm>
          <a:off x="3556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162120</xdr:rowOff>
    </xdr:from>
    <xdr:ext cx="762000" cy="259045"/>
    <xdr:sp macro="" textlink="">
      <xdr:nvSpPr>
        <xdr:cNvPr id="140" name="テキスト ボックス 139"/>
        <xdr:cNvSpPr txBox="1"/>
      </xdr:nvSpPr>
      <xdr:spPr>
        <a:xfrm>
          <a:off x="32258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173257</xdr:rowOff>
    </xdr:from>
    <xdr:to>
      <xdr:col>15</xdr:col>
      <xdr:colOff>101600</xdr:colOff>
      <xdr:row>37</xdr:row>
      <xdr:rowOff>274857</xdr:rowOff>
    </xdr:to>
    <xdr:sp macro="" textlink="">
      <xdr:nvSpPr>
        <xdr:cNvPr id="141" name="楕円 140"/>
        <xdr:cNvSpPr/>
      </xdr:nvSpPr>
      <xdr:spPr bwMode="auto">
        <a:xfrm>
          <a:off x="28575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259634</xdr:rowOff>
    </xdr:from>
    <xdr:ext cx="762000" cy="259045"/>
    <xdr:sp macro="" textlink="">
      <xdr:nvSpPr>
        <xdr:cNvPr id="142" name="テキスト ボックス 141"/>
        <xdr:cNvSpPr txBox="1"/>
      </xdr:nvSpPr>
      <xdr:spPr>
        <a:xfrm>
          <a:off x="25273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162598</xdr:rowOff>
    </xdr:from>
    <xdr:to>
      <xdr:col>24</xdr:col>
      <xdr:colOff>63500</xdr:colOff>
      <xdr:row>36</xdr:row>
      <xdr:rowOff>167780</xdr:rowOff>
    </xdr:to>
    <xdr:cxnSp macro="">
      <xdr:nvCxnSpPr>
        <xdr:cNvPr id="61" name="直線コネクタ 60"/>
        <xdr:cNvCxnSpPr/>
      </xdr:nvCxnSpPr>
      <xdr:spPr>
        <a:xfrm flipV="1">
          <a:off x="3797300" y="6334798"/>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167780</xdr:rowOff>
    </xdr:from>
    <xdr:to>
      <xdr:col>19</xdr:col>
      <xdr:colOff>177800</xdr:colOff>
      <xdr:row>37</xdr:row>
      <xdr:rowOff>31090</xdr:rowOff>
    </xdr:to>
    <xdr:cxnSp macro="">
      <xdr:nvCxnSpPr>
        <xdr:cNvPr id="64" name="直線コネクタ 63"/>
        <xdr:cNvCxnSpPr/>
      </xdr:nvCxnSpPr>
      <xdr:spPr>
        <a:xfrm flipV="1">
          <a:off x="2908300" y="6339980"/>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31090</xdr:rowOff>
    </xdr:from>
    <xdr:to>
      <xdr:col>15</xdr:col>
      <xdr:colOff>50800</xdr:colOff>
      <xdr:row>37</xdr:row>
      <xdr:rowOff>64249</xdr:rowOff>
    </xdr:to>
    <xdr:cxnSp macro="">
      <xdr:nvCxnSpPr>
        <xdr:cNvPr id="67" name="直線コネクタ 66"/>
        <xdr:cNvCxnSpPr/>
      </xdr:nvCxnSpPr>
      <xdr:spPr>
        <a:xfrm flipV="1">
          <a:off x="2019300" y="6374740"/>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64249</xdr:rowOff>
    </xdr:from>
    <xdr:to>
      <xdr:col>10</xdr:col>
      <xdr:colOff>114300</xdr:colOff>
      <xdr:row>38</xdr:row>
      <xdr:rowOff>37350</xdr:rowOff>
    </xdr:to>
    <xdr:cxnSp macro="">
      <xdr:nvCxnSpPr>
        <xdr:cNvPr id="70" name="直線コネクタ 69"/>
        <xdr:cNvCxnSpPr/>
      </xdr:nvCxnSpPr>
      <xdr:spPr>
        <a:xfrm flipV="1">
          <a:off x="1130300" y="6407899"/>
          <a:ext cx="889000" cy="1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111798</xdr:rowOff>
    </xdr:from>
    <xdr:to>
      <xdr:col>24</xdr:col>
      <xdr:colOff>114300</xdr:colOff>
      <xdr:row>37</xdr:row>
      <xdr:rowOff>41948</xdr:rowOff>
    </xdr:to>
    <xdr:sp macro="" textlink="">
      <xdr:nvSpPr>
        <xdr:cNvPr id="80" name="楕円 79"/>
        <xdr:cNvSpPr/>
      </xdr:nvSpPr>
      <xdr:spPr>
        <a:xfrm>
          <a:off x="45847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134675</xdr:rowOff>
    </xdr:from>
    <xdr:ext cx="534377" cy="259045"/>
    <xdr:sp macro="" textlink="">
      <xdr:nvSpPr>
        <xdr:cNvPr id="81" name="人件費該当値テキスト"/>
        <xdr:cNvSpPr txBox="1"/>
      </xdr:nvSpPr>
      <xdr:spPr>
        <a:xfrm>
          <a:off x="4686300" y="61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116980</xdr:rowOff>
    </xdr:from>
    <xdr:to>
      <xdr:col>20</xdr:col>
      <xdr:colOff>38100</xdr:colOff>
      <xdr:row>37</xdr:row>
      <xdr:rowOff>47130</xdr:rowOff>
    </xdr:to>
    <xdr:sp macro="" textlink="">
      <xdr:nvSpPr>
        <xdr:cNvPr id="82" name="楕円 81"/>
        <xdr:cNvSpPr/>
      </xdr:nvSpPr>
      <xdr:spPr>
        <a:xfrm>
          <a:off x="3746500" y="62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63657</xdr:rowOff>
    </xdr:from>
    <xdr:ext cx="534377" cy="259045"/>
    <xdr:sp macro="" textlink="">
      <xdr:nvSpPr>
        <xdr:cNvPr id="83" name="テキスト ボックス 82"/>
        <xdr:cNvSpPr txBox="1"/>
      </xdr:nvSpPr>
      <xdr:spPr>
        <a:xfrm>
          <a:off x="3530111" y="606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151740</xdr:rowOff>
    </xdr:from>
    <xdr:to>
      <xdr:col>15</xdr:col>
      <xdr:colOff>101600</xdr:colOff>
      <xdr:row>37</xdr:row>
      <xdr:rowOff>81890</xdr:rowOff>
    </xdr:to>
    <xdr:sp macro="" textlink="">
      <xdr:nvSpPr>
        <xdr:cNvPr id="84" name="楕円 83"/>
        <xdr:cNvSpPr/>
      </xdr:nvSpPr>
      <xdr:spPr>
        <a:xfrm>
          <a:off x="2857500" y="6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98417</xdr:rowOff>
    </xdr:from>
    <xdr:ext cx="534377" cy="259045"/>
    <xdr:sp macro="" textlink="">
      <xdr:nvSpPr>
        <xdr:cNvPr id="85" name="テキスト ボックス 84"/>
        <xdr:cNvSpPr txBox="1"/>
      </xdr:nvSpPr>
      <xdr:spPr>
        <a:xfrm>
          <a:off x="2641111" y="60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13449</xdr:rowOff>
    </xdr:from>
    <xdr:to>
      <xdr:col>10</xdr:col>
      <xdr:colOff>165100</xdr:colOff>
      <xdr:row>37</xdr:row>
      <xdr:rowOff>115049</xdr:rowOff>
    </xdr:to>
    <xdr:sp macro="" textlink="">
      <xdr:nvSpPr>
        <xdr:cNvPr id="86" name="楕円 85"/>
        <xdr:cNvSpPr/>
      </xdr:nvSpPr>
      <xdr:spPr>
        <a:xfrm>
          <a:off x="1968500" y="63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131576</xdr:rowOff>
    </xdr:from>
    <xdr:ext cx="534377" cy="259045"/>
    <xdr:sp macro="" textlink="">
      <xdr:nvSpPr>
        <xdr:cNvPr id="87" name="テキスト ボックス 86"/>
        <xdr:cNvSpPr txBox="1"/>
      </xdr:nvSpPr>
      <xdr:spPr>
        <a:xfrm>
          <a:off x="1752111" y="61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158001</xdr:rowOff>
    </xdr:from>
    <xdr:to>
      <xdr:col>6</xdr:col>
      <xdr:colOff>38100</xdr:colOff>
      <xdr:row>38</xdr:row>
      <xdr:rowOff>88151</xdr:rowOff>
    </xdr:to>
    <xdr:sp macro="" textlink="">
      <xdr:nvSpPr>
        <xdr:cNvPr id="88" name="楕円 87"/>
        <xdr:cNvSpPr/>
      </xdr:nvSpPr>
      <xdr:spPr>
        <a:xfrm>
          <a:off x="1079500" y="65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104678</xdr:rowOff>
    </xdr:from>
    <xdr:ext cx="534377" cy="259045"/>
    <xdr:sp macro="" textlink="">
      <xdr:nvSpPr>
        <xdr:cNvPr id="89" name="テキスト ボックス 88"/>
        <xdr:cNvSpPr txBox="1"/>
      </xdr:nvSpPr>
      <xdr:spPr>
        <a:xfrm>
          <a:off x="863111" y="62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39459</xdr:rowOff>
    </xdr:from>
    <xdr:to>
      <xdr:col>24</xdr:col>
      <xdr:colOff>63500</xdr:colOff>
      <xdr:row>57</xdr:row>
      <xdr:rowOff>65454</xdr:rowOff>
    </xdr:to>
    <xdr:cxnSp macro="">
      <xdr:nvCxnSpPr>
        <xdr:cNvPr id="121" name="直線コネクタ 120"/>
        <xdr:cNvCxnSpPr/>
      </xdr:nvCxnSpPr>
      <xdr:spPr>
        <a:xfrm flipV="1">
          <a:off x="3797300" y="9812109"/>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65454</xdr:rowOff>
    </xdr:from>
    <xdr:to>
      <xdr:col>19</xdr:col>
      <xdr:colOff>177800</xdr:colOff>
      <xdr:row>57</xdr:row>
      <xdr:rowOff>113966</xdr:rowOff>
    </xdr:to>
    <xdr:cxnSp macro="">
      <xdr:nvCxnSpPr>
        <xdr:cNvPr id="124" name="直線コネクタ 123"/>
        <xdr:cNvCxnSpPr/>
      </xdr:nvCxnSpPr>
      <xdr:spPr>
        <a:xfrm flipV="1">
          <a:off x="2908300" y="9838104"/>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113966</xdr:rowOff>
    </xdr:from>
    <xdr:to>
      <xdr:col>15</xdr:col>
      <xdr:colOff>50800</xdr:colOff>
      <xdr:row>58</xdr:row>
      <xdr:rowOff>23506</xdr:rowOff>
    </xdr:to>
    <xdr:cxnSp macro="">
      <xdr:nvCxnSpPr>
        <xdr:cNvPr id="127" name="直線コネクタ 126"/>
        <xdr:cNvCxnSpPr/>
      </xdr:nvCxnSpPr>
      <xdr:spPr>
        <a:xfrm flipV="1">
          <a:off x="2019300" y="9886616"/>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152812</xdr:rowOff>
    </xdr:from>
    <xdr:to>
      <xdr:col>10</xdr:col>
      <xdr:colOff>114300</xdr:colOff>
      <xdr:row>58</xdr:row>
      <xdr:rowOff>23506</xdr:rowOff>
    </xdr:to>
    <xdr:cxnSp macro="">
      <xdr:nvCxnSpPr>
        <xdr:cNvPr id="130" name="直線コネクタ 129"/>
        <xdr:cNvCxnSpPr/>
      </xdr:nvCxnSpPr>
      <xdr:spPr>
        <a:xfrm>
          <a:off x="1130300" y="9582562"/>
          <a:ext cx="8890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160109</xdr:rowOff>
    </xdr:from>
    <xdr:to>
      <xdr:col>24</xdr:col>
      <xdr:colOff>114300</xdr:colOff>
      <xdr:row>57</xdr:row>
      <xdr:rowOff>90259</xdr:rowOff>
    </xdr:to>
    <xdr:sp macro="" textlink="">
      <xdr:nvSpPr>
        <xdr:cNvPr id="140" name="楕円 139"/>
        <xdr:cNvSpPr/>
      </xdr:nvSpPr>
      <xdr:spPr>
        <a:xfrm>
          <a:off x="4584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138536</xdr:rowOff>
    </xdr:from>
    <xdr:ext cx="534377" cy="259045"/>
    <xdr:sp macro="" textlink="">
      <xdr:nvSpPr>
        <xdr:cNvPr id="141" name="物件費該当値テキスト"/>
        <xdr:cNvSpPr txBox="1"/>
      </xdr:nvSpPr>
      <xdr:spPr>
        <a:xfrm>
          <a:off x="4686300" y="97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14654</xdr:rowOff>
    </xdr:from>
    <xdr:to>
      <xdr:col>20</xdr:col>
      <xdr:colOff>38100</xdr:colOff>
      <xdr:row>57</xdr:row>
      <xdr:rowOff>116254</xdr:rowOff>
    </xdr:to>
    <xdr:sp macro="" textlink="">
      <xdr:nvSpPr>
        <xdr:cNvPr id="142" name="楕円 141"/>
        <xdr:cNvSpPr/>
      </xdr:nvSpPr>
      <xdr:spPr>
        <a:xfrm>
          <a:off x="3746500" y="97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107381</xdr:rowOff>
    </xdr:from>
    <xdr:ext cx="534377" cy="259045"/>
    <xdr:sp macro="" textlink="">
      <xdr:nvSpPr>
        <xdr:cNvPr id="143" name="テキスト ボックス 142"/>
        <xdr:cNvSpPr txBox="1"/>
      </xdr:nvSpPr>
      <xdr:spPr>
        <a:xfrm>
          <a:off x="3530111" y="98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63166</xdr:rowOff>
    </xdr:from>
    <xdr:to>
      <xdr:col>15</xdr:col>
      <xdr:colOff>101600</xdr:colOff>
      <xdr:row>57</xdr:row>
      <xdr:rowOff>164766</xdr:rowOff>
    </xdr:to>
    <xdr:sp macro="" textlink="">
      <xdr:nvSpPr>
        <xdr:cNvPr id="144" name="楕円 143"/>
        <xdr:cNvSpPr/>
      </xdr:nvSpPr>
      <xdr:spPr>
        <a:xfrm>
          <a:off x="28575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155893</xdr:rowOff>
    </xdr:from>
    <xdr:ext cx="534377" cy="259045"/>
    <xdr:sp macro="" textlink="">
      <xdr:nvSpPr>
        <xdr:cNvPr id="145" name="テキスト ボックス 144"/>
        <xdr:cNvSpPr txBox="1"/>
      </xdr:nvSpPr>
      <xdr:spPr>
        <a:xfrm>
          <a:off x="2641111" y="9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144156</xdr:rowOff>
    </xdr:from>
    <xdr:to>
      <xdr:col>10</xdr:col>
      <xdr:colOff>165100</xdr:colOff>
      <xdr:row>58</xdr:row>
      <xdr:rowOff>74306</xdr:rowOff>
    </xdr:to>
    <xdr:sp macro="" textlink="">
      <xdr:nvSpPr>
        <xdr:cNvPr id="146" name="楕円 145"/>
        <xdr:cNvSpPr/>
      </xdr:nvSpPr>
      <xdr:spPr>
        <a:xfrm>
          <a:off x="1968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65433</xdr:rowOff>
    </xdr:from>
    <xdr:ext cx="534377" cy="259045"/>
    <xdr:sp macro="" textlink="">
      <xdr:nvSpPr>
        <xdr:cNvPr id="147" name="テキスト ボックス 146"/>
        <xdr:cNvSpPr txBox="1"/>
      </xdr:nvSpPr>
      <xdr:spPr>
        <a:xfrm>
          <a:off x="1752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102012</xdr:rowOff>
    </xdr:from>
    <xdr:to>
      <xdr:col>6</xdr:col>
      <xdr:colOff>38100</xdr:colOff>
      <xdr:row>56</xdr:row>
      <xdr:rowOff>32162</xdr:rowOff>
    </xdr:to>
    <xdr:sp macro="" textlink="">
      <xdr:nvSpPr>
        <xdr:cNvPr id="148" name="楕円 147"/>
        <xdr:cNvSpPr/>
      </xdr:nvSpPr>
      <xdr:spPr>
        <a:xfrm>
          <a:off x="1079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48689</xdr:rowOff>
    </xdr:from>
    <xdr:ext cx="534377" cy="259045"/>
    <xdr:sp macro="" textlink="">
      <xdr:nvSpPr>
        <xdr:cNvPr id="149" name="テキスト ボックス 148"/>
        <xdr:cNvSpPr txBox="1"/>
      </xdr:nvSpPr>
      <xdr:spPr>
        <a:xfrm>
          <a:off x="863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93249</xdr:rowOff>
    </xdr:from>
    <xdr:to>
      <xdr:col>24</xdr:col>
      <xdr:colOff>63500</xdr:colOff>
      <xdr:row>77</xdr:row>
      <xdr:rowOff>115788</xdr:rowOff>
    </xdr:to>
    <xdr:cxnSp macro="">
      <xdr:nvCxnSpPr>
        <xdr:cNvPr id="176" name="直線コネクタ 175"/>
        <xdr:cNvCxnSpPr/>
      </xdr:nvCxnSpPr>
      <xdr:spPr>
        <a:xfrm flipV="1">
          <a:off x="3797300" y="13294899"/>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115788</xdr:rowOff>
    </xdr:from>
    <xdr:to>
      <xdr:col>19</xdr:col>
      <xdr:colOff>177800</xdr:colOff>
      <xdr:row>77</xdr:row>
      <xdr:rowOff>126853</xdr:rowOff>
    </xdr:to>
    <xdr:cxnSp macro="">
      <xdr:nvCxnSpPr>
        <xdr:cNvPr id="179" name="直線コネクタ 178"/>
        <xdr:cNvCxnSpPr/>
      </xdr:nvCxnSpPr>
      <xdr:spPr>
        <a:xfrm flipV="1">
          <a:off x="2908300" y="13317438"/>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126853</xdr:rowOff>
    </xdr:from>
    <xdr:to>
      <xdr:col>15</xdr:col>
      <xdr:colOff>50800</xdr:colOff>
      <xdr:row>77</xdr:row>
      <xdr:rowOff>130008</xdr:rowOff>
    </xdr:to>
    <xdr:cxnSp macro="">
      <xdr:nvCxnSpPr>
        <xdr:cNvPr id="182" name="直線コネクタ 181"/>
        <xdr:cNvCxnSpPr/>
      </xdr:nvCxnSpPr>
      <xdr:spPr>
        <a:xfrm flipV="1">
          <a:off x="2019300" y="1332850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130008</xdr:rowOff>
    </xdr:from>
    <xdr:to>
      <xdr:col>10</xdr:col>
      <xdr:colOff>114300</xdr:colOff>
      <xdr:row>77</xdr:row>
      <xdr:rowOff>135494</xdr:rowOff>
    </xdr:to>
    <xdr:cxnSp macro="">
      <xdr:nvCxnSpPr>
        <xdr:cNvPr id="185" name="直線コネクタ 184"/>
        <xdr:cNvCxnSpPr/>
      </xdr:nvCxnSpPr>
      <xdr:spPr>
        <a:xfrm flipV="1">
          <a:off x="1130300" y="133316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42449</xdr:rowOff>
    </xdr:from>
    <xdr:to>
      <xdr:col>24</xdr:col>
      <xdr:colOff>114300</xdr:colOff>
      <xdr:row>77</xdr:row>
      <xdr:rowOff>144049</xdr:rowOff>
    </xdr:to>
    <xdr:sp macro="" textlink="">
      <xdr:nvSpPr>
        <xdr:cNvPr id="195" name="楕円 194"/>
        <xdr:cNvSpPr/>
      </xdr:nvSpPr>
      <xdr:spPr>
        <a:xfrm>
          <a:off x="4584700" y="132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20876</xdr:rowOff>
    </xdr:from>
    <xdr:ext cx="469744" cy="259045"/>
    <xdr:sp macro="" textlink="">
      <xdr:nvSpPr>
        <xdr:cNvPr id="196" name="維持補修費該当値テキスト"/>
        <xdr:cNvSpPr txBox="1"/>
      </xdr:nvSpPr>
      <xdr:spPr>
        <a:xfrm>
          <a:off x="4686300" y="132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64988</xdr:rowOff>
    </xdr:from>
    <xdr:to>
      <xdr:col>20</xdr:col>
      <xdr:colOff>38100</xdr:colOff>
      <xdr:row>77</xdr:row>
      <xdr:rowOff>166588</xdr:rowOff>
    </xdr:to>
    <xdr:sp macro="" textlink="">
      <xdr:nvSpPr>
        <xdr:cNvPr id="197" name="楕円 196"/>
        <xdr:cNvSpPr/>
      </xdr:nvSpPr>
      <xdr:spPr>
        <a:xfrm>
          <a:off x="37465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157715</xdr:rowOff>
    </xdr:from>
    <xdr:ext cx="469744" cy="259045"/>
    <xdr:sp macro="" textlink="">
      <xdr:nvSpPr>
        <xdr:cNvPr id="198" name="テキスト ボックス 197"/>
        <xdr:cNvSpPr txBox="1"/>
      </xdr:nvSpPr>
      <xdr:spPr>
        <a:xfrm>
          <a:off x="3562428" y="133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76053</xdr:rowOff>
    </xdr:from>
    <xdr:to>
      <xdr:col>15</xdr:col>
      <xdr:colOff>101600</xdr:colOff>
      <xdr:row>78</xdr:row>
      <xdr:rowOff>6203</xdr:rowOff>
    </xdr:to>
    <xdr:sp macro="" textlink="">
      <xdr:nvSpPr>
        <xdr:cNvPr id="199" name="楕円 198"/>
        <xdr:cNvSpPr/>
      </xdr:nvSpPr>
      <xdr:spPr>
        <a:xfrm>
          <a:off x="28575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168780</xdr:rowOff>
    </xdr:from>
    <xdr:ext cx="469744" cy="259045"/>
    <xdr:sp macro="" textlink="">
      <xdr:nvSpPr>
        <xdr:cNvPr id="200" name="テキスト ボックス 199"/>
        <xdr:cNvSpPr txBox="1"/>
      </xdr:nvSpPr>
      <xdr:spPr>
        <a:xfrm>
          <a:off x="2673428" y="133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79208</xdr:rowOff>
    </xdr:from>
    <xdr:to>
      <xdr:col>10</xdr:col>
      <xdr:colOff>165100</xdr:colOff>
      <xdr:row>78</xdr:row>
      <xdr:rowOff>9358</xdr:rowOff>
    </xdr:to>
    <xdr:sp macro="" textlink="">
      <xdr:nvSpPr>
        <xdr:cNvPr id="201" name="楕円 200"/>
        <xdr:cNvSpPr/>
      </xdr:nvSpPr>
      <xdr:spPr>
        <a:xfrm>
          <a:off x="1968500" y="132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485</xdr:rowOff>
    </xdr:from>
    <xdr:ext cx="469744" cy="259045"/>
    <xdr:sp macro="" textlink="">
      <xdr:nvSpPr>
        <xdr:cNvPr id="202" name="テキスト ボックス 201"/>
        <xdr:cNvSpPr txBox="1"/>
      </xdr:nvSpPr>
      <xdr:spPr>
        <a:xfrm>
          <a:off x="1784428" y="133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84694</xdr:rowOff>
    </xdr:from>
    <xdr:to>
      <xdr:col>6</xdr:col>
      <xdr:colOff>38100</xdr:colOff>
      <xdr:row>78</xdr:row>
      <xdr:rowOff>14844</xdr:rowOff>
    </xdr:to>
    <xdr:sp macro="" textlink="">
      <xdr:nvSpPr>
        <xdr:cNvPr id="203" name="楕円 202"/>
        <xdr:cNvSpPr/>
      </xdr:nvSpPr>
      <xdr:spPr>
        <a:xfrm>
          <a:off x="1079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5971</xdr:rowOff>
    </xdr:from>
    <xdr:ext cx="469744" cy="259045"/>
    <xdr:sp macro="" textlink="">
      <xdr:nvSpPr>
        <xdr:cNvPr id="204" name="テキスト ボックス 203"/>
        <xdr:cNvSpPr txBox="1"/>
      </xdr:nvSpPr>
      <xdr:spPr>
        <a:xfrm>
          <a:off x="895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78360</xdr:rowOff>
    </xdr:from>
    <xdr:to>
      <xdr:col>24</xdr:col>
      <xdr:colOff>63500</xdr:colOff>
      <xdr:row>95</xdr:row>
      <xdr:rowOff>85141</xdr:rowOff>
    </xdr:to>
    <xdr:cxnSp macro="">
      <xdr:nvCxnSpPr>
        <xdr:cNvPr id="236" name="直線コネクタ 235"/>
        <xdr:cNvCxnSpPr/>
      </xdr:nvCxnSpPr>
      <xdr:spPr>
        <a:xfrm flipV="1">
          <a:off x="3797300" y="16194660"/>
          <a:ext cx="838200" cy="1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103733</xdr:rowOff>
    </xdr:from>
    <xdr:to>
      <xdr:col>19</xdr:col>
      <xdr:colOff>177800</xdr:colOff>
      <xdr:row>95</xdr:row>
      <xdr:rowOff>85141</xdr:rowOff>
    </xdr:to>
    <xdr:cxnSp macro="">
      <xdr:nvCxnSpPr>
        <xdr:cNvPr id="239" name="直線コネクタ 238"/>
        <xdr:cNvCxnSpPr/>
      </xdr:nvCxnSpPr>
      <xdr:spPr>
        <a:xfrm>
          <a:off x="2908300" y="16220033"/>
          <a:ext cx="889000" cy="1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103733</xdr:rowOff>
    </xdr:from>
    <xdr:to>
      <xdr:col>15</xdr:col>
      <xdr:colOff>50800</xdr:colOff>
      <xdr:row>96</xdr:row>
      <xdr:rowOff>63316</xdr:rowOff>
    </xdr:to>
    <xdr:cxnSp macro="">
      <xdr:nvCxnSpPr>
        <xdr:cNvPr id="242" name="直線コネクタ 241"/>
        <xdr:cNvCxnSpPr/>
      </xdr:nvCxnSpPr>
      <xdr:spPr>
        <a:xfrm flipV="1">
          <a:off x="2019300" y="16220033"/>
          <a:ext cx="8890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58351</xdr:rowOff>
    </xdr:from>
    <xdr:to>
      <xdr:col>10</xdr:col>
      <xdr:colOff>114300</xdr:colOff>
      <xdr:row>96</xdr:row>
      <xdr:rowOff>63316</xdr:rowOff>
    </xdr:to>
    <xdr:cxnSp macro="">
      <xdr:nvCxnSpPr>
        <xdr:cNvPr id="245" name="直線コネクタ 244"/>
        <xdr:cNvCxnSpPr/>
      </xdr:nvCxnSpPr>
      <xdr:spPr>
        <a:xfrm>
          <a:off x="1130300" y="16517551"/>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27560</xdr:rowOff>
    </xdr:from>
    <xdr:to>
      <xdr:col>24</xdr:col>
      <xdr:colOff>114300</xdr:colOff>
      <xdr:row>94</xdr:row>
      <xdr:rowOff>129160</xdr:rowOff>
    </xdr:to>
    <xdr:sp macro="" textlink="">
      <xdr:nvSpPr>
        <xdr:cNvPr id="255" name="楕円 254"/>
        <xdr:cNvSpPr/>
      </xdr:nvSpPr>
      <xdr:spPr>
        <a:xfrm>
          <a:off x="4584700" y="16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50437</xdr:rowOff>
    </xdr:from>
    <xdr:ext cx="599010" cy="259045"/>
    <xdr:sp macro="" textlink="">
      <xdr:nvSpPr>
        <xdr:cNvPr id="256" name="扶助費該当値テキスト"/>
        <xdr:cNvSpPr txBox="1"/>
      </xdr:nvSpPr>
      <xdr:spPr>
        <a:xfrm>
          <a:off x="4686300" y="159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34341</xdr:rowOff>
    </xdr:from>
    <xdr:to>
      <xdr:col>20</xdr:col>
      <xdr:colOff>38100</xdr:colOff>
      <xdr:row>95</xdr:row>
      <xdr:rowOff>135941</xdr:rowOff>
    </xdr:to>
    <xdr:sp macro="" textlink="">
      <xdr:nvSpPr>
        <xdr:cNvPr id="257" name="楕円 256"/>
        <xdr:cNvSpPr/>
      </xdr:nvSpPr>
      <xdr:spPr>
        <a:xfrm>
          <a:off x="3746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152468</xdr:rowOff>
    </xdr:from>
    <xdr:ext cx="599010" cy="259045"/>
    <xdr:sp macro="" textlink="">
      <xdr:nvSpPr>
        <xdr:cNvPr id="258" name="テキスト ボックス 257"/>
        <xdr:cNvSpPr txBox="1"/>
      </xdr:nvSpPr>
      <xdr:spPr>
        <a:xfrm>
          <a:off x="3497795" y="1609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52933</xdr:rowOff>
    </xdr:from>
    <xdr:to>
      <xdr:col>15</xdr:col>
      <xdr:colOff>101600</xdr:colOff>
      <xdr:row>94</xdr:row>
      <xdr:rowOff>154533</xdr:rowOff>
    </xdr:to>
    <xdr:sp macro="" textlink="">
      <xdr:nvSpPr>
        <xdr:cNvPr id="259" name="楕円 258"/>
        <xdr:cNvSpPr/>
      </xdr:nvSpPr>
      <xdr:spPr>
        <a:xfrm>
          <a:off x="2857500" y="161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171060</xdr:rowOff>
    </xdr:from>
    <xdr:ext cx="599010" cy="259045"/>
    <xdr:sp macro="" textlink="">
      <xdr:nvSpPr>
        <xdr:cNvPr id="260" name="テキスト ボックス 259"/>
        <xdr:cNvSpPr txBox="1"/>
      </xdr:nvSpPr>
      <xdr:spPr>
        <a:xfrm>
          <a:off x="2608795" y="1594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12516</xdr:rowOff>
    </xdr:from>
    <xdr:to>
      <xdr:col>10</xdr:col>
      <xdr:colOff>165100</xdr:colOff>
      <xdr:row>96</xdr:row>
      <xdr:rowOff>114116</xdr:rowOff>
    </xdr:to>
    <xdr:sp macro="" textlink="">
      <xdr:nvSpPr>
        <xdr:cNvPr id="261" name="楕円 260"/>
        <xdr:cNvSpPr/>
      </xdr:nvSpPr>
      <xdr:spPr>
        <a:xfrm>
          <a:off x="1968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130643</xdr:rowOff>
    </xdr:from>
    <xdr:ext cx="599010" cy="259045"/>
    <xdr:sp macro="" textlink="">
      <xdr:nvSpPr>
        <xdr:cNvPr id="262" name="テキスト ボックス 261"/>
        <xdr:cNvSpPr txBox="1"/>
      </xdr:nvSpPr>
      <xdr:spPr>
        <a:xfrm>
          <a:off x="1719795" y="1624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7551</xdr:rowOff>
    </xdr:from>
    <xdr:to>
      <xdr:col>6</xdr:col>
      <xdr:colOff>38100</xdr:colOff>
      <xdr:row>96</xdr:row>
      <xdr:rowOff>109151</xdr:rowOff>
    </xdr:to>
    <xdr:sp macro="" textlink="">
      <xdr:nvSpPr>
        <xdr:cNvPr id="263" name="楕円 262"/>
        <xdr:cNvSpPr/>
      </xdr:nvSpPr>
      <xdr:spPr>
        <a:xfrm>
          <a:off x="1079500" y="164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125678</xdr:rowOff>
    </xdr:from>
    <xdr:ext cx="599010" cy="259045"/>
    <xdr:sp macro="" textlink="">
      <xdr:nvSpPr>
        <xdr:cNvPr id="264" name="テキスト ボックス 263"/>
        <xdr:cNvSpPr txBox="1"/>
      </xdr:nvSpPr>
      <xdr:spPr>
        <a:xfrm>
          <a:off x="830795" y="162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166682</xdr:rowOff>
    </xdr:from>
    <xdr:to>
      <xdr:col>55</xdr:col>
      <xdr:colOff>0</xdr:colOff>
      <xdr:row>34</xdr:row>
      <xdr:rowOff>4491</xdr:rowOff>
    </xdr:to>
    <xdr:cxnSp macro="">
      <xdr:nvCxnSpPr>
        <xdr:cNvPr id="293" name="直線コネクタ 292"/>
        <xdr:cNvCxnSpPr/>
      </xdr:nvCxnSpPr>
      <xdr:spPr>
        <a:xfrm>
          <a:off x="9639300" y="582453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158194</xdr:rowOff>
    </xdr:from>
    <xdr:to>
      <xdr:col>50</xdr:col>
      <xdr:colOff>114300</xdr:colOff>
      <xdr:row>33</xdr:row>
      <xdr:rowOff>166682</xdr:rowOff>
    </xdr:to>
    <xdr:cxnSp macro="">
      <xdr:nvCxnSpPr>
        <xdr:cNvPr id="296" name="直線コネクタ 295"/>
        <xdr:cNvCxnSpPr/>
      </xdr:nvCxnSpPr>
      <xdr:spPr>
        <a:xfrm>
          <a:off x="8750300" y="581604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150322</xdr:rowOff>
    </xdr:from>
    <xdr:to>
      <xdr:col>45</xdr:col>
      <xdr:colOff>177800</xdr:colOff>
      <xdr:row>33</xdr:row>
      <xdr:rowOff>158194</xdr:rowOff>
    </xdr:to>
    <xdr:cxnSp macro="">
      <xdr:nvCxnSpPr>
        <xdr:cNvPr id="299" name="直線コネクタ 298"/>
        <xdr:cNvCxnSpPr/>
      </xdr:nvCxnSpPr>
      <xdr:spPr>
        <a:xfrm>
          <a:off x="7861300" y="5122372"/>
          <a:ext cx="889000" cy="6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150322</xdr:rowOff>
    </xdr:from>
    <xdr:to>
      <xdr:col>41</xdr:col>
      <xdr:colOff>50800</xdr:colOff>
      <xdr:row>35</xdr:row>
      <xdr:rowOff>55019</xdr:rowOff>
    </xdr:to>
    <xdr:cxnSp macro="">
      <xdr:nvCxnSpPr>
        <xdr:cNvPr id="302" name="直線コネクタ 301"/>
        <xdr:cNvCxnSpPr/>
      </xdr:nvCxnSpPr>
      <xdr:spPr>
        <a:xfrm flipV="1">
          <a:off x="6972300" y="5122372"/>
          <a:ext cx="889000" cy="9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125141</xdr:rowOff>
    </xdr:from>
    <xdr:to>
      <xdr:col>55</xdr:col>
      <xdr:colOff>50800</xdr:colOff>
      <xdr:row>34</xdr:row>
      <xdr:rowOff>55291</xdr:rowOff>
    </xdr:to>
    <xdr:sp macro="" textlink="">
      <xdr:nvSpPr>
        <xdr:cNvPr id="312" name="楕円 311"/>
        <xdr:cNvSpPr/>
      </xdr:nvSpPr>
      <xdr:spPr>
        <a:xfrm>
          <a:off x="10426700" y="57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148018</xdr:rowOff>
    </xdr:from>
    <xdr:ext cx="599010" cy="259045"/>
    <xdr:sp macro="" textlink="">
      <xdr:nvSpPr>
        <xdr:cNvPr id="313" name="補助費等該当値テキスト"/>
        <xdr:cNvSpPr txBox="1"/>
      </xdr:nvSpPr>
      <xdr:spPr>
        <a:xfrm>
          <a:off x="10528300" y="563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115882</xdr:rowOff>
    </xdr:from>
    <xdr:to>
      <xdr:col>50</xdr:col>
      <xdr:colOff>165100</xdr:colOff>
      <xdr:row>34</xdr:row>
      <xdr:rowOff>46032</xdr:rowOff>
    </xdr:to>
    <xdr:sp macro="" textlink="">
      <xdr:nvSpPr>
        <xdr:cNvPr id="314" name="楕円 313"/>
        <xdr:cNvSpPr/>
      </xdr:nvSpPr>
      <xdr:spPr>
        <a:xfrm>
          <a:off x="9588500" y="57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62559</xdr:rowOff>
    </xdr:from>
    <xdr:ext cx="599010" cy="259045"/>
    <xdr:sp macro="" textlink="">
      <xdr:nvSpPr>
        <xdr:cNvPr id="315" name="テキスト ボックス 314"/>
        <xdr:cNvSpPr txBox="1"/>
      </xdr:nvSpPr>
      <xdr:spPr>
        <a:xfrm>
          <a:off x="9339795" y="55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107394</xdr:rowOff>
    </xdr:from>
    <xdr:to>
      <xdr:col>46</xdr:col>
      <xdr:colOff>38100</xdr:colOff>
      <xdr:row>34</xdr:row>
      <xdr:rowOff>37544</xdr:rowOff>
    </xdr:to>
    <xdr:sp macro="" textlink="">
      <xdr:nvSpPr>
        <xdr:cNvPr id="316" name="楕円 315"/>
        <xdr:cNvSpPr/>
      </xdr:nvSpPr>
      <xdr:spPr>
        <a:xfrm>
          <a:off x="8699500" y="57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54071</xdr:rowOff>
    </xdr:from>
    <xdr:ext cx="599010" cy="259045"/>
    <xdr:sp macro="" textlink="">
      <xdr:nvSpPr>
        <xdr:cNvPr id="317" name="テキスト ボックス 316"/>
        <xdr:cNvSpPr txBox="1"/>
      </xdr:nvSpPr>
      <xdr:spPr>
        <a:xfrm>
          <a:off x="8450795" y="554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99522</xdr:rowOff>
    </xdr:from>
    <xdr:to>
      <xdr:col>41</xdr:col>
      <xdr:colOff>101600</xdr:colOff>
      <xdr:row>30</xdr:row>
      <xdr:rowOff>29672</xdr:rowOff>
    </xdr:to>
    <xdr:sp macro="" textlink="">
      <xdr:nvSpPr>
        <xdr:cNvPr id="318" name="楕円 317"/>
        <xdr:cNvSpPr/>
      </xdr:nvSpPr>
      <xdr:spPr>
        <a:xfrm>
          <a:off x="7810500" y="5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46199</xdr:rowOff>
    </xdr:from>
    <xdr:ext cx="599010" cy="259045"/>
    <xdr:sp macro="" textlink="">
      <xdr:nvSpPr>
        <xdr:cNvPr id="319" name="テキスト ボックス 318"/>
        <xdr:cNvSpPr txBox="1"/>
      </xdr:nvSpPr>
      <xdr:spPr>
        <a:xfrm>
          <a:off x="7561795" y="48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4219</xdr:rowOff>
    </xdr:from>
    <xdr:to>
      <xdr:col>36</xdr:col>
      <xdr:colOff>165100</xdr:colOff>
      <xdr:row>35</xdr:row>
      <xdr:rowOff>105819</xdr:rowOff>
    </xdr:to>
    <xdr:sp macro="" textlink="">
      <xdr:nvSpPr>
        <xdr:cNvPr id="320" name="楕円 319"/>
        <xdr:cNvSpPr/>
      </xdr:nvSpPr>
      <xdr:spPr>
        <a:xfrm>
          <a:off x="6921500" y="6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122346</xdr:rowOff>
    </xdr:from>
    <xdr:ext cx="534377" cy="259045"/>
    <xdr:sp macro="" textlink="">
      <xdr:nvSpPr>
        <xdr:cNvPr id="321" name="テキスト ボックス 320"/>
        <xdr:cNvSpPr txBox="1"/>
      </xdr:nvSpPr>
      <xdr:spPr>
        <a:xfrm>
          <a:off x="6705111" y="57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3873</xdr:rowOff>
    </xdr:from>
    <xdr:to>
      <xdr:col>55</xdr:col>
      <xdr:colOff>0</xdr:colOff>
      <xdr:row>55</xdr:row>
      <xdr:rowOff>96358</xdr:rowOff>
    </xdr:to>
    <xdr:cxnSp macro="">
      <xdr:nvCxnSpPr>
        <xdr:cNvPr id="350" name="直線コネクタ 349"/>
        <xdr:cNvCxnSpPr/>
      </xdr:nvCxnSpPr>
      <xdr:spPr>
        <a:xfrm>
          <a:off x="9639300" y="9433623"/>
          <a:ext cx="8382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3873</xdr:rowOff>
    </xdr:from>
    <xdr:to>
      <xdr:col>50</xdr:col>
      <xdr:colOff>114300</xdr:colOff>
      <xdr:row>55</xdr:row>
      <xdr:rowOff>130183</xdr:rowOff>
    </xdr:to>
    <xdr:cxnSp macro="">
      <xdr:nvCxnSpPr>
        <xdr:cNvPr id="353" name="直線コネクタ 352"/>
        <xdr:cNvCxnSpPr/>
      </xdr:nvCxnSpPr>
      <xdr:spPr>
        <a:xfrm flipV="1">
          <a:off x="8750300" y="9433623"/>
          <a:ext cx="889000" cy="1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5" name="テキスト ボックス 354"/>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130183</xdr:rowOff>
    </xdr:from>
    <xdr:to>
      <xdr:col>45</xdr:col>
      <xdr:colOff>177800</xdr:colOff>
      <xdr:row>56</xdr:row>
      <xdr:rowOff>51750</xdr:rowOff>
    </xdr:to>
    <xdr:cxnSp macro="">
      <xdr:nvCxnSpPr>
        <xdr:cNvPr id="356" name="直線コネクタ 355"/>
        <xdr:cNvCxnSpPr/>
      </xdr:nvCxnSpPr>
      <xdr:spPr>
        <a:xfrm flipV="1">
          <a:off x="7861300" y="9559933"/>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141704</xdr:rowOff>
    </xdr:from>
    <xdr:to>
      <xdr:col>41</xdr:col>
      <xdr:colOff>50800</xdr:colOff>
      <xdr:row>56</xdr:row>
      <xdr:rowOff>51750</xdr:rowOff>
    </xdr:to>
    <xdr:cxnSp macro="">
      <xdr:nvCxnSpPr>
        <xdr:cNvPr id="359" name="直線コネクタ 358"/>
        <xdr:cNvCxnSpPr/>
      </xdr:nvCxnSpPr>
      <xdr:spPr>
        <a:xfrm>
          <a:off x="6972300" y="9571454"/>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1" name="テキスト ボックス 360"/>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45558</xdr:rowOff>
    </xdr:from>
    <xdr:to>
      <xdr:col>55</xdr:col>
      <xdr:colOff>50800</xdr:colOff>
      <xdr:row>55</xdr:row>
      <xdr:rowOff>147158</xdr:rowOff>
    </xdr:to>
    <xdr:sp macro="" textlink="">
      <xdr:nvSpPr>
        <xdr:cNvPr id="369" name="楕円 368"/>
        <xdr:cNvSpPr/>
      </xdr:nvSpPr>
      <xdr:spPr>
        <a:xfrm>
          <a:off x="10426700" y="9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68435</xdr:rowOff>
    </xdr:from>
    <xdr:ext cx="534377" cy="259045"/>
    <xdr:sp macro="" textlink="">
      <xdr:nvSpPr>
        <xdr:cNvPr id="370" name="普通建設事業費該当値テキスト"/>
        <xdr:cNvSpPr txBox="1"/>
      </xdr:nvSpPr>
      <xdr:spPr>
        <a:xfrm>
          <a:off x="10528300" y="93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124523</xdr:rowOff>
    </xdr:from>
    <xdr:to>
      <xdr:col>50</xdr:col>
      <xdr:colOff>165100</xdr:colOff>
      <xdr:row>55</xdr:row>
      <xdr:rowOff>54673</xdr:rowOff>
    </xdr:to>
    <xdr:sp macro="" textlink="">
      <xdr:nvSpPr>
        <xdr:cNvPr id="371" name="楕円 370"/>
        <xdr:cNvSpPr/>
      </xdr:nvSpPr>
      <xdr:spPr>
        <a:xfrm>
          <a:off x="9588500" y="93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71200</xdr:rowOff>
    </xdr:from>
    <xdr:ext cx="534377" cy="259045"/>
    <xdr:sp macro="" textlink="">
      <xdr:nvSpPr>
        <xdr:cNvPr id="372" name="テキスト ボックス 371"/>
        <xdr:cNvSpPr txBox="1"/>
      </xdr:nvSpPr>
      <xdr:spPr>
        <a:xfrm>
          <a:off x="9372111" y="91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79383</xdr:rowOff>
    </xdr:from>
    <xdr:to>
      <xdr:col>46</xdr:col>
      <xdr:colOff>38100</xdr:colOff>
      <xdr:row>56</xdr:row>
      <xdr:rowOff>9533</xdr:rowOff>
    </xdr:to>
    <xdr:sp macro="" textlink="">
      <xdr:nvSpPr>
        <xdr:cNvPr id="373" name="楕円 372"/>
        <xdr:cNvSpPr/>
      </xdr:nvSpPr>
      <xdr:spPr>
        <a:xfrm>
          <a:off x="8699500" y="95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26060</xdr:rowOff>
    </xdr:from>
    <xdr:ext cx="534377" cy="259045"/>
    <xdr:sp macro="" textlink="">
      <xdr:nvSpPr>
        <xdr:cNvPr id="374" name="テキスト ボックス 373"/>
        <xdr:cNvSpPr txBox="1"/>
      </xdr:nvSpPr>
      <xdr:spPr>
        <a:xfrm>
          <a:off x="8483111" y="928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950</xdr:rowOff>
    </xdr:from>
    <xdr:to>
      <xdr:col>41</xdr:col>
      <xdr:colOff>101600</xdr:colOff>
      <xdr:row>56</xdr:row>
      <xdr:rowOff>102550</xdr:rowOff>
    </xdr:to>
    <xdr:sp macro="" textlink="">
      <xdr:nvSpPr>
        <xdr:cNvPr id="375" name="楕円 374"/>
        <xdr:cNvSpPr/>
      </xdr:nvSpPr>
      <xdr:spPr>
        <a:xfrm>
          <a:off x="7810500" y="96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93677</xdr:rowOff>
    </xdr:from>
    <xdr:ext cx="534377" cy="259045"/>
    <xdr:sp macro="" textlink="">
      <xdr:nvSpPr>
        <xdr:cNvPr id="376" name="テキスト ボックス 375"/>
        <xdr:cNvSpPr txBox="1"/>
      </xdr:nvSpPr>
      <xdr:spPr>
        <a:xfrm>
          <a:off x="7594111" y="969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90904</xdr:rowOff>
    </xdr:from>
    <xdr:to>
      <xdr:col>36</xdr:col>
      <xdr:colOff>165100</xdr:colOff>
      <xdr:row>56</xdr:row>
      <xdr:rowOff>21054</xdr:rowOff>
    </xdr:to>
    <xdr:sp macro="" textlink="">
      <xdr:nvSpPr>
        <xdr:cNvPr id="377" name="楕円 376"/>
        <xdr:cNvSpPr/>
      </xdr:nvSpPr>
      <xdr:spPr>
        <a:xfrm>
          <a:off x="6921500" y="95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37581</xdr:rowOff>
    </xdr:from>
    <xdr:ext cx="534377" cy="259045"/>
    <xdr:sp macro="" textlink="">
      <xdr:nvSpPr>
        <xdr:cNvPr id="378" name="テキスト ボックス 377"/>
        <xdr:cNvSpPr txBox="1"/>
      </xdr:nvSpPr>
      <xdr:spPr>
        <a:xfrm>
          <a:off x="6705111" y="92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95199</xdr:rowOff>
    </xdr:from>
    <xdr:to>
      <xdr:col>55</xdr:col>
      <xdr:colOff>0</xdr:colOff>
      <xdr:row>77</xdr:row>
      <xdr:rowOff>16714</xdr:rowOff>
    </xdr:to>
    <xdr:cxnSp macro="">
      <xdr:nvCxnSpPr>
        <xdr:cNvPr id="407" name="直線コネクタ 406"/>
        <xdr:cNvCxnSpPr/>
      </xdr:nvCxnSpPr>
      <xdr:spPr>
        <a:xfrm>
          <a:off x="9639300" y="13125399"/>
          <a:ext cx="8382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08" name="普通建設事業費 （ うち新規整備　）平均値テキスト"/>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95199</xdr:rowOff>
    </xdr:from>
    <xdr:to>
      <xdr:col>50</xdr:col>
      <xdr:colOff>114300</xdr:colOff>
      <xdr:row>78</xdr:row>
      <xdr:rowOff>63785</xdr:rowOff>
    </xdr:to>
    <xdr:cxnSp macro="">
      <xdr:nvCxnSpPr>
        <xdr:cNvPr id="410" name="直線コネクタ 409"/>
        <xdr:cNvCxnSpPr/>
      </xdr:nvCxnSpPr>
      <xdr:spPr>
        <a:xfrm flipV="1">
          <a:off x="8750300" y="13125399"/>
          <a:ext cx="889000" cy="3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2" name="テキスト ボックス 411"/>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14294</xdr:rowOff>
    </xdr:from>
    <xdr:to>
      <xdr:col>45</xdr:col>
      <xdr:colOff>177800</xdr:colOff>
      <xdr:row>78</xdr:row>
      <xdr:rowOff>63785</xdr:rowOff>
    </xdr:to>
    <xdr:cxnSp macro="">
      <xdr:nvCxnSpPr>
        <xdr:cNvPr id="413" name="直線コネクタ 412"/>
        <xdr:cNvCxnSpPr/>
      </xdr:nvCxnSpPr>
      <xdr:spPr>
        <a:xfrm>
          <a:off x="7861300" y="13387394"/>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5" name="テキスト ボックス 414"/>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36601</xdr:rowOff>
    </xdr:from>
    <xdr:to>
      <xdr:col>41</xdr:col>
      <xdr:colOff>50800</xdr:colOff>
      <xdr:row>78</xdr:row>
      <xdr:rowOff>14294</xdr:rowOff>
    </xdr:to>
    <xdr:cxnSp macro="">
      <xdr:nvCxnSpPr>
        <xdr:cNvPr id="416" name="直線コネクタ 415"/>
        <xdr:cNvCxnSpPr/>
      </xdr:nvCxnSpPr>
      <xdr:spPr>
        <a:xfrm>
          <a:off x="6972300" y="13066801"/>
          <a:ext cx="889000" cy="3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0" name="テキスト ボックス 419"/>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137364</xdr:rowOff>
    </xdr:from>
    <xdr:to>
      <xdr:col>55</xdr:col>
      <xdr:colOff>50800</xdr:colOff>
      <xdr:row>77</xdr:row>
      <xdr:rowOff>67514</xdr:rowOff>
    </xdr:to>
    <xdr:sp macro="" textlink="">
      <xdr:nvSpPr>
        <xdr:cNvPr id="426" name="楕円 425"/>
        <xdr:cNvSpPr/>
      </xdr:nvSpPr>
      <xdr:spPr>
        <a:xfrm>
          <a:off x="104267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160241</xdr:rowOff>
    </xdr:from>
    <xdr:ext cx="534377" cy="259045"/>
    <xdr:sp macro="" textlink="">
      <xdr:nvSpPr>
        <xdr:cNvPr id="427" name="普通建設事業費 （ うち新規整備　）該当値テキスト"/>
        <xdr:cNvSpPr txBox="1"/>
      </xdr:nvSpPr>
      <xdr:spPr>
        <a:xfrm>
          <a:off x="10528300" y="130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44399</xdr:rowOff>
    </xdr:from>
    <xdr:to>
      <xdr:col>50</xdr:col>
      <xdr:colOff>165100</xdr:colOff>
      <xdr:row>76</xdr:row>
      <xdr:rowOff>145999</xdr:rowOff>
    </xdr:to>
    <xdr:sp macro="" textlink="">
      <xdr:nvSpPr>
        <xdr:cNvPr id="428" name="楕円 427"/>
        <xdr:cNvSpPr/>
      </xdr:nvSpPr>
      <xdr:spPr>
        <a:xfrm>
          <a:off x="9588500" y="130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162526</xdr:rowOff>
    </xdr:from>
    <xdr:ext cx="534377" cy="259045"/>
    <xdr:sp macro="" textlink="">
      <xdr:nvSpPr>
        <xdr:cNvPr id="429" name="テキスト ボックス 428"/>
        <xdr:cNvSpPr txBox="1"/>
      </xdr:nvSpPr>
      <xdr:spPr>
        <a:xfrm>
          <a:off x="9372111"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12985</xdr:rowOff>
    </xdr:from>
    <xdr:to>
      <xdr:col>46</xdr:col>
      <xdr:colOff>38100</xdr:colOff>
      <xdr:row>78</xdr:row>
      <xdr:rowOff>114585</xdr:rowOff>
    </xdr:to>
    <xdr:sp macro="" textlink="">
      <xdr:nvSpPr>
        <xdr:cNvPr id="430" name="楕円 429"/>
        <xdr:cNvSpPr/>
      </xdr:nvSpPr>
      <xdr:spPr>
        <a:xfrm>
          <a:off x="8699500" y="13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105712</xdr:rowOff>
    </xdr:from>
    <xdr:ext cx="469744" cy="259045"/>
    <xdr:sp macro="" textlink="">
      <xdr:nvSpPr>
        <xdr:cNvPr id="431" name="テキスト ボックス 430"/>
        <xdr:cNvSpPr txBox="1"/>
      </xdr:nvSpPr>
      <xdr:spPr>
        <a:xfrm>
          <a:off x="8515428" y="134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134944</xdr:rowOff>
    </xdr:from>
    <xdr:to>
      <xdr:col>41</xdr:col>
      <xdr:colOff>101600</xdr:colOff>
      <xdr:row>78</xdr:row>
      <xdr:rowOff>65094</xdr:rowOff>
    </xdr:to>
    <xdr:sp macro="" textlink="">
      <xdr:nvSpPr>
        <xdr:cNvPr id="432" name="楕円 431"/>
        <xdr:cNvSpPr/>
      </xdr:nvSpPr>
      <xdr:spPr>
        <a:xfrm>
          <a:off x="7810500" y="133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56221</xdr:rowOff>
    </xdr:from>
    <xdr:ext cx="534377" cy="259045"/>
    <xdr:sp macro="" textlink="">
      <xdr:nvSpPr>
        <xdr:cNvPr id="433" name="テキスト ボックス 432"/>
        <xdr:cNvSpPr txBox="1"/>
      </xdr:nvSpPr>
      <xdr:spPr>
        <a:xfrm>
          <a:off x="7594111" y="134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157251</xdr:rowOff>
    </xdr:from>
    <xdr:to>
      <xdr:col>36</xdr:col>
      <xdr:colOff>165100</xdr:colOff>
      <xdr:row>76</xdr:row>
      <xdr:rowOff>87401</xdr:rowOff>
    </xdr:to>
    <xdr:sp macro="" textlink="">
      <xdr:nvSpPr>
        <xdr:cNvPr id="434" name="楕円 433"/>
        <xdr:cNvSpPr/>
      </xdr:nvSpPr>
      <xdr:spPr>
        <a:xfrm>
          <a:off x="6921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103929</xdr:rowOff>
    </xdr:from>
    <xdr:ext cx="534377" cy="259045"/>
    <xdr:sp macro="" textlink="">
      <xdr:nvSpPr>
        <xdr:cNvPr id="435" name="テキスト ボックス 434"/>
        <xdr:cNvSpPr txBox="1"/>
      </xdr:nvSpPr>
      <xdr:spPr>
        <a:xfrm>
          <a:off x="6705111" y="127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21851</xdr:rowOff>
    </xdr:from>
    <xdr:to>
      <xdr:col>55</xdr:col>
      <xdr:colOff>0</xdr:colOff>
      <xdr:row>96</xdr:row>
      <xdr:rowOff>84325</xdr:rowOff>
    </xdr:to>
    <xdr:cxnSp macro="">
      <xdr:nvCxnSpPr>
        <xdr:cNvPr id="466" name="直線コネクタ 465"/>
        <xdr:cNvCxnSpPr/>
      </xdr:nvCxnSpPr>
      <xdr:spPr>
        <a:xfrm>
          <a:off x="9639300" y="16481051"/>
          <a:ext cx="8382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7" name="普通建設事業費 （ うち更新整備　）平均値テキスト"/>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151022</xdr:rowOff>
    </xdr:from>
    <xdr:to>
      <xdr:col>50</xdr:col>
      <xdr:colOff>114300</xdr:colOff>
      <xdr:row>96</xdr:row>
      <xdr:rowOff>21851</xdr:rowOff>
    </xdr:to>
    <xdr:cxnSp macro="">
      <xdr:nvCxnSpPr>
        <xdr:cNvPr id="469" name="直線コネクタ 468"/>
        <xdr:cNvCxnSpPr/>
      </xdr:nvCxnSpPr>
      <xdr:spPr>
        <a:xfrm>
          <a:off x="8750300" y="16438772"/>
          <a:ext cx="889000" cy="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151022</xdr:rowOff>
    </xdr:from>
    <xdr:to>
      <xdr:col>45</xdr:col>
      <xdr:colOff>177800</xdr:colOff>
      <xdr:row>96</xdr:row>
      <xdr:rowOff>131285</xdr:rowOff>
    </xdr:to>
    <xdr:cxnSp macro="">
      <xdr:nvCxnSpPr>
        <xdr:cNvPr id="472" name="直線コネクタ 471"/>
        <xdr:cNvCxnSpPr/>
      </xdr:nvCxnSpPr>
      <xdr:spPr>
        <a:xfrm flipV="1">
          <a:off x="7861300" y="16438772"/>
          <a:ext cx="889000" cy="15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4" name="テキスト ボックス 473"/>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131285</xdr:rowOff>
    </xdr:from>
    <xdr:to>
      <xdr:col>41</xdr:col>
      <xdr:colOff>50800</xdr:colOff>
      <xdr:row>97</xdr:row>
      <xdr:rowOff>119126</xdr:rowOff>
    </xdr:to>
    <xdr:cxnSp macro="">
      <xdr:nvCxnSpPr>
        <xdr:cNvPr id="475" name="直線コネクタ 474"/>
        <xdr:cNvCxnSpPr/>
      </xdr:nvCxnSpPr>
      <xdr:spPr>
        <a:xfrm flipV="1">
          <a:off x="6972300" y="16590485"/>
          <a:ext cx="889000" cy="1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79" name="テキスト ボックス 478"/>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33525</xdr:rowOff>
    </xdr:from>
    <xdr:to>
      <xdr:col>55</xdr:col>
      <xdr:colOff>50800</xdr:colOff>
      <xdr:row>96</xdr:row>
      <xdr:rowOff>135125</xdr:rowOff>
    </xdr:to>
    <xdr:sp macro="" textlink="">
      <xdr:nvSpPr>
        <xdr:cNvPr id="485" name="楕円 484"/>
        <xdr:cNvSpPr/>
      </xdr:nvSpPr>
      <xdr:spPr>
        <a:xfrm>
          <a:off x="10426700" y="164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11952</xdr:rowOff>
    </xdr:from>
    <xdr:ext cx="534377" cy="259045"/>
    <xdr:sp macro="" textlink="">
      <xdr:nvSpPr>
        <xdr:cNvPr id="486" name="普通建設事業費 （ うち更新整備　）該当値テキスト"/>
        <xdr:cNvSpPr txBox="1"/>
      </xdr:nvSpPr>
      <xdr:spPr>
        <a:xfrm>
          <a:off x="10528300" y="164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142501</xdr:rowOff>
    </xdr:from>
    <xdr:to>
      <xdr:col>50</xdr:col>
      <xdr:colOff>165100</xdr:colOff>
      <xdr:row>96</xdr:row>
      <xdr:rowOff>72651</xdr:rowOff>
    </xdr:to>
    <xdr:sp macro="" textlink="">
      <xdr:nvSpPr>
        <xdr:cNvPr id="487" name="楕円 486"/>
        <xdr:cNvSpPr/>
      </xdr:nvSpPr>
      <xdr:spPr>
        <a:xfrm>
          <a:off x="9588500" y="164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89178</xdr:rowOff>
    </xdr:from>
    <xdr:ext cx="534377" cy="259045"/>
    <xdr:sp macro="" textlink="">
      <xdr:nvSpPr>
        <xdr:cNvPr id="488" name="テキスト ボックス 487"/>
        <xdr:cNvSpPr txBox="1"/>
      </xdr:nvSpPr>
      <xdr:spPr>
        <a:xfrm>
          <a:off x="9372111" y="162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100222</xdr:rowOff>
    </xdr:from>
    <xdr:to>
      <xdr:col>46</xdr:col>
      <xdr:colOff>38100</xdr:colOff>
      <xdr:row>96</xdr:row>
      <xdr:rowOff>30372</xdr:rowOff>
    </xdr:to>
    <xdr:sp macro="" textlink="">
      <xdr:nvSpPr>
        <xdr:cNvPr id="489" name="楕円 488"/>
        <xdr:cNvSpPr/>
      </xdr:nvSpPr>
      <xdr:spPr>
        <a:xfrm>
          <a:off x="8699500" y="163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46899</xdr:rowOff>
    </xdr:from>
    <xdr:ext cx="534377" cy="259045"/>
    <xdr:sp macro="" textlink="">
      <xdr:nvSpPr>
        <xdr:cNvPr id="490" name="テキスト ボックス 489"/>
        <xdr:cNvSpPr txBox="1"/>
      </xdr:nvSpPr>
      <xdr:spPr>
        <a:xfrm>
          <a:off x="8483111" y="161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80485</xdr:rowOff>
    </xdr:from>
    <xdr:to>
      <xdr:col>41</xdr:col>
      <xdr:colOff>101600</xdr:colOff>
      <xdr:row>97</xdr:row>
      <xdr:rowOff>10635</xdr:rowOff>
    </xdr:to>
    <xdr:sp macro="" textlink="">
      <xdr:nvSpPr>
        <xdr:cNvPr id="491" name="楕円 490"/>
        <xdr:cNvSpPr/>
      </xdr:nvSpPr>
      <xdr:spPr>
        <a:xfrm>
          <a:off x="7810500" y="165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27162</xdr:rowOff>
    </xdr:from>
    <xdr:ext cx="534377" cy="259045"/>
    <xdr:sp macro="" textlink="">
      <xdr:nvSpPr>
        <xdr:cNvPr id="492" name="テキスト ボックス 491"/>
        <xdr:cNvSpPr txBox="1"/>
      </xdr:nvSpPr>
      <xdr:spPr>
        <a:xfrm>
          <a:off x="7594111" y="163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68326</xdr:rowOff>
    </xdr:from>
    <xdr:to>
      <xdr:col>36</xdr:col>
      <xdr:colOff>165100</xdr:colOff>
      <xdr:row>97</xdr:row>
      <xdr:rowOff>169926</xdr:rowOff>
    </xdr:to>
    <xdr:sp macro="" textlink="">
      <xdr:nvSpPr>
        <xdr:cNvPr id="493" name="楕円 492"/>
        <xdr:cNvSpPr/>
      </xdr:nvSpPr>
      <xdr:spPr>
        <a:xfrm>
          <a:off x="6921500" y="16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161053</xdr:rowOff>
    </xdr:from>
    <xdr:ext cx="534377" cy="259045"/>
    <xdr:sp macro="" textlink="">
      <xdr:nvSpPr>
        <xdr:cNvPr id="494" name="テキスト ボックス 493"/>
        <xdr:cNvSpPr txBox="1"/>
      </xdr:nvSpPr>
      <xdr:spPr>
        <a:xfrm>
          <a:off x="670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144215</xdr:rowOff>
    </xdr:from>
    <xdr:to>
      <xdr:col>85</xdr:col>
      <xdr:colOff>127000</xdr:colOff>
      <xdr:row>38</xdr:row>
      <xdr:rowOff>92590</xdr:rowOff>
    </xdr:to>
    <xdr:cxnSp macro="">
      <xdr:nvCxnSpPr>
        <xdr:cNvPr id="523" name="直線コネクタ 522"/>
        <xdr:cNvCxnSpPr/>
      </xdr:nvCxnSpPr>
      <xdr:spPr>
        <a:xfrm>
          <a:off x="15481300" y="6144965"/>
          <a:ext cx="838200" cy="4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4" name="災害復旧事業費平均値テキスト"/>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63710</xdr:rowOff>
    </xdr:from>
    <xdr:to>
      <xdr:col>81</xdr:col>
      <xdr:colOff>50800</xdr:colOff>
      <xdr:row>35</xdr:row>
      <xdr:rowOff>144215</xdr:rowOff>
    </xdr:to>
    <xdr:cxnSp macro="">
      <xdr:nvCxnSpPr>
        <xdr:cNvPr id="526" name="直線コネクタ 525"/>
        <xdr:cNvCxnSpPr/>
      </xdr:nvCxnSpPr>
      <xdr:spPr>
        <a:xfrm>
          <a:off x="14592300" y="6064460"/>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131089</xdr:rowOff>
    </xdr:from>
    <xdr:to>
      <xdr:col>76</xdr:col>
      <xdr:colOff>114300</xdr:colOff>
      <xdr:row>35</xdr:row>
      <xdr:rowOff>63710</xdr:rowOff>
    </xdr:to>
    <xdr:cxnSp macro="">
      <xdr:nvCxnSpPr>
        <xdr:cNvPr id="529" name="直線コネクタ 528"/>
        <xdr:cNvCxnSpPr/>
      </xdr:nvCxnSpPr>
      <xdr:spPr>
        <a:xfrm>
          <a:off x="13703300" y="5788939"/>
          <a:ext cx="889000" cy="27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1" name="テキスト ボックス 530"/>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131089</xdr:rowOff>
    </xdr:from>
    <xdr:to>
      <xdr:col>71</xdr:col>
      <xdr:colOff>177800</xdr:colOff>
      <xdr:row>34</xdr:row>
      <xdr:rowOff>8465</xdr:rowOff>
    </xdr:to>
    <xdr:cxnSp macro="">
      <xdr:nvCxnSpPr>
        <xdr:cNvPr id="532" name="直線コネクタ 531"/>
        <xdr:cNvCxnSpPr/>
      </xdr:nvCxnSpPr>
      <xdr:spPr>
        <a:xfrm flipV="1">
          <a:off x="12814300" y="578893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4" name="テキスト ボックス 533"/>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6" name="テキスト ボックス 535"/>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41790</xdr:rowOff>
    </xdr:from>
    <xdr:to>
      <xdr:col>85</xdr:col>
      <xdr:colOff>177800</xdr:colOff>
      <xdr:row>38</xdr:row>
      <xdr:rowOff>143390</xdr:rowOff>
    </xdr:to>
    <xdr:sp macro="" textlink="">
      <xdr:nvSpPr>
        <xdr:cNvPr id="542" name="楕円 541"/>
        <xdr:cNvSpPr/>
      </xdr:nvSpPr>
      <xdr:spPr>
        <a:xfrm>
          <a:off x="16268700" y="6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1166</xdr:rowOff>
    </xdr:from>
    <xdr:ext cx="469744" cy="259045"/>
    <xdr:sp macro="" textlink="">
      <xdr:nvSpPr>
        <xdr:cNvPr id="543" name="災害復旧事業費該当値テキスト"/>
        <xdr:cNvSpPr txBox="1"/>
      </xdr:nvSpPr>
      <xdr:spPr>
        <a:xfrm>
          <a:off x="16370300" y="63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93415</xdr:rowOff>
    </xdr:from>
    <xdr:to>
      <xdr:col>81</xdr:col>
      <xdr:colOff>101600</xdr:colOff>
      <xdr:row>36</xdr:row>
      <xdr:rowOff>23565</xdr:rowOff>
    </xdr:to>
    <xdr:sp macro="" textlink="">
      <xdr:nvSpPr>
        <xdr:cNvPr id="544" name="楕円 543"/>
        <xdr:cNvSpPr/>
      </xdr:nvSpPr>
      <xdr:spPr>
        <a:xfrm>
          <a:off x="15430500" y="60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40092</xdr:rowOff>
    </xdr:from>
    <xdr:ext cx="534377" cy="259045"/>
    <xdr:sp macro="" textlink="">
      <xdr:nvSpPr>
        <xdr:cNvPr id="545" name="テキスト ボックス 544"/>
        <xdr:cNvSpPr txBox="1"/>
      </xdr:nvSpPr>
      <xdr:spPr>
        <a:xfrm>
          <a:off x="15214111" y="58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12910</xdr:rowOff>
    </xdr:from>
    <xdr:to>
      <xdr:col>76</xdr:col>
      <xdr:colOff>165100</xdr:colOff>
      <xdr:row>35</xdr:row>
      <xdr:rowOff>114510</xdr:rowOff>
    </xdr:to>
    <xdr:sp macro="" textlink="">
      <xdr:nvSpPr>
        <xdr:cNvPr id="546" name="楕円 545"/>
        <xdr:cNvSpPr/>
      </xdr:nvSpPr>
      <xdr:spPr>
        <a:xfrm>
          <a:off x="14541500" y="6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131037</xdr:rowOff>
    </xdr:from>
    <xdr:ext cx="534377" cy="259045"/>
    <xdr:sp macro="" textlink="">
      <xdr:nvSpPr>
        <xdr:cNvPr id="547" name="テキスト ボックス 546"/>
        <xdr:cNvSpPr txBox="1"/>
      </xdr:nvSpPr>
      <xdr:spPr>
        <a:xfrm>
          <a:off x="14325111" y="57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80289</xdr:rowOff>
    </xdr:from>
    <xdr:to>
      <xdr:col>72</xdr:col>
      <xdr:colOff>38100</xdr:colOff>
      <xdr:row>34</xdr:row>
      <xdr:rowOff>10439</xdr:rowOff>
    </xdr:to>
    <xdr:sp macro="" textlink="">
      <xdr:nvSpPr>
        <xdr:cNvPr id="548" name="楕円 547"/>
        <xdr:cNvSpPr/>
      </xdr:nvSpPr>
      <xdr:spPr>
        <a:xfrm>
          <a:off x="13652500" y="57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26966</xdr:rowOff>
    </xdr:from>
    <xdr:ext cx="534377" cy="259045"/>
    <xdr:sp macro="" textlink="">
      <xdr:nvSpPr>
        <xdr:cNvPr id="549" name="テキスト ボックス 548"/>
        <xdr:cNvSpPr txBox="1"/>
      </xdr:nvSpPr>
      <xdr:spPr>
        <a:xfrm>
          <a:off x="13436111" y="55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129115</xdr:rowOff>
    </xdr:from>
    <xdr:to>
      <xdr:col>67</xdr:col>
      <xdr:colOff>101600</xdr:colOff>
      <xdr:row>34</xdr:row>
      <xdr:rowOff>59265</xdr:rowOff>
    </xdr:to>
    <xdr:sp macro="" textlink="">
      <xdr:nvSpPr>
        <xdr:cNvPr id="550" name="楕円 549"/>
        <xdr:cNvSpPr/>
      </xdr:nvSpPr>
      <xdr:spPr>
        <a:xfrm>
          <a:off x="12763500" y="57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75792</xdr:rowOff>
    </xdr:from>
    <xdr:ext cx="534377" cy="259045"/>
    <xdr:sp macro="" textlink="">
      <xdr:nvSpPr>
        <xdr:cNvPr id="551" name="テキスト ボックス 550"/>
        <xdr:cNvSpPr txBox="1"/>
      </xdr:nvSpPr>
      <xdr:spPr>
        <a:xfrm>
          <a:off x="12547111" y="556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27767</xdr:rowOff>
    </xdr:from>
    <xdr:to>
      <xdr:col>85</xdr:col>
      <xdr:colOff>127000</xdr:colOff>
      <xdr:row>73</xdr:row>
      <xdr:rowOff>97458</xdr:rowOff>
    </xdr:to>
    <xdr:cxnSp macro="">
      <xdr:nvCxnSpPr>
        <xdr:cNvPr id="632" name="直線コネクタ 631"/>
        <xdr:cNvCxnSpPr/>
      </xdr:nvCxnSpPr>
      <xdr:spPr>
        <a:xfrm flipV="1">
          <a:off x="15481300" y="12543617"/>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3" name="公債費平均値テキスト"/>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97458</xdr:rowOff>
    </xdr:from>
    <xdr:to>
      <xdr:col>81</xdr:col>
      <xdr:colOff>50800</xdr:colOff>
      <xdr:row>73</xdr:row>
      <xdr:rowOff>167736</xdr:rowOff>
    </xdr:to>
    <xdr:cxnSp macro="">
      <xdr:nvCxnSpPr>
        <xdr:cNvPr id="635" name="直線コネクタ 634"/>
        <xdr:cNvCxnSpPr/>
      </xdr:nvCxnSpPr>
      <xdr:spPr>
        <a:xfrm flipV="1">
          <a:off x="14592300" y="12613308"/>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167736</xdr:rowOff>
    </xdr:from>
    <xdr:to>
      <xdr:col>76</xdr:col>
      <xdr:colOff>114300</xdr:colOff>
      <xdr:row>75</xdr:row>
      <xdr:rowOff>44896</xdr:rowOff>
    </xdr:to>
    <xdr:cxnSp macro="">
      <xdr:nvCxnSpPr>
        <xdr:cNvPr id="638" name="直線コネクタ 637"/>
        <xdr:cNvCxnSpPr/>
      </xdr:nvCxnSpPr>
      <xdr:spPr>
        <a:xfrm flipV="1">
          <a:off x="13703300" y="12683586"/>
          <a:ext cx="889000" cy="2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0" name="テキスト ボックス 639"/>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44896</xdr:rowOff>
    </xdr:from>
    <xdr:to>
      <xdr:col>71</xdr:col>
      <xdr:colOff>177800</xdr:colOff>
      <xdr:row>75</xdr:row>
      <xdr:rowOff>135258</xdr:rowOff>
    </xdr:to>
    <xdr:cxnSp macro="">
      <xdr:nvCxnSpPr>
        <xdr:cNvPr id="641" name="直線コネクタ 640"/>
        <xdr:cNvCxnSpPr/>
      </xdr:nvCxnSpPr>
      <xdr:spPr>
        <a:xfrm flipV="1">
          <a:off x="12814300" y="12903646"/>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3" name="テキスト ボックス 642"/>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5" name="テキスト ボックス 644"/>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148417</xdr:rowOff>
    </xdr:from>
    <xdr:to>
      <xdr:col>85</xdr:col>
      <xdr:colOff>177800</xdr:colOff>
      <xdr:row>73</xdr:row>
      <xdr:rowOff>78567</xdr:rowOff>
    </xdr:to>
    <xdr:sp macro="" textlink="">
      <xdr:nvSpPr>
        <xdr:cNvPr id="651" name="楕円 650"/>
        <xdr:cNvSpPr/>
      </xdr:nvSpPr>
      <xdr:spPr>
        <a:xfrm>
          <a:off x="16268700" y="124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171294</xdr:rowOff>
    </xdr:from>
    <xdr:ext cx="534377" cy="259045"/>
    <xdr:sp macro="" textlink="">
      <xdr:nvSpPr>
        <xdr:cNvPr id="652" name="公債費該当値テキスト"/>
        <xdr:cNvSpPr txBox="1"/>
      </xdr:nvSpPr>
      <xdr:spPr>
        <a:xfrm>
          <a:off x="16370300" y="123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46658</xdr:rowOff>
    </xdr:from>
    <xdr:to>
      <xdr:col>81</xdr:col>
      <xdr:colOff>101600</xdr:colOff>
      <xdr:row>73</xdr:row>
      <xdr:rowOff>148258</xdr:rowOff>
    </xdr:to>
    <xdr:sp macro="" textlink="">
      <xdr:nvSpPr>
        <xdr:cNvPr id="653" name="楕円 652"/>
        <xdr:cNvSpPr/>
      </xdr:nvSpPr>
      <xdr:spPr>
        <a:xfrm>
          <a:off x="15430500" y="125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164785</xdr:rowOff>
    </xdr:from>
    <xdr:ext cx="534377" cy="259045"/>
    <xdr:sp macro="" textlink="">
      <xdr:nvSpPr>
        <xdr:cNvPr id="654" name="テキスト ボックス 653"/>
        <xdr:cNvSpPr txBox="1"/>
      </xdr:nvSpPr>
      <xdr:spPr>
        <a:xfrm>
          <a:off x="15214111" y="123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116936</xdr:rowOff>
    </xdr:from>
    <xdr:to>
      <xdr:col>76</xdr:col>
      <xdr:colOff>165100</xdr:colOff>
      <xdr:row>74</xdr:row>
      <xdr:rowOff>47086</xdr:rowOff>
    </xdr:to>
    <xdr:sp macro="" textlink="">
      <xdr:nvSpPr>
        <xdr:cNvPr id="655" name="楕円 654"/>
        <xdr:cNvSpPr/>
      </xdr:nvSpPr>
      <xdr:spPr>
        <a:xfrm>
          <a:off x="14541500" y="126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63613</xdr:rowOff>
    </xdr:from>
    <xdr:ext cx="534377" cy="259045"/>
    <xdr:sp macro="" textlink="">
      <xdr:nvSpPr>
        <xdr:cNvPr id="656" name="テキスト ボックス 655"/>
        <xdr:cNvSpPr txBox="1"/>
      </xdr:nvSpPr>
      <xdr:spPr>
        <a:xfrm>
          <a:off x="14325111" y="12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165546</xdr:rowOff>
    </xdr:from>
    <xdr:to>
      <xdr:col>72</xdr:col>
      <xdr:colOff>38100</xdr:colOff>
      <xdr:row>75</xdr:row>
      <xdr:rowOff>95696</xdr:rowOff>
    </xdr:to>
    <xdr:sp macro="" textlink="">
      <xdr:nvSpPr>
        <xdr:cNvPr id="657" name="楕円 656"/>
        <xdr:cNvSpPr/>
      </xdr:nvSpPr>
      <xdr:spPr>
        <a:xfrm>
          <a:off x="13652500" y="128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112223</xdr:rowOff>
    </xdr:from>
    <xdr:ext cx="534377" cy="259045"/>
    <xdr:sp macro="" textlink="">
      <xdr:nvSpPr>
        <xdr:cNvPr id="658" name="テキスト ボックス 657"/>
        <xdr:cNvSpPr txBox="1"/>
      </xdr:nvSpPr>
      <xdr:spPr>
        <a:xfrm>
          <a:off x="13436111" y="126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84458</xdr:rowOff>
    </xdr:from>
    <xdr:to>
      <xdr:col>67</xdr:col>
      <xdr:colOff>101600</xdr:colOff>
      <xdr:row>76</xdr:row>
      <xdr:rowOff>14608</xdr:rowOff>
    </xdr:to>
    <xdr:sp macro="" textlink="">
      <xdr:nvSpPr>
        <xdr:cNvPr id="659" name="楕円 658"/>
        <xdr:cNvSpPr/>
      </xdr:nvSpPr>
      <xdr:spPr>
        <a:xfrm>
          <a:off x="12763500" y="129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31135</xdr:rowOff>
    </xdr:from>
    <xdr:ext cx="534377" cy="259045"/>
    <xdr:sp macro="" textlink="">
      <xdr:nvSpPr>
        <xdr:cNvPr id="660" name="テキスト ボックス 659"/>
        <xdr:cNvSpPr txBox="1"/>
      </xdr:nvSpPr>
      <xdr:spPr>
        <a:xfrm>
          <a:off x="12547111" y="1271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51105</xdr:rowOff>
    </xdr:from>
    <xdr:to>
      <xdr:col>85</xdr:col>
      <xdr:colOff>127000</xdr:colOff>
      <xdr:row>98</xdr:row>
      <xdr:rowOff>85649</xdr:rowOff>
    </xdr:to>
    <xdr:cxnSp macro="">
      <xdr:nvCxnSpPr>
        <xdr:cNvPr id="689" name="直線コネクタ 688"/>
        <xdr:cNvCxnSpPr/>
      </xdr:nvCxnSpPr>
      <xdr:spPr>
        <a:xfrm>
          <a:off x="15481300" y="16681755"/>
          <a:ext cx="8382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0" name="積立金平均値テキスト"/>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21628</xdr:rowOff>
    </xdr:from>
    <xdr:to>
      <xdr:col>81</xdr:col>
      <xdr:colOff>50800</xdr:colOff>
      <xdr:row>97</xdr:row>
      <xdr:rowOff>51105</xdr:rowOff>
    </xdr:to>
    <xdr:cxnSp macro="">
      <xdr:nvCxnSpPr>
        <xdr:cNvPr id="692" name="直線コネクタ 691"/>
        <xdr:cNvCxnSpPr/>
      </xdr:nvCxnSpPr>
      <xdr:spPr>
        <a:xfrm>
          <a:off x="14592300" y="16480828"/>
          <a:ext cx="889000" cy="2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4" name="テキスト ボックス 693"/>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21628</xdr:rowOff>
    </xdr:from>
    <xdr:to>
      <xdr:col>76</xdr:col>
      <xdr:colOff>114300</xdr:colOff>
      <xdr:row>97</xdr:row>
      <xdr:rowOff>55931</xdr:rowOff>
    </xdr:to>
    <xdr:cxnSp macro="">
      <xdr:nvCxnSpPr>
        <xdr:cNvPr id="695" name="直線コネクタ 694"/>
        <xdr:cNvCxnSpPr/>
      </xdr:nvCxnSpPr>
      <xdr:spPr>
        <a:xfrm flipV="1">
          <a:off x="13703300" y="16480828"/>
          <a:ext cx="8890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55931</xdr:rowOff>
    </xdr:from>
    <xdr:to>
      <xdr:col>71</xdr:col>
      <xdr:colOff>177800</xdr:colOff>
      <xdr:row>98</xdr:row>
      <xdr:rowOff>142367</xdr:rowOff>
    </xdr:to>
    <xdr:cxnSp macro="">
      <xdr:nvCxnSpPr>
        <xdr:cNvPr id="698" name="直線コネクタ 697"/>
        <xdr:cNvCxnSpPr/>
      </xdr:nvCxnSpPr>
      <xdr:spPr>
        <a:xfrm flipV="1">
          <a:off x="12814300" y="16686581"/>
          <a:ext cx="889000" cy="2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2" name="テキスト ボックス 701"/>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34849</xdr:rowOff>
    </xdr:from>
    <xdr:to>
      <xdr:col>85</xdr:col>
      <xdr:colOff>177800</xdr:colOff>
      <xdr:row>98</xdr:row>
      <xdr:rowOff>136449</xdr:rowOff>
    </xdr:to>
    <xdr:sp macro="" textlink="">
      <xdr:nvSpPr>
        <xdr:cNvPr id="708" name="楕円 707"/>
        <xdr:cNvSpPr/>
      </xdr:nvSpPr>
      <xdr:spPr>
        <a:xfrm>
          <a:off x="16268700" y="168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121226</xdr:rowOff>
    </xdr:from>
    <xdr:ext cx="534377" cy="259045"/>
    <xdr:sp macro="" textlink="">
      <xdr:nvSpPr>
        <xdr:cNvPr id="709" name="積立金該当値テキスト"/>
        <xdr:cNvSpPr txBox="1"/>
      </xdr:nvSpPr>
      <xdr:spPr>
        <a:xfrm>
          <a:off x="16370300" y="167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xdr:rowOff>
    </xdr:from>
    <xdr:to>
      <xdr:col>81</xdr:col>
      <xdr:colOff>101600</xdr:colOff>
      <xdr:row>97</xdr:row>
      <xdr:rowOff>101905</xdr:rowOff>
    </xdr:to>
    <xdr:sp macro="" textlink="">
      <xdr:nvSpPr>
        <xdr:cNvPr id="710" name="楕円 709"/>
        <xdr:cNvSpPr/>
      </xdr:nvSpPr>
      <xdr:spPr>
        <a:xfrm>
          <a:off x="15430500" y="166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93032</xdr:rowOff>
    </xdr:from>
    <xdr:ext cx="534377" cy="259045"/>
    <xdr:sp macro="" textlink="">
      <xdr:nvSpPr>
        <xdr:cNvPr id="711" name="テキスト ボックス 710"/>
        <xdr:cNvSpPr txBox="1"/>
      </xdr:nvSpPr>
      <xdr:spPr>
        <a:xfrm>
          <a:off x="15214111" y="167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142278</xdr:rowOff>
    </xdr:from>
    <xdr:to>
      <xdr:col>76</xdr:col>
      <xdr:colOff>165100</xdr:colOff>
      <xdr:row>96</xdr:row>
      <xdr:rowOff>72428</xdr:rowOff>
    </xdr:to>
    <xdr:sp macro="" textlink="">
      <xdr:nvSpPr>
        <xdr:cNvPr id="712" name="楕円 711"/>
        <xdr:cNvSpPr/>
      </xdr:nvSpPr>
      <xdr:spPr>
        <a:xfrm>
          <a:off x="145415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88955</xdr:rowOff>
    </xdr:from>
    <xdr:ext cx="534377" cy="259045"/>
    <xdr:sp macro="" textlink="">
      <xdr:nvSpPr>
        <xdr:cNvPr id="713" name="テキスト ボックス 712"/>
        <xdr:cNvSpPr txBox="1"/>
      </xdr:nvSpPr>
      <xdr:spPr>
        <a:xfrm>
          <a:off x="14325111" y="16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5131</xdr:rowOff>
    </xdr:from>
    <xdr:to>
      <xdr:col>72</xdr:col>
      <xdr:colOff>38100</xdr:colOff>
      <xdr:row>97</xdr:row>
      <xdr:rowOff>106731</xdr:rowOff>
    </xdr:to>
    <xdr:sp macro="" textlink="">
      <xdr:nvSpPr>
        <xdr:cNvPr id="714" name="楕円 713"/>
        <xdr:cNvSpPr/>
      </xdr:nvSpPr>
      <xdr:spPr>
        <a:xfrm>
          <a:off x="13652500" y="166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123258</xdr:rowOff>
    </xdr:from>
    <xdr:ext cx="534377" cy="259045"/>
    <xdr:sp macro="" textlink="">
      <xdr:nvSpPr>
        <xdr:cNvPr id="715" name="テキスト ボックス 714"/>
        <xdr:cNvSpPr txBox="1"/>
      </xdr:nvSpPr>
      <xdr:spPr>
        <a:xfrm>
          <a:off x="13436111" y="164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91567</xdr:rowOff>
    </xdr:from>
    <xdr:to>
      <xdr:col>67</xdr:col>
      <xdr:colOff>101600</xdr:colOff>
      <xdr:row>99</xdr:row>
      <xdr:rowOff>21717</xdr:rowOff>
    </xdr:to>
    <xdr:sp macro="" textlink="">
      <xdr:nvSpPr>
        <xdr:cNvPr id="716" name="楕円 715"/>
        <xdr:cNvSpPr/>
      </xdr:nvSpPr>
      <xdr:spPr>
        <a:xfrm>
          <a:off x="12763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12844</xdr:rowOff>
    </xdr:from>
    <xdr:ext cx="469744" cy="259045"/>
    <xdr:sp macro="" textlink="">
      <xdr:nvSpPr>
        <xdr:cNvPr id="717" name="テキスト ボックス 716"/>
        <xdr:cNvSpPr txBox="1"/>
      </xdr:nvSpPr>
      <xdr:spPr>
        <a:xfrm>
          <a:off x="12579428"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163109</xdr:rowOff>
    </xdr:from>
    <xdr:to>
      <xdr:col>116</xdr:col>
      <xdr:colOff>63500</xdr:colOff>
      <xdr:row>36</xdr:row>
      <xdr:rowOff>171430</xdr:rowOff>
    </xdr:to>
    <xdr:cxnSp macro="">
      <xdr:nvCxnSpPr>
        <xdr:cNvPr id="744" name="直線コネクタ 743"/>
        <xdr:cNvCxnSpPr/>
      </xdr:nvCxnSpPr>
      <xdr:spPr>
        <a:xfrm flipV="1">
          <a:off x="21323300" y="633530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171430</xdr:rowOff>
    </xdr:from>
    <xdr:to>
      <xdr:col>111</xdr:col>
      <xdr:colOff>177800</xdr:colOff>
      <xdr:row>37</xdr:row>
      <xdr:rowOff>32121</xdr:rowOff>
    </xdr:to>
    <xdr:cxnSp macro="">
      <xdr:nvCxnSpPr>
        <xdr:cNvPr id="747" name="直線コネクタ 746"/>
        <xdr:cNvCxnSpPr/>
      </xdr:nvCxnSpPr>
      <xdr:spPr>
        <a:xfrm flipV="1">
          <a:off x="20434300" y="6343630"/>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32121</xdr:rowOff>
    </xdr:from>
    <xdr:to>
      <xdr:col>107</xdr:col>
      <xdr:colOff>50800</xdr:colOff>
      <xdr:row>37</xdr:row>
      <xdr:rowOff>52329</xdr:rowOff>
    </xdr:to>
    <xdr:cxnSp macro="">
      <xdr:nvCxnSpPr>
        <xdr:cNvPr id="750" name="直線コネクタ 749"/>
        <xdr:cNvCxnSpPr/>
      </xdr:nvCxnSpPr>
      <xdr:spPr>
        <a:xfrm flipV="1">
          <a:off x="19545300" y="63757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2" name="テキスト ボックス 751"/>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52329</xdr:rowOff>
    </xdr:from>
    <xdr:to>
      <xdr:col>102</xdr:col>
      <xdr:colOff>114300</xdr:colOff>
      <xdr:row>38</xdr:row>
      <xdr:rowOff>126853</xdr:rowOff>
    </xdr:to>
    <xdr:cxnSp macro="">
      <xdr:nvCxnSpPr>
        <xdr:cNvPr id="753" name="直線コネクタ 752"/>
        <xdr:cNvCxnSpPr/>
      </xdr:nvCxnSpPr>
      <xdr:spPr>
        <a:xfrm flipV="1">
          <a:off x="18656300" y="639597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112309</xdr:rowOff>
    </xdr:from>
    <xdr:to>
      <xdr:col>116</xdr:col>
      <xdr:colOff>114300</xdr:colOff>
      <xdr:row>37</xdr:row>
      <xdr:rowOff>42459</xdr:rowOff>
    </xdr:to>
    <xdr:sp macro="" textlink="">
      <xdr:nvSpPr>
        <xdr:cNvPr id="763" name="楕円 762"/>
        <xdr:cNvSpPr/>
      </xdr:nvSpPr>
      <xdr:spPr>
        <a:xfrm>
          <a:off x="221107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135186</xdr:rowOff>
    </xdr:from>
    <xdr:ext cx="469744" cy="259045"/>
    <xdr:sp macro="" textlink="">
      <xdr:nvSpPr>
        <xdr:cNvPr id="764" name="投資及び出資金該当値テキスト"/>
        <xdr:cNvSpPr txBox="1"/>
      </xdr:nvSpPr>
      <xdr:spPr>
        <a:xfrm>
          <a:off x="22212300" y="613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120630</xdr:rowOff>
    </xdr:from>
    <xdr:to>
      <xdr:col>112</xdr:col>
      <xdr:colOff>38100</xdr:colOff>
      <xdr:row>37</xdr:row>
      <xdr:rowOff>50780</xdr:rowOff>
    </xdr:to>
    <xdr:sp macro="" textlink="">
      <xdr:nvSpPr>
        <xdr:cNvPr id="765" name="楕円 764"/>
        <xdr:cNvSpPr/>
      </xdr:nvSpPr>
      <xdr:spPr>
        <a:xfrm>
          <a:off x="21272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67307</xdr:rowOff>
    </xdr:from>
    <xdr:ext cx="469744" cy="259045"/>
    <xdr:sp macro="" textlink="">
      <xdr:nvSpPr>
        <xdr:cNvPr id="766" name="テキスト ボックス 765"/>
        <xdr:cNvSpPr txBox="1"/>
      </xdr:nvSpPr>
      <xdr:spPr>
        <a:xfrm>
          <a:off x="21088428" y="606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152771</xdr:rowOff>
    </xdr:from>
    <xdr:to>
      <xdr:col>107</xdr:col>
      <xdr:colOff>101600</xdr:colOff>
      <xdr:row>37</xdr:row>
      <xdr:rowOff>82921</xdr:rowOff>
    </xdr:to>
    <xdr:sp macro="" textlink="">
      <xdr:nvSpPr>
        <xdr:cNvPr id="767" name="楕円 766"/>
        <xdr:cNvSpPr/>
      </xdr:nvSpPr>
      <xdr:spPr>
        <a:xfrm>
          <a:off x="20383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99448</xdr:rowOff>
    </xdr:from>
    <xdr:ext cx="469744" cy="259045"/>
    <xdr:sp macro="" textlink="">
      <xdr:nvSpPr>
        <xdr:cNvPr id="768" name="テキスト ボックス 767"/>
        <xdr:cNvSpPr txBox="1"/>
      </xdr:nvSpPr>
      <xdr:spPr>
        <a:xfrm>
          <a:off x="20199428" y="61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1529</xdr:rowOff>
    </xdr:from>
    <xdr:to>
      <xdr:col>102</xdr:col>
      <xdr:colOff>165100</xdr:colOff>
      <xdr:row>37</xdr:row>
      <xdr:rowOff>103129</xdr:rowOff>
    </xdr:to>
    <xdr:sp macro="" textlink="">
      <xdr:nvSpPr>
        <xdr:cNvPr id="769" name="楕円 768"/>
        <xdr:cNvSpPr/>
      </xdr:nvSpPr>
      <xdr:spPr>
        <a:xfrm>
          <a:off x="19494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119656</xdr:rowOff>
    </xdr:from>
    <xdr:ext cx="469744" cy="259045"/>
    <xdr:sp macro="" textlink="">
      <xdr:nvSpPr>
        <xdr:cNvPr id="770" name="テキスト ボックス 769"/>
        <xdr:cNvSpPr txBox="1"/>
      </xdr:nvSpPr>
      <xdr:spPr>
        <a:xfrm>
          <a:off x="19310428" y="61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76053</xdr:rowOff>
    </xdr:from>
    <xdr:to>
      <xdr:col>98</xdr:col>
      <xdr:colOff>38100</xdr:colOff>
      <xdr:row>39</xdr:row>
      <xdr:rowOff>6203</xdr:rowOff>
    </xdr:to>
    <xdr:sp macro="" textlink="">
      <xdr:nvSpPr>
        <xdr:cNvPr id="771" name="楕円 770"/>
        <xdr:cNvSpPr/>
      </xdr:nvSpPr>
      <xdr:spPr>
        <a:xfrm>
          <a:off x="18605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168780</xdr:rowOff>
    </xdr:from>
    <xdr:ext cx="378565" cy="259045"/>
    <xdr:sp macro="" textlink="">
      <xdr:nvSpPr>
        <xdr:cNvPr id="772" name="テキスト ボックス 771"/>
        <xdr:cNvSpPr txBox="1"/>
      </xdr:nvSpPr>
      <xdr:spPr>
        <a:xfrm>
          <a:off x="18467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32303</xdr:rowOff>
    </xdr:from>
    <xdr:to>
      <xdr:col>116</xdr:col>
      <xdr:colOff>63500</xdr:colOff>
      <xdr:row>57</xdr:row>
      <xdr:rowOff>84790</xdr:rowOff>
    </xdr:to>
    <xdr:cxnSp macro="">
      <xdr:nvCxnSpPr>
        <xdr:cNvPr id="799" name="直線コネクタ 798"/>
        <xdr:cNvCxnSpPr/>
      </xdr:nvCxnSpPr>
      <xdr:spPr>
        <a:xfrm flipV="1">
          <a:off x="21323300" y="9804953"/>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84790</xdr:rowOff>
    </xdr:from>
    <xdr:to>
      <xdr:col>111</xdr:col>
      <xdr:colOff>177800</xdr:colOff>
      <xdr:row>57</xdr:row>
      <xdr:rowOff>89088</xdr:rowOff>
    </xdr:to>
    <xdr:cxnSp macro="">
      <xdr:nvCxnSpPr>
        <xdr:cNvPr id="802" name="直線コネクタ 801"/>
        <xdr:cNvCxnSpPr/>
      </xdr:nvCxnSpPr>
      <xdr:spPr>
        <a:xfrm flipV="1">
          <a:off x="20434300" y="9857440"/>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89088</xdr:rowOff>
    </xdr:from>
    <xdr:to>
      <xdr:col>107</xdr:col>
      <xdr:colOff>50800</xdr:colOff>
      <xdr:row>57</xdr:row>
      <xdr:rowOff>93980</xdr:rowOff>
    </xdr:to>
    <xdr:cxnSp macro="">
      <xdr:nvCxnSpPr>
        <xdr:cNvPr id="805" name="直線コネクタ 804"/>
        <xdr:cNvCxnSpPr/>
      </xdr:nvCxnSpPr>
      <xdr:spPr>
        <a:xfrm flipV="1">
          <a:off x="19545300" y="986173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93980</xdr:rowOff>
    </xdr:from>
    <xdr:to>
      <xdr:col>102</xdr:col>
      <xdr:colOff>114300</xdr:colOff>
      <xdr:row>57</xdr:row>
      <xdr:rowOff>97958</xdr:rowOff>
    </xdr:to>
    <xdr:cxnSp macro="">
      <xdr:nvCxnSpPr>
        <xdr:cNvPr id="808" name="直線コネクタ 807"/>
        <xdr:cNvCxnSpPr/>
      </xdr:nvCxnSpPr>
      <xdr:spPr>
        <a:xfrm flipV="1">
          <a:off x="18656300" y="986663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152953</xdr:rowOff>
    </xdr:from>
    <xdr:to>
      <xdr:col>116</xdr:col>
      <xdr:colOff>114300</xdr:colOff>
      <xdr:row>57</xdr:row>
      <xdr:rowOff>83103</xdr:rowOff>
    </xdr:to>
    <xdr:sp macro="" textlink="">
      <xdr:nvSpPr>
        <xdr:cNvPr id="818" name="楕円 817"/>
        <xdr:cNvSpPr/>
      </xdr:nvSpPr>
      <xdr:spPr>
        <a:xfrm>
          <a:off x="221107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131380</xdr:rowOff>
    </xdr:from>
    <xdr:ext cx="469744" cy="259045"/>
    <xdr:sp macro="" textlink="">
      <xdr:nvSpPr>
        <xdr:cNvPr id="819" name="貸付金該当値テキスト"/>
        <xdr:cNvSpPr txBox="1"/>
      </xdr:nvSpPr>
      <xdr:spPr>
        <a:xfrm>
          <a:off x="22212300" y="97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33990</xdr:rowOff>
    </xdr:from>
    <xdr:to>
      <xdr:col>112</xdr:col>
      <xdr:colOff>38100</xdr:colOff>
      <xdr:row>57</xdr:row>
      <xdr:rowOff>135590</xdr:rowOff>
    </xdr:to>
    <xdr:sp macro="" textlink="">
      <xdr:nvSpPr>
        <xdr:cNvPr id="820" name="楕円 819"/>
        <xdr:cNvSpPr/>
      </xdr:nvSpPr>
      <xdr:spPr>
        <a:xfrm>
          <a:off x="21272500" y="98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126717</xdr:rowOff>
    </xdr:from>
    <xdr:ext cx="469744" cy="259045"/>
    <xdr:sp macro="" textlink="">
      <xdr:nvSpPr>
        <xdr:cNvPr id="821" name="テキスト ボックス 820"/>
        <xdr:cNvSpPr txBox="1"/>
      </xdr:nvSpPr>
      <xdr:spPr>
        <a:xfrm>
          <a:off x="21088428" y="98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38288</xdr:rowOff>
    </xdr:from>
    <xdr:to>
      <xdr:col>107</xdr:col>
      <xdr:colOff>101600</xdr:colOff>
      <xdr:row>57</xdr:row>
      <xdr:rowOff>139888</xdr:rowOff>
    </xdr:to>
    <xdr:sp macro="" textlink="">
      <xdr:nvSpPr>
        <xdr:cNvPr id="822" name="楕円 821"/>
        <xdr:cNvSpPr/>
      </xdr:nvSpPr>
      <xdr:spPr>
        <a:xfrm>
          <a:off x="203835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131015</xdr:rowOff>
    </xdr:from>
    <xdr:ext cx="469744" cy="259045"/>
    <xdr:sp macro="" textlink="">
      <xdr:nvSpPr>
        <xdr:cNvPr id="823" name="テキスト ボックス 822"/>
        <xdr:cNvSpPr txBox="1"/>
      </xdr:nvSpPr>
      <xdr:spPr>
        <a:xfrm>
          <a:off x="20199428"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43180</xdr:rowOff>
    </xdr:from>
    <xdr:to>
      <xdr:col>102</xdr:col>
      <xdr:colOff>165100</xdr:colOff>
      <xdr:row>57</xdr:row>
      <xdr:rowOff>144780</xdr:rowOff>
    </xdr:to>
    <xdr:sp macro="" textlink="">
      <xdr:nvSpPr>
        <xdr:cNvPr id="824" name="楕円 823"/>
        <xdr:cNvSpPr/>
      </xdr:nvSpPr>
      <xdr:spPr>
        <a:xfrm>
          <a:off x="19494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135907</xdr:rowOff>
    </xdr:from>
    <xdr:ext cx="469744" cy="259045"/>
    <xdr:sp macro="" textlink="">
      <xdr:nvSpPr>
        <xdr:cNvPr id="825" name="テキスト ボックス 824"/>
        <xdr:cNvSpPr txBox="1"/>
      </xdr:nvSpPr>
      <xdr:spPr>
        <a:xfrm>
          <a:off x="19310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47158</xdr:rowOff>
    </xdr:from>
    <xdr:to>
      <xdr:col>98</xdr:col>
      <xdr:colOff>38100</xdr:colOff>
      <xdr:row>57</xdr:row>
      <xdr:rowOff>148758</xdr:rowOff>
    </xdr:to>
    <xdr:sp macro="" textlink="">
      <xdr:nvSpPr>
        <xdr:cNvPr id="826" name="楕円 825"/>
        <xdr:cNvSpPr/>
      </xdr:nvSpPr>
      <xdr:spPr>
        <a:xfrm>
          <a:off x="18605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139885</xdr:rowOff>
    </xdr:from>
    <xdr:ext cx="469744" cy="259045"/>
    <xdr:sp macro="" textlink="">
      <xdr:nvSpPr>
        <xdr:cNvPr id="827" name="テキスト ボックス 826"/>
        <xdr:cNvSpPr txBox="1"/>
      </xdr:nvSpPr>
      <xdr:spPr>
        <a:xfrm>
          <a:off x="18421428" y="99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136995</xdr:rowOff>
    </xdr:from>
    <xdr:to>
      <xdr:col>116</xdr:col>
      <xdr:colOff>63500</xdr:colOff>
      <xdr:row>73</xdr:row>
      <xdr:rowOff>20562</xdr:rowOff>
    </xdr:to>
    <xdr:cxnSp macro="">
      <xdr:nvCxnSpPr>
        <xdr:cNvPr id="857" name="直線コネクタ 856"/>
        <xdr:cNvCxnSpPr/>
      </xdr:nvCxnSpPr>
      <xdr:spPr>
        <a:xfrm flipV="1">
          <a:off x="21323300" y="12481395"/>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20562</xdr:rowOff>
    </xdr:from>
    <xdr:to>
      <xdr:col>111</xdr:col>
      <xdr:colOff>177800</xdr:colOff>
      <xdr:row>73</xdr:row>
      <xdr:rowOff>65024</xdr:rowOff>
    </xdr:to>
    <xdr:cxnSp macro="">
      <xdr:nvCxnSpPr>
        <xdr:cNvPr id="860" name="直線コネクタ 859"/>
        <xdr:cNvCxnSpPr/>
      </xdr:nvCxnSpPr>
      <xdr:spPr>
        <a:xfrm flipV="1">
          <a:off x="20434300" y="12536412"/>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65024</xdr:rowOff>
    </xdr:from>
    <xdr:to>
      <xdr:col>107</xdr:col>
      <xdr:colOff>50800</xdr:colOff>
      <xdr:row>73</xdr:row>
      <xdr:rowOff>111011</xdr:rowOff>
    </xdr:to>
    <xdr:cxnSp macro="">
      <xdr:nvCxnSpPr>
        <xdr:cNvPr id="863" name="直線コネクタ 862"/>
        <xdr:cNvCxnSpPr/>
      </xdr:nvCxnSpPr>
      <xdr:spPr>
        <a:xfrm flipV="1">
          <a:off x="19545300" y="12580874"/>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139129</xdr:rowOff>
    </xdr:from>
    <xdr:to>
      <xdr:col>102</xdr:col>
      <xdr:colOff>114300</xdr:colOff>
      <xdr:row>73</xdr:row>
      <xdr:rowOff>111011</xdr:rowOff>
    </xdr:to>
    <xdr:cxnSp macro="">
      <xdr:nvCxnSpPr>
        <xdr:cNvPr id="866" name="直線コネクタ 865"/>
        <xdr:cNvCxnSpPr/>
      </xdr:nvCxnSpPr>
      <xdr:spPr>
        <a:xfrm>
          <a:off x="18656300" y="12140629"/>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86195</xdr:rowOff>
    </xdr:from>
    <xdr:to>
      <xdr:col>116</xdr:col>
      <xdr:colOff>114300</xdr:colOff>
      <xdr:row>73</xdr:row>
      <xdr:rowOff>16345</xdr:rowOff>
    </xdr:to>
    <xdr:sp macro="" textlink="">
      <xdr:nvSpPr>
        <xdr:cNvPr id="876" name="楕円 875"/>
        <xdr:cNvSpPr/>
      </xdr:nvSpPr>
      <xdr:spPr>
        <a:xfrm>
          <a:off x="22110700" y="124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109072</xdr:rowOff>
    </xdr:from>
    <xdr:ext cx="534377" cy="259045"/>
    <xdr:sp macro="" textlink="">
      <xdr:nvSpPr>
        <xdr:cNvPr id="877" name="繰出金該当値テキスト"/>
        <xdr:cNvSpPr txBox="1"/>
      </xdr:nvSpPr>
      <xdr:spPr>
        <a:xfrm>
          <a:off x="22212300" y="1228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141212</xdr:rowOff>
    </xdr:from>
    <xdr:to>
      <xdr:col>112</xdr:col>
      <xdr:colOff>38100</xdr:colOff>
      <xdr:row>73</xdr:row>
      <xdr:rowOff>71362</xdr:rowOff>
    </xdr:to>
    <xdr:sp macro="" textlink="">
      <xdr:nvSpPr>
        <xdr:cNvPr id="878" name="楕円 877"/>
        <xdr:cNvSpPr/>
      </xdr:nvSpPr>
      <xdr:spPr>
        <a:xfrm>
          <a:off x="21272500" y="124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87889</xdr:rowOff>
    </xdr:from>
    <xdr:ext cx="534377" cy="259045"/>
    <xdr:sp macro="" textlink="">
      <xdr:nvSpPr>
        <xdr:cNvPr id="879" name="テキスト ボックス 878"/>
        <xdr:cNvSpPr txBox="1"/>
      </xdr:nvSpPr>
      <xdr:spPr>
        <a:xfrm>
          <a:off x="21056111" y="1226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14224</xdr:rowOff>
    </xdr:from>
    <xdr:to>
      <xdr:col>107</xdr:col>
      <xdr:colOff>101600</xdr:colOff>
      <xdr:row>73</xdr:row>
      <xdr:rowOff>115824</xdr:rowOff>
    </xdr:to>
    <xdr:sp macro="" textlink="">
      <xdr:nvSpPr>
        <xdr:cNvPr id="880" name="楕円 879"/>
        <xdr:cNvSpPr/>
      </xdr:nvSpPr>
      <xdr:spPr>
        <a:xfrm>
          <a:off x="20383500" y="125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132351</xdr:rowOff>
    </xdr:from>
    <xdr:ext cx="534377" cy="259045"/>
    <xdr:sp macro="" textlink="">
      <xdr:nvSpPr>
        <xdr:cNvPr id="881" name="テキスト ボックス 880"/>
        <xdr:cNvSpPr txBox="1"/>
      </xdr:nvSpPr>
      <xdr:spPr>
        <a:xfrm>
          <a:off x="20167111" y="123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60211</xdr:rowOff>
    </xdr:from>
    <xdr:to>
      <xdr:col>102</xdr:col>
      <xdr:colOff>165100</xdr:colOff>
      <xdr:row>73</xdr:row>
      <xdr:rowOff>161811</xdr:rowOff>
    </xdr:to>
    <xdr:sp macro="" textlink="">
      <xdr:nvSpPr>
        <xdr:cNvPr id="882" name="楕円 881"/>
        <xdr:cNvSpPr/>
      </xdr:nvSpPr>
      <xdr:spPr>
        <a:xfrm>
          <a:off x="19494500" y="12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6888</xdr:rowOff>
    </xdr:from>
    <xdr:ext cx="534377" cy="259045"/>
    <xdr:sp macro="" textlink="">
      <xdr:nvSpPr>
        <xdr:cNvPr id="883" name="テキスト ボックス 882"/>
        <xdr:cNvSpPr txBox="1"/>
      </xdr:nvSpPr>
      <xdr:spPr>
        <a:xfrm>
          <a:off x="19278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88329</xdr:rowOff>
    </xdr:from>
    <xdr:to>
      <xdr:col>98</xdr:col>
      <xdr:colOff>38100</xdr:colOff>
      <xdr:row>71</xdr:row>
      <xdr:rowOff>18479</xdr:rowOff>
    </xdr:to>
    <xdr:sp macro="" textlink="">
      <xdr:nvSpPr>
        <xdr:cNvPr id="884" name="楕円 883"/>
        <xdr:cNvSpPr/>
      </xdr:nvSpPr>
      <xdr:spPr>
        <a:xfrm>
          <a:off x="18605500" y="120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35006</xdr:rowOff>
    </xdr:from>
    <xdr:ext cx="534377" cy="259045"/>
    <xdr:sp macro="" textlink="">
      <xdr:nvSpPr>
        <xdr:cNvPr id="885" name="テキスト ボックス 884"/>
        <xdr:cNvSpPr txBox="1"/>
      </xdr:nvSpPr>
      <xdr:spPr>
        <a:xfrm>
          <a:off x="18389111" y="118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年度と比較すると、養魚配合飼料価格高騰対策支援事業補助金など、物価高騰対策に要する経費が減少したことで、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しかし、依然として類似団体平均を大きく上回っているため、各種団体への補助金について、効率的・効果的な運用を図るため、統一的な基準に基づく客観的な審査を行い、整理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140,635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年度と比較すると、生活保護に要する経費が増加したことで、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年度と比較すると、本庁舎整備事業の終了等により、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円減少している。また、類似団体平均と比べると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歯止めがかからないことも相まって、自主財源の柱である市税は中長期的に減収傾向が続いていくことが想定されるため、引き続き、事業の優先度などについて十分検討を重ね、計画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68,585
67,978
468.16
49,935,330
46,528,835
2,267,961
26,111,631
29,710,618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27305</xdr:rowOff>
    </xdr:to>
    <xdr:cxnSp macro="">
      <xdr:nvCxnSpPr>
        <xdr:cNvPr id="61" name="直線コネクタ 60"/>
        <xdr:cNvCxnSpPr/>
      </xdr:nvCxnSpPr>
      <xdr:spPr>
        <a:xfrm flipV="1">
          <a:off x="3797300" y="6147308"/>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27305</xdr:rowOff>
    </xdr:from>
    <xdr:to>
      <xdr:col>19</xdr:col>
      <xdr:colOff>177800</xdr:colOff>
      <xdr:row>36</xdr:row>
      <xdr:rowOff>77978</xdr:rowOff>
    </xdr:to>
    <xdr:cxnSp macro="">
      <xdr:nvCxnSpPr>
        <xdr:cNvPr id="64" name="直線コネクタ 63"/>
        <xdr:cNvCxnSpPr/>
      </xdr:nvCxnSpPr>
      <xdr:spPr>
        <a:xfrm flipV="1">
          <a:off x="2908300" y="619950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77978</xdr:rowOff>
    </xdr:from>
    <xdr:to>
      <xdr:col>15</xdr:col>
      <xdr:colOff>50800</xdr:colOff>
      <xdr:row>36</xdr:row>
      <xdr:rowOff>84455</xdr:rowOff>
    </xdr:to>
    <xdr:cxnSp macro="">
      <xdr:nvCxnSpPr>
        <xdr:cNvPr id="67" name="直線コネクタ 66"/>
        <xdr:cNvCxnSpPr/>
      </xdr:nvCxnSpPr>
      <xdr:spPr>
        <a:xfrm flipV="1">
          <a:off x="2019300" y="62501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34925</xdr:rowOff>
    </xdr:from>
    <xdr:to>
      <xdr:col>10</xdr:col>
      <xdr:colOff>114300</xdr:colOff>
      <xdr:row>36</xdr:row>
      <xdr:rowOff>84455</xdr:rowOff>
    </xdr:to>
    <xdr:cxnSp macro="">
      <xdr:nvCxnSpPr>
        <xdr:cNvPr id="70" name="直線コネクタ 69"/>
        <xdr:cNvCxnSpPr/>
      </xdr:nvCxnSpPr>
      <xdr:spPr>
        <a:xfrm>
          <a:off x="1130300" y="6207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80" name="楕円 79"/>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118635</xdr:rowOff>
    </xdr:from>
    <xdr:ext cx="469744" cy="259045"/>
    <xdr:sp macro="" textlink="">
      <xdr:nvSpPr>
        <xdr:cNvPr id="81" name="議会費該当値テキスト"/>
        <xdr:cNvSpPr txBox="1"/>
      </xdr:nvSpPr>
      <xdr:spPr>
        <a:xfrm>
          <a:off x="4686300"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147955</xdr:rowOff>
    </xdr:from>
    <xdr:to>
      <xdr:col>20</xdr:col>
      <xdr:colOff>38100</xdr:colOff>
      <xdr:row>36</xdr:row>
      <xdr:rowOff>78105</xdr:rowOff>
    </xdr:to>
    <xdr:sp macro="" textlink="">
      <xdr:nvSpPr>
        <xdr:cNvPr id="82" name="楕円 81"/>
        <xdr:cNvSpPr/>
      </xdr:nvSpPr>
      <xdr:spPr>
        <a:xfrm>
          <a:off x="3746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94632</xdr:rowOff>
    </xdr:from>
    <xdr:ext cx="469744" cy="259045"/>
    <xdr:sp macro="" textlink="">
      <xdr:nvSpPr>
        <xdr:cNvPr id="83" name="テキスト ボックス 82"/>
        <xdr:cNvSpPr txBox="1"/>
      </xdr:nvSpPr>
      <xdr:spPr>
        <a:xfrm>
          <a:off x="3562428"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4" name="楕円 83"/>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5" name="テキスト ボックス 84"/>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33655</xdr:rowOff>
    </xdr:from>
    <xdr:to>
      <xdr:col>10</xdr:col>
      <xdr:colOff>165100</xdr:colOff>
      <xdr:row>36</xdr:row>
      <xdr:rowOff>135255</xdr:rowOff>
    </xdr:to>
    <xdr:sp macro="" textlink="">
      <xdr:nvSpPr>
        <xdr:cNvPr id="86" name="楕円 85"/>
        <xdr:cNvSpPr/>
      </xdr:nvSpPr>
      <xdr:spPr>
        <a:xfrm>
          <a:off x="196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126382</xdr:rowOff>
    </xdr:from>
    <xdr:ext cx="469744" cy="259045"/>
    <xdr:sp macro="" textlink="">
      <xdr:nvSpPr>
        <xdr:cNvPr id="87" name="テキスト ボックス 86"/>
        <xdr:cNvSpPr txBox="1"/>
      </xdr:nvSpPr>
      <xdr:spPr>
        <a:xfrm>
          <a:off x="1784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155575</xdr:rowOff>
    </xdr:from>
    <xdr:to>
      <xdr:col>6</xdr:col>
      <xdr:colOff>38100</xdr:colOff>
      <xdr:row>36</xdr:row>
      <xdr:rowOff>85725</xdr:rowOff>
    </xdr:to>
    <xdr:sp macro="" textlink="">
      <xdr:nvSpPr>
        <xdr:cNvPr id="88" name="楕円 87"/>
        <xdr:cNvSpPr/>
      </xdr:nvSpPr>
      <xdr:spPr>
        <a:xfrm>
          <a:off x="1079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76852</xdr:rowOff>
    </xdr:from>
    <xdr:ext cx="469744" cy="259045"/>
    <xdr:sp macro="" textlink="">
      <xdr:nvSpPr>
        <xdr:cNvPr id="89" name="テキスト ボックス 88"/>
        <xdr:cNvSpPr txBox="1"/>
      </xdr:nvSpPr>
      <xdr:spPr>
        <a:xfrm>
          <a:off x="895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82966</xdr:rowOff>
    </xdr:from>
    <xdr:to>
      <xdr:col>24</xdr:col>
      <xdr:colOff>63500</xdr:colOff>
      <xdr:row>56</xdr:row>
      <xdr:rowOff>162976</xdr:rowOff>
    </xdr:to>
    <xdr:cxnSp macro="">
      <xdr:nvCxnSpPr>
        <xdr:cNvPr id="116" name="直線コネクタ 115"/>
        <xdr:cNvCxnSpPr/>
      </xdr:nvCxnSpPr>
      <xdr:spPr>
        <a:xfrm>
          <a:off x="3797300" y="968416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82966</xdr:rowOff>
    </xdr:from>
    <xdr:to>
      <xdr:col>19</xdr:col>
      <xdr:colOff>177800</xdr:colOff>
      <xdr:row>56</xdr:row>
      <xdr:rowOff>91228</xdr:rowOff>
    </xdr:to>
    <xdr:cxnSp macro="">
      <xdr:nvCxnSpPr>
        <xdr:cNvPr id="119" name="直線コネクタ 118"/>
        <xdr:cNvCxnSpPr/>
      </xdr:nvCxnSpPr>
      <xdr:spPr>
        <a:xfrm flipV="1">
          <a:off x="2908300" y="968416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58922</xdr:rowOff>
    </xdr:from>
    <xdr:to>
      <xdr:col>15</xdr:col>
      <xdr:colOff>50800</xdr:colOff>
      <xdr:row>56</xdr:row>
      <xdr:rowOff>91228</xdr:rowOff>
    </xdr:to>
    <xdr:cxnSp macro="">
      <xdr:nvCxnSpPr>
        <xdr:cNvPr id="122" name="直線コネクタ 121"/>
        <xdr:cNvCxnSpPr/>
      </xdr:nvCxnSpPr>
      <xdr:spPr>
        <a:xfrm>
          <a:off x="2019300" y="9317222"/>
          <a:ext cx="889000" cy="3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58922</xdr:rowOff>
    </xdr:from>
    <xdr:to>
      <xdr:col>10</xdr:col>
      <xdr:colOff>114300</xdr:colOff>
      <xdr:row>57</xdr:row>
      <xdr:rowOff>71975</xdr:rowOff>
    </xdr:to>
    <xdr:cxnSp macro="">
      <xdr:nvCxnSpPr>
        <xdr:cNvPr id="125" name="直線コネクタ 124"/>
        <xdr:cNvCxnSpPr/>
      </xdr:nvCxnSpPr>
      <xdr:spPr>
        <a:xfrm flipV="1">
          <a:off x="1130300" y="9317222"/>
          <a:ext cx="889000" cy="5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112176</xdr:rowOff>
    </xdr:from>
    <xdr:to>
      <xdr:col>24</xdr:col>
      <xdr:colOff>114300</xdr:colOff>
      <xdr:row>57</xdr:row>
      <xdr:rowOff>42326</xdr:rowOff>
    </xdr:to>
    <xdr:sp macro="" textlink="">
      <xdr:nvSpPr>
        <xdr:cNvPr id="135" name="楕円 134"/>
        <xdr:cNvSpPr/>
      </xdr:nvSpPr>
      <xdr:spPr>
        <a:xfrm>
          <a:off x="4584700" y="97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90603</xdr:rowOff>
    </xdr:from>
    <xdr:ext cx="534377" cy="259045"/>
    <xdr:sp macro="" textlink="">
      <xdr:nvSpPr>
        <xdr:cNvPr id="136" name="総務費該当値テキスト"/>
        <xdr:cNvSpPr txBox="1"/>
      </xdr:nvSpPr>
      <xdr:spPr>
        <a:xfrm>
          <a:off x="4686300" y="969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32166</xdr:rowOff>
    </xdr:from>
    <xdr:to>
      <xdr:col>20</xdr:col>
      <xdr:colOff>38100</xdr:colOff>
      <xdr:row>56</xdr:row>
      <xdr:rowOff>133766</xdr:rowOff>
    </xdr:to>
    <xdr:sp macro="" textlink="">
      <xdr:nvSpPr>
        <xdr:cNvPr id="137" name="楕円 136"/>
        <xdr:cNvSpPr/>
      </xdr:nvSpPr>
      <xdr:spPr>
        <a:xfrm>
          <a:off x="3746500" y="96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124893</xdr:rowOff>
    </xdr:from>
    <xdr:ext cx="534377" cy="259045"/>
    <xdr:sp macro="" textlink="">
      <xdr:nvSpPr>
        <xdr:cNvPr id="138" name="テキスト ボックス 137"/>
        <xdr:cNvSpPr txBox="1"/>
      </xdr:nvSpPr>
      <xdr:spPr>
        <a:xfrm>
          <a:off x="3530111" y="97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40428</xdr:rowOff>
    </xdr:from>
    <xdr:to>
      <xdr:col>15</xdr:col>
      <xdr:colOff>101600</xdr:colOff>
      <xdr:row>56</xdr:row>
      <xdr:rowOff>142028</xdr:rowOff>
    </xdr:to>
    <xdr:sp macro="" textlink="">
      <xdr:nvSpPr>
        <xdr:cNvPr id="139" name="楕円 138"/>
        <xdr:cNvSpPr/>
      </xdr:nvSpPr>
      <xdr:spPr>
        <a:xfrm>
          <a:off x="2857500" y="96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133155</xdr:rowOff>
    </xdr:from>
    <xdr:ext cx="534377" cy="259045"/>
    <xdr:sp macro="" textlink="">
      <xdr:nvSpPr>
        <xdr:cNvPr id="140" name="テキスト ボックス 139"/>
        <xdr:cNvSpPr txBox="1"/>
      </xdr:nvSpPr>
      <xdr:spPr>
        <a:xfrm>
          <a:off x="2641111" y="97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8122</xdr:rowOff>
    </xdr:from>
    <xdr:to>
      <xdr:col>10</xdr:col>
      <xdr:colOff>165100</xdr:colOff>
      <xdr:row>54</xdr:row>
      <xdr:rowOff>109722</xdr:rowOff>
    </xdr:to>
    <xdr:sp macro="" textlink="">
      <xdr:nvSpPr>
        <xdr:cNvPr id="141" name="楕円 140"/>
        <xdr:cNvSpPr/>
      </xdr:nvSpPr>
      <xdr:spPr>
        <a:xfrm>
          <a:off x="1968500" y="92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100849</xdr:rowOff>
    </xdr:from>
    <xdr:ext cx="599010" cy="259045"/>
    <xdr:sp macro="" textlink="">
      <xdr:nvSpPr>
        <xdr:cNvPr id="142" name="テキスト ボックス 141"/>
        <xdr:cNvSpPr txBox="1"/>
      </xdr:nvSpPr>
      <xdr:spPr>
        <a:xfrm>
          <a:off x="1719795" y="935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21175</xdr:rowOff>
    </xdr:from>
    <xdr:to>
      <xdr:col>6</xdr:col>
      <xdr:colOff>38100</xdr:colOff>
      <xdr:row>57</xdr:row>
      <xdr:rowOff>122775</xdr:rowOff>
    </xdr:to>
    <xdr:sp macro="" textlink="">
      <xdr:nvSpPr>
        <xdr:cNvPr id="143" name="楕円 142"/>
        <xdr:cNvSpPr/>
      </xdr:nvSpPr>
      <xdr:spPr>
        <a:xfrm>
          <a:off x="1079500" y="97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113902</xdr:rowOff>
    </xdr:from>
    <xdr:ext cx="534377" cy="259045"/>
    <xdr:sp macro="" textlink="">
      <xdr:nvSpPr>
        <xdr:cNvPr id="144" name="テキスト ボックス 143"/>
        <xdr:cNvSpPr txBox="1"/>
      </xdr:nvSpPr>
      <xdr:spPr>
        <a:xfrm>
          <a:off x="863111" y="988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36112</xdr:rowOff>
    </xdr:from>
    <xdr:to>
      <xdr:col>24</xdr:col>
      <xdr:colOff>63500</xdr:colOff>
      <xdr:row>72</xdr:row>
      <xdr:rowOff>127552</xdr:rowOff>
    </xdr:to>
    <xdr:cxnSp macro="">
      <xdr:nvCxnSpPr>
        <xdr:cNvPr id="176" name="直線コネクタ 175"/>
        <xdr:cNvCxnSpPr/>
      </xdr:nvCxnSpPr>
      <xdr:spPr>
        <a:xfrm flipV="1">
          <a:off x="3797300" y="1220906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127552</xdr:rowOff>
    </xdr:from>
    <xdr:to>
      <xdr:col>19</xdr:col>
      <xdr:colOff>177800</xdr:colOff>
      <xdr:row>72</xdr:row>
      <xdr:rowOff>130328</xdr:rowOff>
    </xdr:to>
    <xdr:cxnSp macro="">
      <xdr:nvCxnSpPr>
        <xdr:cNvPr id="179" name="直線コネクタ 178"/>
        <xdr:cNvCxnSpPr/>
      </xdr:nvCxnSpPr>
      <xdr:spPr>
        <a:xfrm flipV="1">
          <a:off x="2908300" y="124719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130328</xdr:rowOff>
    </xdr:from>
    <xdr:to>
      <xdr:col>15</xdr:col>
      <xdr:colOff>50800</xdr:colOff>
      <xdr:row>75</xdr:row>
      <xdr:rowOff>112154</xdr:rowOff>
    </xdr:to>
    <xdr:cxnSp macro="">
      <xdr:nvCxnSpPr>
        <xdr:cNvPr id="182" name="直線コネクタ 181"/>
        <xdr:cNvCxnSpPr/>
      </xdr:nvCxnSpPr>
      <xdr:spPr>
        <a:xfrm flipV="1">
          <a:off x="2019300" y="12474728"/>
          <a:ext cx="889000" cy="49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112154</xdr:rowOff>
    </xdr:from>
    <xdr:to>
      <xdr:col>10</xdr:col>
      <xdr:colOff>114300</xdr:colOff>
      <xdr:row>75</xdr:row>
      <xdr:rowOff>116725</xdr:rowOff>
    </xdr:to>
    <xdr:cxnSp macro="">
      <xdr:nvCxnSpPr>
        <xdr:cNvPr id="185" name="直線コネクタ 184"/>
        <xdr:cNvCxnSpPr/>
      </xdr:nvCxnSpPr>
      <xdr:spPr>
        <a:xfrm flipV="1">
          <a:off x="1130300" y="1297090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156762</xdr:rowOff>
    </xdr:from>
    <xdr:to>
      <xdr:col>24</xdr:col>
      <xdr:colOff>114300</xdr:colOff>
      <xdr:row>71</xdr:row>
      <xdr:rowOff>86912</xdr:rowOff>
    </xdr:to>
    <xdr:sp macro="" textlink="">
      <xdr:nvSpPr>
        <xdr:cNvPr id="195" name="楕円 194"/>
        <xdr:cNvSpPr/>
      </xdr:nvSpPr>
      <xdr:spPr>
        <a:xfrm>
          <a:off x="4584700" y="12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8189</xdr:rowOff>
    </xdr:from>
    <xdr:ext cx="599010" cy="259045"/>
    <xdr:sp macro="" textlink="">
      <xdr:nvSpPr>
        <xdr:cNvPr id="196" name="民生費該当値テキスト"/>
        <xdr:cNvSpPr txBox="1"/>
      </xdr:nvSpPr>
      <xdr:spPr>
        <a:xfrm>
          <a:off x="4686300" y="120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76752</xdr:rowOff>
    </xdr:from>
    <xdr:to>
      <xdr:col>20</xdr:col>
      <xdr:colOff>38100</xdr:colOff>
      <xdr:row>73</xdr:row>
      <xdr:rowOff>6902</xdr:rowOff>
    </xdr:to>
    <xdr:sp macro="" textlink="">
      <xdr:nvSpPr>
        <xdr:cNvPr id="197" name="楕円 196"/>
        <xdr:cNvSpPr/>
      </xdr:nvSpPr>
      <xdr:spPr>
        <a:xfrm>
          <a:off x="3746500" y="12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23429</xdr:rowOff>
    </xdr:from>
    <xdr:ext cx="599010" cy="259045"/>
    <xdr:sp macro="" textlink="">
      <xdr:nvSpPr>
        <xdr:cNvPr id="198" name="テキスト ボックス 197"/>
        <xdr:cNvSpPr txBox="1"/>
      </xdr:nvSpPr>
      <xdr:spPr>
        <a:xfrm>
          <a:off x="3497795" y="121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79528</xdr:rowOff>
    </xdr:from>
    <xdr:to>
      <xdr:col>15</xdr:col>
      <xdr:colOff>101600</xdr:colOff>
      <xdr:row>73</xdr:row>
      <xdr:rowOff>9678</xdr:rowOff>
    </xdr:to>
    <xdr:sp macro="" textlink="">
      <xdr:nvSpPr>
        <xdr:cNvPr id="199" name="楕円 198"/>
        <xdr:cNvSpPr/>
      </xdr:nvSpPr>
      <xdr:spPr>
        <a:xfrm>
          <a:off x="2857500" y="124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26205</xdr:rowOff>
    </xdr:from>
    <xdr:ext cx="599010" cy="259045"/>
    <xdr:sp macro="" textlink="">
      <xdr:nvSpPr>
        <xdr:cNvPr id="200" name="テキスト ボックス 199"/>
        <xdr:cNvSpPr txBox="1"/>
      </xdr:nvSpPr>
      <xdr:spPr>
        <a:xfrm>
          <a:off x="2608795" y="1219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61354</xdr:rowOff>
    </xdr:from>
    <xdr:to>
      <xdr:col>10</xdr:col>
      <xdr:colOff>165100</xdr:colOff>
      <xdr:row>75</xdr:row>
      <xdr:rowOff>162954</xdr:rowOff>
    </xdr:to>
    <xdr:sp macro="" textlink="">
      <xdr:nvSpPr>
        <xdr:cNvPr id="201" name="楕円 200"/>
        <xdr:cNvSpPr/>
      </xdr:nvSpPr>
      <xdr:spPr>
        <a:xfrm>
          <a:off x="1968500" y="129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8031</xdr:rowOff>
    </xdr:from>
    <xdr:ext cx="599010" cy="259045"/>
    <xdr:sp macro="" textlink="">
      <xdr:nvSpPr>
        <xdr:cNvPr id="202" name="テキスト ボックス 201"/>
        <xdr:cNvSpPr txBox="1"/>
      </xdr:nvSpPr>
      <xdr:spPr>
        <a:xfrm>
          <a:off x="1719795" y="1269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65925</xdr:rowOff>
    </xdr:from>
    <xdr:to>
      <xdr:col>6</xdr:col>
      <xdr:colOff>38100</xdr:colOff>
      <xdr:row>75</xdr:row>
      <xdr:rowOff>167525</xdr:rowOff>
    </xdr:to>
    <xdr:sp macro="" textlink="">
      <xdr:nvSpPr>
        <xdr:cNvPr id="203" name="楕円 202"/>
        <xdr:cNvSpPr/>
      </xdr:nvSpPr>
      <xdr:spPr>
        <a:xfrm>
          <a:off x="1079500" y="12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12602</xdr:rowOff>
    </xdr:from>
    <xdr:ext cx="599010" cy="259045"/>
    <xdr:sp macro="" textlink="">
      <xdr:nvSpPr>
        <xdr:cNvPr id="204" name="テキスト ボックス 203"/>
        <xdr:cNvSpPr txBox="1"/>
      </xdr:nvSpPr>
      <xdr:spPr>
        <a:xfrm>
          <a:off x="830795" y="1269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105277</xdr:rowOff>
    </xdr:from>
    <xdr:to>
      <xdr:col>24</xdr:col>
      <xdr:colOff>63500</xdr:colOff>
      <xdr:row>94</xdr:row>
      <xdr:rowOff>107525</xdr:rowOff>
    </xdr:to>
    <xdr:cxnSp macro="">
      <xdr:nvCxnSpPr>
        <xdr:cNvPr id="234" name="直線コネクタ 233"/>
        <xdr:cNvCxnSpPr/>
      </xdr:nvCxnSpPr>
      <xdr:spPr>
        <a:xfrm>
          <a:off x="3797300" y="16221577"/>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48222</xdr:rowOff>
    </xdr:from>
    <xdr:to>
      <xdr:col>19</xdr:col>
      <xdr:colOff>177800</xdr:colOff>
      <xdr:row>94</xdr:row>
      <xdr:rowOff>105277</xdr:rowOff>
    </xdr:to>
    <xdr:cxnSp macro="">
      <xdr:nvCxnSpPr>
        <xdr:cNvPr id="237" name="直線コネクタ 236"/>
        <xdr:cNvCxnSpPr/>
      </xdr:nvCxnSpPr>
      <xdr:spPr>
        <a:xfrm>
          <a:off x="2908300" y="16164522"/>
          <a:ext cx="889000" cy="5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48222</xdr:rowOff>
    </xdr:from>
    <xdr:to>
      <xdr:col>15</xdr:col>
      <xdr:colOff>50800</xdr:colOff>
      <xdr:row>96</xdr:row>
      <xdr:rowOff>60489</xdr:rowOff>
    </xdr:to>
    <xdr:cxnSp macro="">
      <xdr:nvCxnSpPr>
        <xdr:cNvPr id="240" name="直線コネクタ 239"/>
        <xdr:cNvCxnSpPr/>
      </xdr:nvCxnSpPr>
      <xdr:spPr>
        <a:xfrm flipV="1">
          <a:off x="2019300" y="16164522"/>
          <a:ext cx="889000" cy="3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164846</xdr:rowOff>
    </xdr:from>
    <xdr:to>
      <xdr:col>10</xdr:col>
      <xdr:colOff>114300</xdr:colOff>
      <xdr:row>96</xdr:row>
      <xdr:rowOff>60489</xdr:rowOff>
    </xdr:to>
    <xdr:cxnSp macro="">
      <xdr:nvCxnSpPr>
        <xdr:cNvPr id="243" name="直線コネクタ 242"/>
        <xdr:cNvCxnSpPr/>
      </xdr:nvCxnSpPr>
      <xdr:spPr>
        <a:xfrm>
          <a:off x="1130300" y="16109696"/>
          <a:ext cx="889000" cy="4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56725</xdr:rowOff>
    </xdr:from>
    <xdr:to>
      <xdr:col>24</xdr:col>
      <xdr:colOff>114300</xdr:colOff>
      <xdr:row>94</xdr:row>
      <xdr:rowOff>158325</xdr:rowOff>
    </xdr:to>
    <xdr:sp macro="" textlink="">
      <xdr:nvSpPr>
        <xdr:cNvPr id="253" name="楕円 252"/>
        <xdr:cNvSpPr/>
      </xdr:nvSpPr>
      <xdr:spPr>
        <a:xfrm>
          <a:off x="4584700" y="161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79602</xdr:rowOff>
    </xdr:from>
    <xdr:ext cx="534377" cy="259045"/>
    <xdr:sp macro="" textlink="">
      <xdr:nvSpPr>
        <xdr:cNvPr id="254" name="衛生費該当値テキスト"/>
        <xdr:cNvSpPr txBox="1"/>
      </xdr:nvSpPr>
      <xdr:spPr>
        <a:xfrm>
          <a:off x="4686300" y="160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54477</xdr:rowOff>
    </xdr:from>
    <xdr:to>
      <xdr:col>20</xdr:col>
      <xdr:colOff>38100</xdr:colOff>
      <xdr:row>94</xdr:row>
      <xdr:rowOff>156077</xdr:rowOff>
    </xdr:to>
    <xdr:sp macro="" textlink="">
      <xdr:nvSpPr>
        <xdr:cNvPr id="255" name="楕円 254"/>
        <xdr:cNvSpPr/>
      </xdr:nvSpPr>
      <xdr:spPr>
        <a:xfrm>
          <a:off x="3746500" y="161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1154</xdr:rowOff>
    </xdr:from>
    <xdr:ext cx="534377" cy="259045"/>
    <xdr:sp macro="" textlink="">
      <xdr:nvSpPr>
        <xdr:cNvPr id="256" name="テキスト ボックス 255"/>
        <xdr:cNvSpPr txBox="1"/>
      </xdr:nvSpPr>
      <xdr:spPr>
        <a:xfrm>
          <a:off x="3530111" y="159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168872</xdr:rowOff>
    </xdr:from>
    <xdr:to>
      <xdr:col>15</xdr:col>
      <xdr:colOff>101600</xdr:colOff>
      <xdr:row>94</xdr:row>
      <xdr:rowOff>99022</xdr:rowOff>
    </xdr:to>
    <xdr:sp macro="" textlink="">
      <xdr:nvSpPr>
        <xdr:cNvPr id="257" name="楕円 256"/>
        <xdr:cNvSpPr/>
      </xdr:nvSpPr>
      <xdr:spPr>
        <a:xfrm>
          <a:off x="2857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115549</xdr:rowOff>
    </xdr:from>
    <xdr:ext cx="534377" cy="259045"/>
    <xdr:sp macro="" textlink="">
      <xdr:nvSpPr>
        <xdr:cNvPr id="258" name="テキスト ボックス 257"/>
        <xdr:cNvSpPr txBox="1"/>
      </xdr:nvSpPr>
      <xdr:spPr>
        <a:xfrm>
          <a:off x="26411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9689</xdr:rowOff>
    </xdr:from>
    <xdr:to>
      <xdr:col>10</xdr:col>
      <xdr:colOff>165100</xdr:colOff>
      <xdr:row>96</xdr:row>
      <xdr:rowOff>111289</xdr:rowOff>
    </xdr:to>
    <xdr:sp macro="" textlink="">
      <xdr:nvSpPr>
        <xdr:cNvPr id="259" name="楕円 258"/>
        <xdr:cNvSpPr/>
      </xdr:nvSpPr>
      <xdr:spPr>
        <a:xfrm>
          <a:off x="1968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127816</xdr:rowOff>
    </xdr:from>
    <xdr:ext cx="534377" cy="259045"/>
    <xdr:sp macro="" textlink="">
      <xdr:nvSpPr>
        <xdr:cNvPr id="260" name="テキスト ボックス 259"/>
        <xdr:cNvSpPr txBox="1"/>
      </xdr:nvSpPr>
      <xdr:spPr>
        <a:xfrm>
          <a:off x="1752111" y="162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114046</xdr:rowOff>
    </xdr:from>
    <xdr:to>
      <xdr:col>6</xdr:col>
      <xdr:colOff>38100</xdr:colOff>
      <xdr:row>94</xdr:row>
      <xdr:rowOff>44196</xdr:rowOff>
    </xdr:to>
    <xdr:sp macro="" textlink="">
      <xdr:nvSpPr>
        <xdr:cNvPr id="261" name="楕円 260"/>
        <xdr:cNvSpPr/>
      </xdr:nvSpPr>
      <xdr:spPr>
        <a:xfrm>
          <a:off x="1079500" y="160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60723</xdr:rowOff>
    </xdr:from>
    <xdr:ext cx="534377" cy="259045"/>
    <xdr:sp macro="" textlink="">
      <xdr:nvSpPr>
        <xdr:cNvPr id="262" name="テキスト ボックス 261"/>
        <xdr:cNvSpPr txBox="1"/>
      </xdr:nvSpPr>
      <xdr:spPr>
        <a:xfrm>
          <a:off x="863111" y="158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123317</xdr:rowOff>
    </xdr:from>
    <xdr:to>
      <xdr:col>55</xdr:col>
      <xdr:colOff>0</xdr:colOff>
      <xdr:row>36</xdr:row>
      <xdr:rowOff>169799</xdr:rowOff>
    </xdr:to>
    <xdr:cxnSp macro="">
      <xdr:nvCxnSpPr>
        <xdr:cNvPr id="291" name="直線コネクタ 290"/>
        <xdr:cNvCxnSpPr/>
      </xdr:nvCxnSpPr>
      <xdr:spPr>
        <a:xfrm>
          <a:off x="9639300" y="6295517"/>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123317</xdr:rowOff>
    </xdr:from>
    <xdr:to>
      <xdr:col>50</xdr:col>
      <xdr:colOff>114300</xdr:colOff>
      <xdr:row>36</xdr:row>
      <xdr:rowOff>132080</xdr:rowOff>
    </xdr:to>
    <xdr:cxnSp macro="">
      <xdr:nvCxnSpPr>
        <xdr:cNvPr id="294" name="直線コネクタ 293"/>
        <xdr:cNvCxnSpPr/>
      </xdr:nvCxnSpPr>
      <xdr:spPr>
        <a:xfrm flipV="1">
          <a:off x="8750300" y="62955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132080</xdr:rowOff>
    </xdr:from>
    <xdr:to>
      <xdr:col>45</xdr:col>
      <xdr:colOff>177800</xdr:colOff>
      <xdr:row>36</xdr:row>
      <xdr:rowOff>141605</xdr:rowOff>
    </xdr:to>
    <xdr:cxnSp macro="">
      <xdr:nvCxnSpPr>
        <xdr:cNvPr id="297" name="直線コネクタ 296"/>
        <xdr:cNvCxnSpPr/>
      </xdr:nvCxnSpPr>
      <xdr:spPr>
        <a:xfrm flipV="1">
          <a:off x="7861300" y="63042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141605</xdr:rowOff>
    </xdr:from>
    <xdr:to>
      <xdr:col>41</xdr:col>
      <xdr:colOff>50800</xdr:colOff>
      <xdr:row>36</xdr:row>
      <xdr:rowOff>149606</xdr:rowOff>
    </xdr:to>
    <xdr:cxnSp macro="">
      <xdr:nvCxnSpPr>
        <xdr:cNvPr id="300" name="直線コネクタ 299"/>
        <xdr:cNvCxnSpPr/>
      </xdr:nvCxnSpPr>
      <xdr:spPr>
        <a:xfrm flipV="1">
          <a:off x="6972300" y="631380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118999</xdr:rowOff>
    </xdr:from>
    <xdr:to>
      <xdr:col>55</xdr:col>
      <xdr:colOff>50800</xdr:colOff>
      <xdr:row>37</xdr:row>
      <xdr:rowOff>49149</xdr:rowOff>
    </xdr:to>
    <xdr:sp macro="" textlink="">
      <xdr:nvSpPr>
        <xdr:cNvPr id="310" name="楕円 309"/>
        <xdr:cNvSpPr/>
      </xdr:nvSpPr>
      <xdr:spPr>
        <a:xfrm>
          <a:off x="10426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141876</xdr:rowOff>
    </xdr:from>
    <xdr:ext cx="469744" cy="259045"/>
    <xdr:sp macro="" textlink="">
      <xdr:nvSpPr>
        <xdr:cNvPr id="311" name="労働費該当値テキスト"/>
        <xdr:cNvSpPr txBox="1"/>
      </xdr:nvSpPr>
      <xdr:spPr>
        <a:xfrm>
          <a:off x="10528300"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72517</xdr:rowOff>
    </xdr:from>
    <xdr:to>
      <xdr:col>50</xdr:col>
      <xdr:colOff>165100</xdr:colOff>
      <xdr:row>37</xdr:row>
      <xdr:rowOff>2667</xdr:rowOff>
    </xdr:to>
    <xdr:sp macro="" textlink="">
      <xdr:nvSpPr>
        <xdr:cNvPr id="312" name="楕円 311"/>
        <xdr:cNvSpPr/>
      </xdr:nvSpPr>
      <xdr:spPr>
        <a:xfrm>
          <a:off x="9588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19194</xdr:rowOff>
    </xdr:from>
    <xdr:ext cx="469744" cy="259045"/>
    <xdr:sp macro="" textlink="">
      <xdr:nvSpPr>
        <xdr:cNvPr id="313" name="テキスト ボックス 312"/>
        <xdr:cNvSpPr txBox="1"/>
      </xdr:nvSpPr>
      <xdr:spPr>
        <a:xfrm>
          <a:off x="9404428"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81280</xdr:rowOff>
    </xdr:from>
    <xdr:to>
      <xdr:col>46</xdr:col>
      <xdr:colOff>38100</xdr:colOff>
      <xdr:row>37</xdr:row>
      <xdr:rowOff>11430</xdr:rowOff>
    </xdr:to>
    <xdr:sp macro="" textlink="">
      <xdr:nvSpPr>
        <xdr:cNvPr id="314" name="楕円 313"/>
        <xdr:cNvSpPr/>
      </xdr:nvSpPr>
      <xdr:spPr>
        <a:xfrm>
          <a:off x="869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27957</xdr:rowOff>
    </xdr:from>
    <xdr:ext cx="469744" cy="259045"/>
    <xdr:sp macro="" textlink="">
      <xdr:nvSpPr>
        <xdr:cNvPr id="315" name="テキスト ボックス 314"/>
        <xdr:cNvSpPr txBox="1"/>
      </xdr:nvSpPr>
      <xdr:spPr>
        <a:xfrm>
          <a:off x="8515428" y="60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90805</xdr:rowOff>
    </xdr:from>
    <xdr:to>
      <xdr:col>41</xdr:col>
      <xdr:colOff>101600</xdr:colOff>
      <xdr:row>37</xdr:row>
      <xdr:rowOff>20955</xdr:rowOff>
    </xdr:to>
    <xdr:sp macro="" textlink="">
      <xdr:nvSpPr>
        <xdr:cNvPr id="316" name="楕円 315"/>
        <xdr:cNvSpPr/>
      </xdr:nvSpPr>
      <xdr:spPr>
        <a:xfrm>
          <a:off x="7810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17" name="テキスト ボックス 316"/>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98806</xdr:rowOff>
    </xdr:from>
    <xdr:to>
      <xdr:col>36</xdr:col>
      <xdr:colOff>165100</xdr:colOff>
      <xdr:row>37</xdr:row>
      <xdr:rowOff>28956</xdr:rowOff>
    </xdr:to>
    <xdr:sp macro="" textlink="">
      <xdr:nvSpPr>
        <xdr:cNvPr id="318" name="楕円 317"/>
        <xdr:cNvSpPr/>
      </xdr:nvSpPr>
      <xdr:spPr>
        <a:xfrm>
          <a:off x="6921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45483</xdr:rowOff>
    </xdr:from>
    <xdr:ext cx="469744" cy="259045"/>
    <xdr:sp macro="" textlink="">
      <xdr:nvSpPr>
        <xdr:cNvPr id="319" name="テキスト ボックス 318"/>
        <xdr:cNvSpPr txBox="1"/>
      </xdr:nvSpPr>
      <xdr:spPr>
        <a:xfrm>
          <a:off x="67374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140633</xdr:rowOff>
    </xdr:from>
    <xdr:to>
      <xdr:col>55</xdr:col>
      <xdr:colOff>0</xdr:colOff>
      <xdr:row>55</xdr:row>
      <xdr:rowOff>57556</xdr:rowOff>
    </xdr:to>
    <xdr:cxnSp macro="">
      <xdr:nvCxnSpPr>
        <xdr:cNvPr id="348" name="直線コネクタ 347"/>
        <xdr:cNvCxnSpPr/>
      </xdr:nvCxnSpPr>
      <xdr:spPr>
        <a:xfrm>
          <a:off x="9639300" y="9398933"/>
          <a:ext cx="8382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140633</xdr:rowOff>
    </xdr:from>
    <xdr:to>
      <xdr:col>50</xdr:col>
      <xdr:colOff>114300</xdr:colOff>
      <xdr:row>56</xdr:row>
      <xdr:rowOff>921</xdr:rowOff>
    </xdr:to>
    <xdr:cxnSp macro="">
      <xdr:nvCxnSpPr>
        <xdr:cNvPr id="351" name="直線コネクタ 350"/>
        <xdr:cNvCxnSpPr/>
      </xdr:nvCxnSpPr>
      <xdr:spPr>
        <a:xfrm flipV="1">
          <a:off x="8750300" y="9398933"/>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11150</xdr:rowOff>
    </xdr:from>
    <xdr:to>
      <xdr:col>45</xdr:col>
      <xdr:colOff>177800</xdr:colOff>
      <xdr:row>56</xdr:row>
      <xdr:rowOff>921</xdr:rowOff>
    </xdr:to>
    <xdr:cxnSp macro="">
      <xdr:nvCxnSpPr>
        <xdr:cNvPr id="354" name="直線コネクタ 353"/>
        <xdr:cNvCxnSpPr/>
      </xdr:nvCxnSpPr>
      <xdr:spPr>
        <a:xfrm>
          <a:off x="7861300" y="9440900"/>
          <a:ext cx="889000" cy="1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56128</xdr:rowOff>
    </xdr:from>
    <xdr:to>
      <xdr:col>41</xdr:col>
      <xdr:colOff>50800</xdr:colOff>
      <xdr:row>55</xdr:row>
      <xdr:rowOff>11150</xdr:rowOff>
    </xdr:to>
    <xdr:cxnSp macro="">
      <xdr:nvCxnSpPr>
        <xdr:cNvPr id="357" name="直線コネクタ 356"/>
        <xdr:cNvCxnSpPr/>
      </xdr:nvCxnSpPr>
      <xdr:spPr>
        <a:xfrm>
          <a:off x="6972300" y="9142978"/>
          <a:ext cx="889000" cy="29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6756</xdr:rowOff>
    </xdr:from>
    <xdr:to>
      <xdr:col>55</xdr:col>
      <xdr:colOff>50800</xdr:colOff>
      <xdr:row>55</xdr:row>
      <xdr:rowOff>108356</xdr:rowOff>
    </xdr:to>
    <xdr:sp macro="" textlink="">
      <xdr:nvSpPr>
        <xdr:cNvPr id="367" name="楕円 366"/>
        <xdr:cNvSpPr/>
      </xdr:nvSpPr>
      <xdr:spPr>
        <a:xfrm>
          <a:off x="104267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29633</xdr:rowOff>
    </xdr:from>
    <xdr:ext cx="534377" cy="259045"/>
    <xdr:sp macro="" textlink="">
      <xdr:nvSpPr>
        <xdr:cNvPr id="368" name="農林水産業費該当値テキスト"/>
        <xdr:cNvSpPr txBox="1"/>
      </xdr:nvSpPr>
      <xdr:spPr>
        <a:xfrm>
          <a:off x="10528300" y="92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89833</xdr:rowOff>
    </xdr:from>
    <xdr:to>
      <xdr:col>50</xdr:col>
      <xdr:colOff>165100</xdr:colOff>
      <xdr:row>55</xdr:row>
      <xdr:rowOff>19983</xdr:rowOff>
    </xdr:to>
    <xdr:sp macro="" textlink="">
      <xdr:nvSpPr>
        <xdr:cNvPr id="369" name="楕円 368"/>
        <xdr:cNvSpPr/>
      </xdr:nvSpPr>
      <xdr:spPr>
        <a:xfrm>
          <a:off x="9588500" y="93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36510</xdr:rowOff>
    </xdr:from>
    <xdr:ext cx="534377" cy="259045"/>
    <xdr:sp macro="" textlink="">
      <xdr:nvSpPr>
        <xdr:cNvPr id="370" name="テキスト ボックス 369"/>
        <xdr:cNvSpPr txBox="1"/>
      </xdr:nvSpPr>
      <xdr:spPr>
        <a:xfrm>
          <a:off x="9372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121571</xdr:rowOff>
    </xdr:from>
    <xdr:to>
      <xdr:col>46</xdr:col>
      <xdr:colOff>38100</xdr:colOff>
      <xdr:row>56</xdr:row>
      <xdr:rowOff>51721</xdr:rowOff>
    </xdr:to>
    <xdr:sp macro="" textlink="">
      <xdr:nvSpPr>
        <xdr:cNvPr id="371" name="楕円 370"/>
        <xdr:cNvSpPr/>
      </xdr:nvSpPr>
      <xdr:spPr>
        <a:xfrm>
          <a:off x="8699500" y="95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68248</xdr:rowOff>
    </xdr:from>
    <xdr:ext cx="534377" cy="259045"/>
    <xdr:sp macro="" textlink="">
      <xdr:nvSpPr>
        <xdr:cNvPr id="372" name="テキスト ボックス 371"/>
        <xdr:cNvSpPr txBox="1"/>
      </xdr:nvSpPr>
      <xdr:spPr>
        <a:xfrm>
          <a:off x="8483111" y="93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131800</xdr:rowOff>
    </xdr:from>
    <xdr:to>
      <xdr:col>41</xdr:col>
      <xdr:colOff>101600</xdr:colOff>
      <xdr:row>55</xdr:row>
      <xdr:rowOff>61950</xdr:rowOff>
    </xdr:to>
    <xdr:sp macro="" textlink="">
      <xdr:nvSpPr>
        <xdr:cNvPr id="373" name="楕円 372"/>
        <xdr:cNvSpPr/>
      </xdr:nvSpPr>
      <xdr:spPr>
        <a:xfrm>
          <a:off x="7810500" y="93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78477</xdr:rowOff>
    </xdr:from>
    <xdr:ext cx="534377" cy="259045"/>
    <xdr:sp macro="" textlink="">
      <xdr:nvSpPr>
        <xdr:cNvPr id="374" name="テキスト ボックス 373"/>
        <xdr:cNvSpPr txBox="1"/>
      </xdr:nvSpPr>
      <xdr:spPr>
        <a:xfrm>
          <a:off x="7594111" y="91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5328</xdr:rowOff>
    </xdr:from>
    <xdr:to>
      <xdr:col>36</xdr:col>
      <xdr:colOff>165100</xdr:colOff>
      <xdr:row>53</xdr:row>
      <xdr:rowOff>106928</xdr:rowOff>
    </xdr:to>
    <xdr:sp macro="" textlink="">
      <xdr:nvSpPr>
        <xdr:cNvPr id="375" name="楕円 374"/>
        <xdr:cNvSpPr/>
      </xdr:nvSpPr>
      <xdr:spPr>
        <a:xfrm>
          <a:off x="6921500" y="90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123455</xdr:rowOff>
    </xdr:from>
    <xdr:ext cx="534377" cy="259045"/>
    <xdr:sp macro="" textlink="">
      <xdr:nvSpPr>
        <xdr:cNvPr id="376" name="テキスト ボックス 375"/>
        <xdr:cNvSpPr txBox="1"/>
      </xdr:nvSpPr>
      <xdr:spPr>
        <a:xfrm>
          <a:off x="6705111" y="88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53060</xdr:rowOff>
    </xdr:from>
    <xdr:to>
      <xdr:col>55</xdr:col>
      <xdr:colOff>0</xdr:colOff>
      <xdr:row>75</xdr:row>
      <xdr:rowOff>80525</xdr:rowOff>
    </xdr:to>
    <xdr:cxnSp macro="">
      <xdr:nvCxnSpPr>
        <xdr:cNvPr id="407" name="直線コネクタ 406"/>
        <xdr:cNvCxnSpPr/>
      </xdr:nvCxnSpPr>
      <xdr:spPr>
        <a:xfrm>
          <a:off x="9639300" y="12911810"/>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104887</xdr:rowOff>
    </xdr:from>
    <xdr:to>
      <xdr:col>50</xdr:col>
      <xdr:colOff>114300</xdr:colOff>
      <xdr:row>75</xdr:row>
      <xdr:rowOff>53060</xdr:rowOff>
    </xdr:to>
    <xdr:cxnSp macro="">
      <xdr:nvCxnSpPr>
        <xdr:cNvPr id="410" name="直線コネクタ 409"/>
        <xdr:cNvCxnSpPr/>
      </xdr:nvCxnSpPr>
      <xdr:spPr>
        <a:xfrm>
          <a:off x="8750300" y="12620737"/>
          <a:ext cx="889000" cy="29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104887</xdr:rowOff>
    </xdr:from>
    <xdr:to>
      <xdr:col>45</xdr:col>
      <xdr:colOff>177800</xdr:colOff>
      <xdr:row>75</xdr:row>
      <xdr:rowOff>102699</xdr:rowOff>
    </xdr:to>
    <xdr:cxnSp macro="">
      <xdr:nvCxnSpPr>
        <xdr:cNvPr id="413" name="直線コネクタ 412"/>
        <xdr:cNvCxnSpPr/>
      </xdr:nvCxnSpPr>
      <xdr:spPr>
        <a:xfrm flipV="1">
          <a:off x="7861300" y="12620737"/>
          <a:ext cx="889000" cy="3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102699</xdr:rowOff>
    </xdr:from>
    <xdr:to>
      <xdr:col>41</xdr:col>
      <xdr:colOff>50800</xdr:colOff>
      <xdr:row>76</xdr:row>
      <xdr:rowOff>157727</xdr:rowOff>
    </xdr:to>
    <xdr:cxnSp macro="">
      <xdr:nvCxnSpPr>
        <xdr:cNvPr id="416" name="直線コネクタ 415"/>
        <xdr:cNvCxnSpPr/>
      </xdr:nvCxnSpPr>
      <xdr:spPr>
        <a:xfrm flipV="1">
          <a:off x="6972300" y="12961449"/>
          <a:ext cx="889000" cy="2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29725</xdr:rowOff>
    </xdr:from>
    <xdr:to>
      <xdr:col>55</xdr:col>
      <xdr:colOff>50800</xdr:colOff>
      <xdr:row>75</xdr:row>
      <xdr:rowOff>131325</xdr:rowOff>
    </xdr:to>
    <xdr:sp macro="" textlink="">
      <xdr:nvSpPr>
        <xdr:cNvPr id="426" name="楕円 425"/>
        <xdr:cNvSpPr/>
      </xdr:nvSpPr>
      <xdr:spPr>
        <a:xfrm>
          <a:off x="10426700" y="12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52602</xdr:rowOff>
    </xdr:from>
    <xdr:ext cx="534377" cy="259045"/>
    <xdr:sp macro="" textlink="">
      <xdr:nvSpPr>
        <xdr:cNvPr id="427" name="商工費該当値テキスト"/>
        <xdr:cNvSpPr txBox="1"/>
      </xdr:nvSpPr>
      <xdr:spPr>
        <a:xfrm>
          <a:off x="10528300" y="12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2260</xdr:rowOff>
    </xdr:from>
    <xdr:to>
      <xdr:col>50</xdr:col>
      <xdr:colOff>165100</xdr:colOff>
      <xdr:row>75</xdr:row>
      <xdr:rowOff>103860</xdr:rowOff>
    </xdr:to>
    <xdr:sp macro="" textlink="">
      <xdr:nvSpPr>
        <xdr:cNvPr id="428" name="楕円 427"/>
        <xdr:cNvSpPr/>
      </xdr:nvSpPr>
      <xdr:spPr>
        <a:xfrm>
          <a:off x="9588500" y="128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94987</xdr:rowOff>
    </xdr:from>
    <xdr:ext cx="534377" cy="259045"/>
    <xdr:sp macro="" textlink="">
      <xdr:nvSpPr>
        <xdr:cNvPr id="429" name="テキスト ボックス 428"/>
        <xdr:cNvSpPr txBox="1"/>
      </xdr:nvSpPr>
      <xdr:spPr>
        <a:xfrm>
          <a:off x="9372111" y="129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54087</xdr:rowOff>
    </xdr:from>
    <xdr:to>
      <xdr:col>46</xdr:col>
      <xdr:colOff>38100</xdr:colOff>
      <xdr:row>73</xdr:row>
      <xdr:rowOff>155687</xdr:rowOff>
    </xdr:to>
    <xdr:sp macro="" textlink="">
      <xdr:nvSpPr>
        <xdr:cNvPr id="430" name="楕円 429"/>
        <xdr:cNvSpPr/>
      </xdr:nvSpPr>
      <xdr:spPr>
        <a:xfrm>
          <a:off x="8699500" y="125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764</xdr:rowOff>
    </xdr:from>
    <xdr:ext cx="534377" cy="259045"/>
    <xdr:sp macro="" textlink="">
      <xdr:nvSpPr>
        <xdr:cNvPr id="431" name="テキスト ボックス 430"/>
        <xdr:cNvSpPr txBox="1"/>
      </xdr:nvSpPr>
      <xdr:spPr>
        <a:xfrm>
          <a:off x="8483111" y="123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51899</xdr:rowOff>
    </xdr:from>
    <xdr:to>
      <xdr:col>41</xdr:col>
      <xdr:colOff>101600</xdr:colOff>
      <xdr:row>75</xdr:row>
      <xdr:rowOff>153499</xdr:rowOff>
    </xdr:to>
    <xdr:sp macro="" textlink="">
      <xdr:nvSpPr>
        <xdr:cNvPr id="432" name="楕円 431"/>
        <xdr:cNvSpPr/>
      </xdr:nvSpPr>
      <xdr:spPr>
        <a:xfrm>
          <a:off x="7810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144626</xdr:rowOff>
    </xdr:from>
    <xdr:ext cx="534377" cy="259045"/>
    <xdr:sp macro="" textlink="">
      <xdr:nvSpPr>
        <xdr:cNvPr id="433" name="テキスト ボックス 432"/>
        <xdr:cNvSpPr txBox="1"/>
      </xdr:nvSpPr>
      <xdr:spPr>
        <a:xfrm>
          <a:off x="7594111" y="130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106927</xdr:rowOff>
    </xdr:from>
    <xdr:to>
      <xdr:col>36</xdr:col>
      <xdr:colOff>165100</xdr:colOff>
      <xdr:row>77</xdr:row>
      <xdr:rowOff>37077</xdr:rowOff>
    </xdr:to>
    <xdr:sp macro="" textlink="">
      <xdr:nvSpPr>
        <xdr:cNvPr id="434" name="楕円 433"/>
        <xdr:cNvSpPr/>
      </xdr:nvSpPr>
      <xdr:spPr>
        <a:xfrm>
          <a:off x="6921500" y="131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53604</xdr:rowOff>
    </xdr:from>
    <xdr:ext cx="534377" cy="259045"/>
    <xdr:sp macro="" textlink="">
      <xdr:nvSpPr>
        <xdr:cNvPr id="435" name="テキスト ボックス 434"/>
        <xdr:cNvSpPr txBox="1"/>
      </xdr:nvSpPr>
      <xdr:spPr>
        <a:xfrm>
          <a:off x="6705111" y="129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84359</xdr:rowOff>
    </xdr:from>
    <xdr:to>
      <xdr:col>55</xdr:col>
      <xdr:colOff>0</xdr:colOff>
      <xdr:row>95</xdr:row>
      <xdr:rowOff>144711</xdr:rowOff>
    </xdr:to>
    <xdr:cxnSp macro="">
      <xdr:nvCxnSpPr>
        <xdr:cNvPr id="465" name="直線コネクタ 464"/>
        <xdr:cNvCxnSpPr/>
      </xdr:nvCxnSpPr>
      <xdr:spPr>
        <a:xfrm flipV="1">
          <a:off x="9639300" y="16200659"/>
          <a:ext cx="838200" cy="23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141929</xdr:rowOff>
    </xdr:from>
    <xdr:to>
      <xdr:col>50</xdr:col>
      <xdr:colOff>114300</xdr:colOff>
      <xdr:row>95</xdr:row>
      <xdr:rowOff>144711</xdr:rowOff>
    </xdr:to>
    <xdr:cxnSp macro="">
      <xdr:nvCxnSpPr>
        <xdr:cNvPr id="468" name="直線コネクタ 467"/>
        <xdr:cNvCxnSpPr/>
      </xdr:nvCxnSpPr>
      <xdr:spPr>
        <a:xfrm>
          <a:off x="8750300" y="1642967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141929</xdr:rowOff>
    </xdr:from>
    <xdr:to>
      <xdr:col>45</xdr:col>
      <xdr:colOff>177800</xdr:colOff>
      <xdr:row>96</xdr:row>
      <xdr:rowOff>17532</xdr:rowOff>
    </xdr:to>
    <xdr:cxnSp macro="">
      <xdr:nvCxnSpPr>
        <xdr:cNvPr id="471" name="直線コネクタ 470"/>
        <xdr:cNvCxnSpPr/>
      </xdr:nvCxnSpPr>
      <xdr:spPr>
        <a:xfrm flipV="1">
          <a:off x="7861300" y="16429679"/>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17532</xdr:rowOff>
    </xdr:from>
    <xdr:to>
      <xdr:col>41</xdr:col>
      <xdr:colOff>50800</xdr:colOff>
      <xdr:row>96</xdr:row>
      <xdr:rowOff>110401</xdr:rowOff>
    </xdr:to>
    <xdr:cxnSp macro="">
      <xdr:nvCxnSpPr>
        <xdr:cNvPr id="474" name="直線コネクタ 473"/>
        <xdr:cNvCxnSpPr/>
      </xdr:nvCxnSpPr>
      <xdr:spPr>
        <a:xfrm flipV="1">
          <a:off x="6972300" y="16476732"/>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33559</xdr:rowOff>
    </xdr:from>
    <xdr:to>
      <xdr:col>55</xdr:col>
      <xdr:colOff>50800</xdr:colOff>
      <xdr:row>94</xdr:row>
      <xdr:rowOff>135159</xdr:rowOff>
    </xdr:to>
    <xdr:sp macro="" textlink="">
      <xdr:nvSpPr>
        <xdr:cNvPr id="484" name="楕円 483"/>
        <xdr:cNvSpPr/>
      </xdr:nvSpPr>
      <xdr:spPr>
        <a:xfrm>
          <a:off x="10426700" y="161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56436</xdr:rowOff>
    </xdr:from>
    <xdr:ext cx="534377" cy="259045"/>
    <xdr:sp macro="" textlink="">
      <xdr:nvSpPr>
        <xdr:cNvPr id="485" name="土木費該当値テキスト"/>
        <xdr:cNvSpPr txBox="1"/>
      </xdr:nvSpPr>
      <xdr:spPr>
        <a:xfrm>
          <a:off x="10528300" y="1600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93911</xdr:rowOff>
    </xdr:from>
    <xdr:to>
      <xdr:col>50</xdr:col>
      <xdr:colOff>165100</xdr:colOff>
      <xdr:row>96</xdr:row>
      <xdr:rowOff>24061</xdr:rowOff>
    </xdr:to>
    <xdr:sp macro="" textlink="">
      <xdr:nvSpPr>
        <xdr:cNvPr id="486" name="楕円 485"/>
        <xdr:cNvSpPr/>
      </xdr:nvSpPr>
      <xdr:spPr>
        <a:xfrm>
          <a:off x="9588500" y="16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15188</xdr:rowOff>
    </xdr:from>
    <xdr:ext cx="534377" cy="259045"/>
    <xdr:sp macro="" textlink="">
      <xdr:nvSpPr>
        <xdr:cNvPr id="487" name="テキスト ボックス 486"/>
        <xdr:cNvSpPr txBox="1"/>
      </xdr:nvSpPr>
      <xdr:spPr>
        <a:xfrm>
          <a:off x="9372111" y="164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91129</xdr:rowOff>
    </xdr:from>
    <xdr:to>
      <xdr:col>46</xdr:col>
      <xdr:colOff>38100</xdr:colOff>
      <xdr:row>96</xdr:row>
      <xdr:rowOff>21279</xdr:rowOff>
    </xdr:to>
    <xdr:sp macro="" textlink="">
      <xdr:nvSpPr>
        <xdr:cNvPr id="488" name="楕円 487"/>
        <xdr:cNvSpPr/>
      </xdr:nvSpPr>
      <xdr:spPr>
        <a:xfrm>
          <a:off x="8699500" y="163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12406</xdr:rowOff>
    </xdr:from>
    <xdr:ext cx="534377" cy="259045"/>
    <xdr:sp macro="" textlink="">
      <xdr:nvSpPr>
        <xdr:cNvPr id="489" name="テキスト ボックス 488"/>
        <xdr:cNvSpPr txBox="1"/>
      </xdr:nvSpPr>
      <xdr:spPr>
        <a:xfrm>
          <a:off x="8483111" y="164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138182</xdr:rowOff>
    </xdr:from>
    <xdr:to>
      <xdr:col>41</xdr:col>
      <xdr:colOff>101600</xdr:colOff>
      <xdr:row>96</xdr:row>
      <xdr:rowOff>68332</xdr:rowOff>
    </xdr:to>
    <xdr:sp macro="" textlink="">
      <xdr:nvSpPr>
        <xdr:cNvPr id="490" name="楕円 489"/>
        <xdr:cNvSpPr/>
      </xdr:nvSpPr>
      <xdr:spPr>
        <a:xfrm>
          <a:off x="7810500" y="164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59459</xdr:rowOff>
    </xdr:from>
    <xdr:ext cx="534377" cy="259045"/>
    <xdr:sp macro="" textlink="">
      <xdr:nvSpPr>
        <xdr:cNvPr id="491" name="テキスト ボックス 490"/>
        <xdr:cNvSpPr txBox="1"/>
      </xdr:nvSpPr>
      <xdr:spPr>
        <a:xfrm>
          <a:off x="7594111" y="16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59601</xdr:rowOff>
    </xdr:from>
    <xdr:to>
      <xdr:col>36</xdr:col>
      <xdr:colOff>165100</xdr:colOff>
      <xdr:row>96</xdr:row>
      <xdr:rowOff>161201</xdr:rowOff>
    </xdr:to>
    <xdr:sp macro="" textlink="">
      <xdr:nvSpPr>
        <xdr:cNvPr id="492" name="楕円 491"/>
        <xdr:cNvSpPr/>
      </xdr:nvSpPr>
      <xdr:spPr>
        <a:xfrm>
          <a:off x="6921500" y="165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152328</xdr:rowOff>
    </xdr:from>
    <xdr:ext cx="534377" cy="259045"/>
    <xdr:sp macro="" textlink="">
      <xdr:nvSpPr>
        <xdr:cNvPr id="493" name="テキスト ボックス 492"/>
        <xdr:cNvSpPr txBox="1"/>
      </xdr:nvSpPr>
      <xdr:spPr>
        <a:xfrm>
          <a:off x="6705111" y="166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74549</xdr:rowOff>
    </xdr:from>
    <xdr:to>
      <xdr:col>85</xdr:col>
      <xdr:colOff>127000</xdr:colOff>
      <xdr:row>36</xdr:row>
      <xdr:rowOff>105982</xdr:rowOff>
    </xdr:to>
    <xdr:cxnSp macro="">
      <xdr:nvCxnSpPr>
        <xdr:cNvPr id="523" name="直線コネクタ 522"/>
        <xdr:cNvCxnSpPr/>
      </xdr:nvCxnSpPr>
      <xdr:spPr>
        <a:xfrm>
          <a:off x="15481300" y="6246749"/>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115773</xdr:rowOff>
    </xdr:from>
    <xdr:to>
      <xdr:col>81</xdr:col>
      <xdr:colOff>50800</xdr:colOff>
      <xdr:row>36</xdr:row>
      <xdr:rowOff>74549</xdr:rowOff>
    </xdr:to>
    <xdr:cxnSp macro="">
      <xdr:nvCxnSpPr>
        <xdr:cNvPr id="526" name="直線コネクタ 525"/>
        <xdr:cNvCxnSpPr/>
      </xdr:nvCxnSpPr>
      <xdr:spPr>
        <a:xfrm>
          <a:off x="14592300" y="5259273"/>
          <a:ext cx="889000" cy="9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115773</xdr:rowOff>
    </xdr:from>
    <xdr:to>
      <xdr:col>76</xdr:col>
      <xdr:colOff>114300</xdr:colOff>
      <xdr:row>32</xdr:row>
      <xdr:rowOff>52984</xdr:rowOff>
    </xdr:to>
    <xdr:cxnSp macro="">
      <xdr:nvCxnSpPr>
        <xdr:cNvPr id="529" name="直線コネクタ 528"/>
        <xdr:cNvCxnSpPr/>
      </xdr:nvCxnSpPr>
      <xdr:spPr>
        <a:xfrm flipV="1">
          <a:off x="13703300" y="5259273"/>
          <a:ext cx="889000" cy="2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52984</xdr:rowOff>
    </xdr:from>
    <xdr:to>
      <xdr:col>71</xdr:col>
      <xdr:colOff>177800</xdr:colOff>
      <xdr:row>36</xdr:row>
      <xdr:rowOff>8141</xdr:rowOff>
    </xdr:to>
    <xdr:cxnSp macro="">
      <xdr:nvCxnSpPr>
        <xdr:cNvPr id="532" name="直線コネクタ 531"/>
        <xdr:cNvCxnSpPr/>
      </xdr:nvCxnSpPr>
      <xdr:spPr>
        <a:xfrm flipV="1">
          <a:off x="12814300" y="5539384"/>
          <a:ext cx="889000" cy="6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55182</xdr:rowOff>
    </xdr:from>
    <xdr:to>
      <xdr:col>85</xdr:col>
      <xdr:colOff>177800</xdr:colOff>
      <xdr:row>36</xdr:row>
      <xdr:rowOff>156782</xdr:rowOff>
    </xdr:to>
    <xdr:sp macro="" textlink="">
      <xdr:nvSpPr>
        <xdr:cNvPr id="542" name="楕円 541"/>
        <xdr:cNvSpPr/>
      </xdr:nvSpPr>
      <xdr:spPr>
        <a:xfrm>
          <a:off x="16268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78059</xdr:rowOff>
    </xdr:from>
    <xdr:ext cx="534377" cy="259045"/>
    <xdr:sp macro="" textlink="">
      <xdr:nvSpPr>
        <xdr:cNvPr id="543" name="消防費該当値テキスト"/>
        <xdr:cNvSpPr txBox="1"/>
      </xdr:nvSpPr>
      <xdr:spPr>
        <a:xfrm>
          <a:off x="16370300" y="60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23749</xdr:rowOff>
    </xdr:from>
    <xdr:to>
      <xdr:col>81</xdr:col>
      <xdr:colOff>101600</xdr:colOff>
      <xdr:row>36</xdr:row>
      <xdr:rowOff>125349</xdr:rowOff>
    </xdr:to>
    <xdr:sp macro="" textlink="">
      <xdr:nvSpPr>
        <xdr:cNvPr id="544" name="楕円 543"/>
        <xdr:cNvSpPr/>
      </xdr:nvSpPr>
      <xdr:spPr>
        <a:xfrm>
          <a:off x="15430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141876</xdr:rowOff>
    </xdr:from>
    <xdr:ext cx="534377" cy="259045"/>
    <xdr:sp macro="" textlink="">
      <xdr:nvSpPr>
        <xdr:cNvPr id="545" name="テキスト ボックス 544"/>
        <xdr:cNvSpPr txBox="1"/>
      </xdr:nvSpPr>
      <xdr:spPr>
        <a:xfrm>
          <a:off x="15214111" y="59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64973</xdr:rowOff>
    </xdr:from>
    <xdr:to>
      <xdr:col>76</xdr:col>
      <xdr:colOff>165100</xdr:colOff>
      <xdr:row>30</xdr:row>
      <xdr:rowOff>166573</xdr:rowOff>
    </xdr:to>
    <xdr:sp macro="" textlink="">
      <xdr:nvSpPr>
        <xdr:cNvPr id="546" name="楕円 545"/>
        <xdr:cNvSpPr/>
      </xdr:nvSpPr>
      <xdr:spPr>
        <a:xfrm>
          <a:off x="14541500" y="5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11650</xdr:rowOff>
    </xdr:from>
    <xdr:ext cx="534377" cy="259045"/>
    <xdr:sp macro="" textlink="">
      <xdr:nvSpPr>
        <xdr:cNvPr id="547" name="テキスト ボックス 546"/>
        <xdr:cNvSpPr txBox="1"/>
      </xdr:nvSpPr>
      <xdr:spPr>
        <a:xfrm>
          <a:off x="14325111" y="49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2184</xdr:rowOff>
    </xdr:from>
    <xdr:to>
      <xdr:col>72</xdr:col>
      <xdr:colOff>38100</xdr:colOff>
      <xdr:row>32</xdr:row>
      <xdr:rowOff>103784</xdr:rowOff>
    </xdr:to>
    <xdr:sp macro="" textlink="">
      <xdr:nvSpPr>
        <xdr:cNvPr id="548" name="楕円 547"/>
        <xdr:cNvSpPr/>
      </xdr:nvSpPr>
      <xdr:spPr>
        <a:xfrm>
          <a:off x="13652500" y="54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120311</xdr:rowOff>
    </xdr:from>
    <xdr:ext cx="534377" cy="259045"/>
    <xdr:sp macro="" textlink="">
      <xdr:nvSpPr>
        <xdr:cNvPr id="549" name="テキスト ボックス 548"/>
        <xdr:cNvSpPr txBox="1"/>
      </xdr:nvSpPr>
      <xdr:spPr>
        <a:xfrm>
          <a:off x="13436111" y="52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128791</xdr:rowOff>
    </xdr:from>
    <xdr:to>
      <xdr:col>67</xdr:col>
      <xdr:colOff>101600</xdr:colOff>
      <xdr:row>36</xdr:row>
      <xdr:rowOff>58941</xdr:rowOff>
    </xdr:to>
    <xdr:sp macro="" textlink="">
      <xdr:nvSpPr>
        <xdr:cNvPr id="550" name="楕円 549"/>
        <xdr:cNvSpPr/>
      </xdr:nvSpPr>
      <xdr:spPr>
        <a:xfrm>
          <a:off x="12763500" y="61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75468</xdr:rowOff>
    </xdr:from>
    <xdr:ext cx="534377" cy="259045"/>
    <xdr:sp macro="" textlink="">
      <xdr:nvSpPr>
        <xdr:cNvPr id="551" name="テキスト ボックス 550"/>
        <xdr:cNvSpPr txBox="1"/>
      </xdr:nvSpPr>
      <xdr:spPr>
        <a:xfrm>
          <a:off x="12547111" y="59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135586</xdr:rowOff>
    </xdr:from>
    <xdr:to>
      <xdr:col>85</xdr:col>
      <xdr:colOff>127000</xdr:colOff>
      <xdr:row>57</xdr:row>
      <xdr:rowOff>26829</xdr:rowOff>
    </xdr:to>
    <xdr:cxnSp macro="">
      <xdr:nvCxnSpPr>
        <xdr:cNvPr id="581" name="直線コネクタ 580"/>
        <xdr:cNvCxnSpPr/>
      </xdr:nvCxnSpPr>
      <xdr:spPr>
        <a:xfrm>
          <a:off x="15481300" y="9565336"/>
          <a:ext cx="838200" cy="2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135586</xdr:rowOff>
    </xdr:from>
    <xdr:to>
      <xdr:col>81</xdr:col>
      <xdr:colOff>50800</xdr:colOff>
      <xdr:row>57</xdr:row>
      <xdr:rowOff>148634</xdr:rowOff>
    </xdr:to>
    <xdr:cxnSp macro="">
      <xdr:nvCxnSpPr>
        <xdr:cNvPr id="584" name="直線コネクタ 583"/>
        <xdr:cNvCxnSpPr/>
      </xdr:nvCxnSpPr>
      <xdr:spPr>
        <a:xfrm flipV="1">
          <a:off x="14592300" y="9565336"/>
          <a:ext cx="889000" cy="3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67843</xdr:rowOff>
    </xdr:from>
    <xdr:to>
      <xdr:col>76</xdr:col>
      <xdr:colOff>114300</xdr:colOff>
      <xdr:row>57</xdr:row>
      <xdr:rowOff>148634</xdr:rowOff>
    </xdr:to>
    <xdr:cxnSp macro="">
      <xdr:nvCxnSpPr>
        <xdr:cNvPr id="587" name="直線コネクタ 586"/>
        <xdr:cNvCxnSpPr/>
      </xdr:nvCxnSpPr>
      <xdr:spPr>
        <a:xfrm>
          <a:off x="13703300" y="9840493"/>
          <a:ext cx="889000" cy="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67843</xdr:rowOff>
    </xdr:from>
    <xdr:to>
      <xdr:col>71</xdr:col>
      <xdr:colOff>177800</xdr:colOff>
      <xdr:row>57</xdr:row>
      <xdr:rowOff>168370</xdr:rowOff>
    </xdr:to>
    <xdr:cxnSp macro="">
      <xdr:nvCxnSpPr>
        <xdr:cNvPr id="590" name="直線コネクタ 589"/>
        <xdr:cNvCxnSpPr/>
      </xdr:nvCxnSpPr>
      <xdr:spPr>
        <a:xfrm flipV="1">
          <a:off x="12814300" y="9840493"/>
          <a:ext cx="8890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147479</xdr:rowOff>
    </xdr:from>
    <xdr:to>
      <xdr:col>85</xdr:col>
      <xdr:colOff>177800</xdr:colOff>
      <xdr:row>57</xdr:row>
      <xdr:rowOff>77629</xdr:rowOff>
    </xdr:to>
    <xdr:sp macro="" textlink="">
      <xdr:nvSpPr>
        <xdr:cNvPr id="600" name="楕円 599"/>
        <xdr:cNvSpPr/>
      </xdr:nvSpPr>
      <xdr:spPr>
        <a:xfrm>
          <a:off x="16268700" y="97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125906</xdr:rowOff>
    </xdr:from>
    <xdr:ext cx="534377" cy="259045"/>
    <xdr:sp macro="" textlink="">
      <xdr:nvSpPr>
        <xdr:cNvPr id="601" name="教育費該当値テキスト"/>
        <xdr:cNvSpPr txBox="1"/>
      </xdr:nvSpPr>
      <xdr:spPr>
        <a:xfrm>
          <a:off x="16370300" y="97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84786</xdr:rowOff>
    </xdr:from>
    <xdr:to>
      <xdr:col>81</xdr:col>
      <xdr:colOff>101600</xdr:colOff>
      <xdr:row>56</xdr:row>
      <xdr:rowOff>14936</xdr:rowOff>
    </xdr:to>
    <xdr:sp macro="" textlink="">
      <xdr:nvSpPr>
        <xdr:cNvPr id="602" name="楕円 601"/>
        <xdr:cNvSpPr/>
      </xdr:nvSpPr>
      <xdr:spPr>
        <a:xfrm>
          <a:off x="15430500" y="95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31463</xdr:rowOff>
    </xdr:from>
    <xdr:ext cx="534377" cy="259045"/>
    <xdr:sp macro="" textlink="">
      <xdr:nvSpPr>
        <xdr:cNvPr id="603" name="テキスト ボックス 602"/>
        <xdr:cNvSpPr txBox="1"/>
      </xdr:nvSpPr>
      <xdr:spPr>
        <a:xfrm>
          <a:off x="15214111" y="9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97834</xdr:rowOff>
    </xdr:from>
    <xdr:to>
      <xdr:col>76</xdr:col>
      <xdr:colOff>165100</xdr:colOff>
      <xdr:row>58</xdr:row>
      <xdr:rowOff>27984</xdr:rowOff>
    </xdr:to>
    <xdr:sp macro="" textlink="">
      <xdr:nvSpPr>
        <xdr:cNvPr id="604" name="楕円 603"/>
        <xdr:cNvSpPr/>
      </xdr:nvSpPr>
      <xdr:spPr>
        <a:xfrm>
          <a:off x="14541500" y="98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19111</xdr:rowOff>
    </xdr:from>
    <xdr:ext cx="534377" cy="259045"/>
    <xdr:sp macro="" textlink="">
      <xdr:nvSpPr>
        <xdr:cNvPr id="605" name="テキスト ボックス 604"/>
        <xdr:cNvSpPr txBox="1"/>
      </xdr:nvSpPr>
      <xdr:spPr>
        <a:xfrm>
          <a:off x="14325111" y="99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17043</xdr:rowOff>
    </xdr:from>
    <xdr:to>
      <xdr:col>72</xdr:col>
      <xdr:colOff>38100</xdr:colOff>
      <xdr:row>57</xdr:row>
      <xdr:rowOff>118643</xdr:rowOff>
    </xdr:to>
    <xdr:sp macro="" textlink="">
      <xdr:nvSpPr>
        <xdr:cNvPr id="606" name="楕円 605"/>
        <xdr:cNvSpPr/>
      </xdr:nvSpPr>
      <xdr:spPr>
        <a:xfrm>
          <a:off x="13652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109770</xdr:rowOff>
    </xdr:from>
    <xdr:ext cx="534377" cy="259045"/>
    <xdr:sp macro="" textlink="">
      <xdr:nvSpPr>
        <xdr:cNvPr id="607" name="テキスト ボックス 606"/>
        <xdr:cNvSpPr txBox="1"/>
      </xdr:nvSpPr>
      <xdr:spPr>
        <a:xfrm>
          <a:off x="13436111"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117570</xdr:rowOff>
    </xdr:from>
    <xdr:to>
      <xdr:col>67</xdr:col>
      <xdr:colOff>101600</xdr:colOff>
      <xdr:row>58</xdr:row>
      <xdr:rowOff>47720</xdr:rowOff>
    </xdr:to>
    <xdr:sp macro="" textlink="">
      <xdr:nvSpPr>
        <xdr:cNvPr id="608" name="楕円 607"/>
        <xdr:cNvSpPr/>
      </xdr:nvSpPr>
      <xdr:spPr>
        <a:xfrm>
          <a:off x="12763500" y="98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38847</xdr:rowOff>
    </xdr:from>
    <xdr:ext cx="534377" cy="259045"/>
    <xdr:sp macro="" textlink="">
      <xdr:nvSpPr>
        <xdr:cNvPr id="609" name="テキスト ボックス 608"/>
        <xdr:cNvSpPr txBox="1"/>
      </xdr:nvSpPr>
      <xdr:spPr>
        <a:xfrm>
          <a:off x="12547111" y="99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144215</xdr:rowOff>
    </xdr:from>
    <xdr:to>
      <xdr:col>85</xdr:col>
      <xdr:colOff>127000</xdr:colOff>
      <xdr:row>78</xdr:row>
      <xdr:rowOff>92590</xdr:rowOff>
    </xdr:to>
    <xdr:cxnSp macro="">
      <xdr:nvCxnSpPr>
        <xdr:cNvPr id="638" name="直線コネクタ 637"/>
        <xdr:cNvCxnSpPr/>
      </xdr:nvCxnSpPr>
      <xdr:spPr>
        <a:xfrm>
          <a:off x="15481300" y="13002965"/>
          <a:ext cx="838200" cy="4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63709</xdr:rowOff>
    </xdr:from>
    <xdr:to>
      <xdr:col>81</xdr:col>
      <xdr:colOff>50800</xdr:colOff>
      <xdr:row>75</xdr:row>
      <xdr:rowOff>144215</xdr:rowOff>
    </xdr:to>
    <xdr:cxnSp macro="">
      <xdr:nvCxnSpPr>
        <xdr:cNvPr id="641" name="直線コネクタ 640"/>
        <xdr:cNvCxnSpPr/>
      </xdr:nvCxnSpPr>
      <xdr:spPr>
        <a:xfrm>
          <a:off x="14592300" y="1292245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131090</xdr:rowOff>
    </xdr:from>
    <xdr:to>
      <xdr:col>76</xdr:col>
      <xdr:colOff>114300</xdr:colOff>
      <xdr:row>75</xdr:row>
      <xdr:rowOff>63709</xdr:rowOff>
    </xdr:to>
    <xdr:cxnSp macro="">
      <xdr:nvCxnSpPr>
        <xdr:cNvPr id="644" name="直線コネクタ 643"/>
        <xdr:cNvCxnSpPr/>
      </xdr:nvCxnSpPr>
      <xdr:spPr>
        <a:xfrm>
          <a:off x="13703300" y="12646940"/>
          <a:ext cx="889000" cy="2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131090</xdr:rowOff>
    </xdr:from>
    <xdr:to>
      <xdr:col>71</xdr:col>
      <xdr:colOff>177800</xdr:colOff>
      <xdr:row>74</xdr:row>
      <xdr:rowOff>8465</xdr:rowOff>
    </xdr:to>
    <xdr:cxnSp macro="">
      <xdr:nvCxnSpPr>
        <xdr:cNvPr id="647" name="直線コネクタ 646"/>
        <xdr:cNvCxnSpPr/>
      </xdr:nvCxnSpPr>
      <xdr:spPr>
        <a:xfrm flipV="1">
          <a:off x="12814300" y="12646940"/>
          <a:ext cx="8890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41790</xdr:rowOff>
    </xdr:from>
    <xdr:to>
      <xdr:col>85</xdr:col>
      <xdr:colOff>177800</xdr:colOff>
      <xdr:row>78</xdr:row>
      <xdr:rowOff>143390</xdr:rowOff>
    </xdr:to>
    <xdr:sp macro="" textlink="">
      <xdr:nvSpPr>
        <xdr:cNvPr id="657" name="楕円 656"/>
        <xdr:cNvSpPr/>
      </xdr:nvSpPr>
      <xdr:spPr>
        <a:xfrm>
          <a:off x="162687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xdr:rowOff>
    </xdr:from>
    <xdr:ext cx="469744" cy="259045"/>
    <xdr:sp macro="" textlink="">
      <xdr:nvSpPr>
        <xdr:cNvPr id="658" name="災害復旧費該当値テキスト"/>
        <xdr:cNvSpPr txBox="1"/>
      </xdr:nvSpPr>
      <xdr:spPr>
        <a:xfrm>
          <a:off x="16370300" y="132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93415</xdr:rowOff>
    </xdr:from>
    <xdr:to>
      <xdr:col>81</xdr:col>
      <xdr:colOff>101600</xdr:colOff>
      <xdr:row>76</xdr:row>
      <xdr:rowOff>23564</xdr:rowOff>
    </xdr:to>
    <xdr:sp macro="" textlink="">
      <xdr:nvSpPr>
        <xdr:cNvPr id="659" name="楕円 658"/>
        <xdr:cNvSpPr/>
      </xdr:nvSpPr>
      <xdr:spPr>
        <a:xfrm>
          <a:off x="15430500" y="12952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40092</xdr:rowOff>
    </xdr:from>
    <xdr:ext cx="534377" cy="259045"/>
    <xdr:sp macro="" textlink="">
      <xdr:nvSpPr>
        <xdr:cNvPr id="660" name="テキスト ボックス 659"/>
        <xdr:cNvSpPr txBox="1"/>
      </xdr:nvSpPr>
      <xdr:spPr>
        <a:xfrm>
          <a:off x="15214111" y="127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12909</xdr:rowOff>
    </xdr:from>
    <xdr:to>
      <xdr:col>76</xdr:col>
      <xdr:colOff>165100</xdr:colOff>
      <xdr:row>75</xdr:row>
      <xdr:rowOff>114509</xdr:rowOff>
    </xdr:to>
    <xdr:sp macro="" textlink="">
      <xdr:nvSpPr>
        <xdr:cNvPr id="661" name="楕円 660"/>
        <xdr:cNvSpPr/>
      </xdr:nvSpPr>
      <xdr:spPr>
        <a:xfrm>
          <a:off x="14541500" y="128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131036</xdr:rowOff>
    </xdr:from>
    <xdr:ext cx="534377" cy="259045"/>
    <xdr:sp macro="" textlink="">
      <xdr:nvSpPr>
        <xdr:cNvPr id="662" name="テキスト ボックス 661"/>
        <xdr:cNvSpPr txBox="1"/>
      </xdr:nvSpPr>
      <xdr:spPr>
        <a:xfrm>
          <a:off x="14325111" y="12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80290</xdr:rowOff>
    </xdr:from>
    <xdr:to>
      <xdr:col>72</xdr:col>
      <xdr:colOff>38100</xdr:colOff>
      <xdr:row>74</xdr:row>
      <xdr:rowOff>10440</xdr:rowOff>
    </xdr:to>
    <xdr:sp macro="" textlink="">
      <xdr:nvSpPr>
        <xdr:cNvPr id="663" name="楕円 662"/>
        <xdr:cNvSpPr/>
      </xdr:nvSpPr>
      <xdr:spPr>
        <a:xfrm>
          <a:off x="13652500" y="125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26967</xdr:rowOff>
    </xdr:from>
    <xdr:ext cx="534377" cy="259045"/>
    <xdr:sp macro="" textlink="">
      <xdr:nvSpPr>
        <xdr:cNvPr id="664" name="テキスト ボックス 663"/>
        <xdr:cNvSpPr txBox="1"/>
      </xdr:nvSpPr>
      <xdr:spPr>
        <a:xfrm>
          <a:off x="13436111" y="123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129115</xdr:rowOff>
    </xdr:from>
    <xdr:to>
      <xdr:col>67</xdr:col>
      <xdr:colOff>101600</xdr:colOff>
      <xdr:row>74</xdr:row>
      <xdr:rowOff>59265</xdr:rowOff>
    </xdr:to>
    <xdr:sp macro="" textlink="">
      <xdr:nvSpPr>
        <xdr:cNvPr id="665" name="楕円 664"/>
        <xdr:cNvSpPr/>
      </xdr:nvSpPr>
      <xdr:spPr>
        <a:xfrm>
          <a:off x="12763500" y="12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75792</xdr:rowOff>
    </xdr:from>
    <xdr:ext cx="534377" cy="259045"/>
    <xdr:sp macro="" textlink="">
      <xdr:nvSpPr>
        <xdr:cNvPr id="666" name="テキスト ボックス 665"/>
        <xdr:cNvSpPr txBox="1"/>
      </xdr:nvSpPr>
      <xdr:spPr>
        <a:xfrm>
          <a:off x="12547111" y="124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27767</xdr:rowOff>
    </xdr:from>
    <xdr:to>
      <xdr:col>85</xdr:col>
      <xdr:colOff>127000</xdr:colOff>
      <xdr:row>93</xdr:row>
      <xdr:rowOff>97458</xdr:rowOff>
    </xdr:to>
    <xdr:cxnSp macro="">
      <xdr:nvCxnSpPr>
        <xdr:cNvPr id="698" name="直線コネクタ 697"/>
        <xdr:cNvCxnSpPr/>
      </xdr:nvCxnSpPr>
      <xdr:spPr>
        <a:xfrm flipV="1">
          <a:off x="15481300" y="15972617"/>
          <a:ext cx="8382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97458</xdr:rowOff>
    </xdr:from>
    <xdr:to>
      <xdr:col>81</xdr:col>
      <xdr:colOff>50800</xdr:colOff>
      <xdr:row>93</xdr:row>
      <xdr:rowOff>167735</xdr:rowOff>
    </xdr:to>
    <xdr:cxnSp macro="">
      <xdr:nvCxnSpPr>
        <xdr:cNvPr id="701" name="直線コネクタ 700"/>
        <xdr:cNvCxnSpPr/>
      </xdr:nvCxnSpPr>
      <xdr:spPr>
        <a:xfrm flipV="1">
          <a:off x="14592300" y="16042308"/>
          <a:ext cx="889000" cy="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167735</xdr:rowOff>
    </xdr:from>
    <xdr:to>
      <xdr:col>76</xdr:col>
      <xdr:colOff>114300</xdr:colOff>
      <xdr:row>95</xdr:row>
      <xdr:rowOff>44896</xdr:rowOff>
    </xdr:to>
    <xdr:cxnSp macro="">
      <xdr:nvCxnSpPr>
        <xdr:cNvPr id="704" name="直線コネクタ 703"/>
        <xdr:cNvCxnSpPr/>
      </xdr:nvCxnSpPr>
      <xdr:spPr>
        <a:xfrm flipV="1">
          <a:off x="13703300" y="16112585"/>
          <a:ext cx="889000" cy="2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44896</xdr:rowOff>
    </xdr:from>
    <xdr:to>
      <xdr:col>71</xdr:col>
      <xdr:colOff>177800</xdr:colOff>
      <xdr:row>95</xdr:row>
      <xdr:rowOff>135258</xdr:rowOff>
    </xdr:to>
    <xdr:cxnSp macro="">
      <xdr:nvCxnSpPr>
        <xdr:cNvPr id="707" name="直線コネクタ 706"/>
        <xdr:cNvCxnSpPr/>
      </xdr:nvCxnSpPr>
      <xdr:spPr>
        <a:xfrm flipV="1">
          <a:off x="12814300" y="16332646"/>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148417</xdr:rowOff>
    </xdr:from>
    <xdr:to>
      <xdr:col>85</xdr:col>
      <xdr:colOff>177800</xdr:colOff>
      <xdr:row>93</xdr:row>
      <xdr:rowOff>78567</xdr:rowOff>
    </xdr:to>
    <xdr:sp macro="" textlink="">
      <xdr:nvSpPr>
        <xdr:cNvPr id="717" name="楕円 716"/>
        <xdr:cNvSpPr/>
      </xdr:nvSpPr>
      <xdr:spPr>
        <a:xfrm>
          <a:off x="16268700" y="159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171294</xdr:rowOff>
    </xdr:from>
    <xdr:ext cx="534377" cy="259045"/>
    <xdr:sp macro="" textlink="">
      <xdr:nvSpPr>
        <xdr:cNvPr id="718" name="公債費該当値テキスト"/>
        <xdr:cNvSpPr txBox="1"/>
      </xdr:nvSpPr>
      <xdr:spPr>
        <a:xfrm>
          <a:off x="16370300" y="157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46658</xdr:rowOff>
    </xdr:from>
    <xdr:to>
      <xdr:col>81</xdr:col>
      <xdr:colOff>101600</xdr:colOff>
      <xdr:row>93</xdr:row>
      <xdr:rowOff>148258</xdr:rowOff>
    </xdr:to>
    <xdr:sp macro="" textlink="">
      <xdr:nvSpPr>
        <xdr:cNvPr id="719" name="楕円 718"/>
        <xdr:cNvSpPr/>
      </xdr:nvSpPr>
      <xdr:spPr>
        <a:xfrm>
          <a:off x="15430500" y="159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164785</xdr:rowOff>
    </xdr:from>
    <xdr:ext cx="534377" cy="259045"/>
    <xdr:sp macro="" textlink="">
      <xdr:nvSpPr>
        <xdr:cNvPr id="720" name="テキスト ボックス 719"/>
        <xdr:cNvSpPr txBox="1"/>
      </xdr:nvSpPr>
      <xdr:spPr>
        <a:xfrm>
          <a:off x="15214111" y="157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116935</xdr:rowOff>
    </xdr:from>
    <xdr:to>
      <xdr:col>76</xdr:col>
      <xdr:colOff>165100</xdr:colOff>
      <xdr:row>94</xdr:row>
      <xdr:rowOff>47085</xdr:rowOff>
    </xdr:to>
    <xdr:sp macro="" textlink="">
      <xdr:nvSpPr>
        <xdr:cNvPr id="721" name="楕円 720"/>
        <xdr:cNvSpPr/>
      </xdr:nvSpPr>
      <xdr:spPr>
        <a:xfrm>
          <a:off x="14541500" y="160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63612</xdr:rowOff>
    </xdr:from>
    <xdr:ext cx="534377" cy="259045"/>
    <xdr:sp macro="" textlink="">
      <xdr:nvSpPr>
        <xdr:cNvPr id="722" name="テキスト ボックス 721"/>
        <xdr:cNvSpPr txBox="1"/>
      </xdr:nvSpPr>
      <xdr:spPr>
        <a:xfrm>
          <a:off x="14325111" y="158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165546</xdr:rowOff>
    </xdr:from>
    <xdr:to>
      <xdr:col>72</xdr:col>
      <xdr:colOff>38100</xdr:colOff>
      <xdr:row>95</xdr:row>
      <xdr:rowOff>95696</xdr:rowOff>
    </xdr:to>
    <xdr:sp macro="" textlink="">
      <xdr:nvSpPr>
        <xdr:cNvPr id="723" name="楕円 722"/>
        <xdr:cNvSpPr/>
      </xdr:nvSpPr>
      <xdr:spPr>
        <a:xfrm>
          <a:off x="13652500" y="1628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112223</xdr:rowOff>
    </xdr:from>
    <xdr:ext cx="534377" cy="259045"/>
    <xdr:sp macro="" textlink="">
      <xdr:nvSpPr>
        <xdr:cNvPr id="724" name="テキスト ボックス 723"/>
        <xdr:cNvSpPr txBox="1"/>
      </xdr:nvSpPr>
      <xdr:spPr>
        <a:xfrm>
          <a:off x="13436111" y="160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84458</xdr:rowOff>
    </xdr:from>
    <xdr:to>
      <xdr:col>67</xdr:col>
      <xdr:colOff>101600</xdr:colOff>
      <xdr:row>96</xdr:row>
      <xdr:rowOff>14608</xdr:rowOff>
    </xdr:to>
    <xdr:sp macro="" textlink="">
      <xdr:nvSpPr>
        <xdr:cNvPr id="725" name="楕円 724"/>
        <xdr:cNvSpPr/>
      </xdr:nvSpPr>
      <xdr:spPr>
        <a:xfrm>
          <a:off x="12763500" y="163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31135</xdr:rowOff>
    </xdr:from>
    <xdr:ext cx="534377" cy="259045"/>
    <xdr:sp macro="" textlink="">
      <xdr:nvSpPr>
        <xdr:cNvPr id="726" name="テキスト ボックス 725"/>
        <xdr:cNvSpPr txBox="1"/>
      </xdr:nvSpPr>
      <xdr:spPr>
        <a:xfrm>
          <a:off x="12547111" y="1614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247,844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円増加している。これは、住民税非課税世帯等重点支援事業等の実施に要する経費が増加したことが主な要因である。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円となっている。こども支援施設整備事業等の実施により、令和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円多い結果となっており、類似団体平均を上回っている。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円減少している。これは、本庁舎整備事業に要する経費が減少したことが主な要因である。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月豪雨災害に係る災害復旧債や本庁舎整備事業にかかる償還の本格化等に伴い、令和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円多い結果となっており、類似団体平均を上回る状況が続いている。今後も計画的な地方債の発行に努め、後年度に過度の負担を残さないよう健全な財政運営に努める。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月豪雨災害に係る災害復旧事業において、翌年度へ繰越して実施する国庫補助事業の年度間調整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後年度への振替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を行ったことなどにより、不用額が発生した結果、実質収支及び実質単年度収支はともに改善していた。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年度は、営業所得や給与所得の増等により市税が増加となったこと等により、実質収支比率は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ポイント上昇し、実質単年度収支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は黒字となった。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行政経営改革プランの方針に基づき、限りある行政資源を最適配分し、有効活用した施策の選択と集中による行政経営に取り組むことで適正水準への回復に努める。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年度末で会計閉鎖する住宅新築資金等貸付事業特別会計に対して、一般会計から繰出しを行ったため、慢性的に発生していた赤字会計は解消された。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介護老人保健施設事業会計については、資金不足が生じないよう一般会計から繰出を行っており、また、他の公営企業も黒字額の大半を企業会計の資金剰余額が占めているため、病院などの経営状況によっては、赤字額が大幅に増加する可能性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今後も引き続き、公営企業の健全な経営に努める。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年度と比較すると</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年度同意分の合併特例債</a:t>
          </a:r>
          <a:r>
            <a:rPr kumimoji="1" lang="ja-JP" altLang="ja-JP" sz="1100" b="0" i="0" u="none" strike="noStrike" kern="0" cap="none" spc="0" normalizeH="0" baseline="0" noProof="0">
              <a:ln>
                <a:noFill/>
              </a:ln>
              <a:solidFill>
                <a:prstClr val="black"/>
              </a:solidFill>
              <a:effectLst/>
              <a:uLnTx/>
              <a:uFillTx/>
              <a:latin typeface="+mn-lt"/>
              <a:ea typeface="+mn-ea"/>
              <a:cs typeface="+mn-cs"/>
            </a:rPr>
            <a:t>の償還が</a:t>
          </a:r>
          <a:r>
            <a:rPr kumimoji="1" lang="ja-JP" altLang="en-US" sz="1100" b="0" i="0" u="none" strike="noStrike" kern="0" cap="none" spc="0" normalizeH="0" baseline="0" noProof="0">
              <a:ln>
                <a:noFill/>
              </a:ln>
              <a:solidFill>
                <a:prstClr val="black"/>
              </a:solidFill>
              <a:effectLst/>
              <a:uLnTx/>
              <a:uFillTx/>
              <a:latin typeface="+mn-lt"/>
              <a:ea typeface="+mn-ea"/>
              <a:cs typeface="+mn-cs"/>
            </a:rPr>
            <a:t>本格化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したこと等が主な要因である。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また、過疎対策事業債や合併特例債など交付税措置率の有利な地方債の活用により、元利償還金が増加したこと等も影響している。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大規模事業や災害復旧事業の実施に伴い、中期的に悪化する見込みであるが、中長期財政計画等に基づいた計画的な地方債の発行・抑制に努め、今後も過重な負担とならないよう、元利償還金などの縮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当市では、満期一括償還地方債の借入を行っていない。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令和元年度は、平成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月豪雨災害に係る災害復旧債の借入れの本格化に伴い増加となっていた。しかしながら、令和</a:t>
          </a:r>
          <a:r>
            <a:rPr kumimoji="1" lang="en-US" altLang="ja-JP" sz="1050" b="0" i="0" u="none" strike="noStrike" kern="0" cap="none" spc="0" normalizeH="0" baseline="0" noProof="0">
              <a:ln>
                <a:noFill/>
              </a:ln>
              <a:solidFill>
                <a:prstClr val="black"/>
              </a:solidFill>
              <a:effectLst/>
              <a:uLnTx/>
              <a:uFillTx/>
              <a:latin typeface="+mn-lt"/>
              <a:ea typeface="+mn-ea"/>
              <a:cs typeface="+mn-cs"/>
            </a:rPr>
            <a:t>2</a:t>
          </a:r>
          <a:r>
            <a:rPr kumimoji="1" lang="ja-JP" altLang="ja-JP" sz="1050" b="0" i="0" u="none" strike="noStrike" kern="0" cap="none" spc="0" normalizeH="0" baseline="0" noProof="0">
              <a:ln>
                <a:noFill/>
              </a:ln>
              <a:solidFill>
                <a:prstClr val="black"/>
              </a:solidFill>
              <a:effectLst/>
              <a:uLnTx/>
              <a:uFillTx/>
              <a:latin typeface="+mn-lt"/>
              <a:ea typeface="+mn-ea"/>
              <a:cs typeface="+mn-cs"/>
            </a:rPr>
            <a:t>年度</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ja-JP" sz="1050" b="0" i="0" u="none" strike="noStrike" kern="0" cap="none" spc="0" normalizeH="0" baseline="0" noProof="0">
              <a:ln>
                <a:noFill/>
              </a:ln>
              <a:solidFill>
                <a:prstClr val="black"/>
              </a:solidFill>
              <a:effectLst/>
              <a:uLnTx/>
              <a:uFillTx/>
              <a:latin typeface="+mn-lt"/>
              <a:ea typeface="+mn-ea"/>
              <a:cs typeface="+mn-cs"/>
            </a:rPr>
            <a:t>年</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ja-JP" sz="1050" b="0" i="0" u="none" strike="noStrike" kern="0" cap="none" spc="0" normalizeH="0" baseline="0" noProof="0">
              <a:ln>
                <a:noFill/>
              </a:ln>
              <a:solidFill>
                <a:prstClr val="black"/>
              </a:solidFill>
              <a:effectLst/>
              <a:uLnTx/>
              <a:uFillTx/>
              <a:latin typeface="+mn-lt"/>
              <a:ea typeface="+mn-ea"/>
              <a:cs typeface="+mn-cs"/>
            </a:rPr>
            <a:t>月豪雨災害に係る復旧事業の進展による借入額の減少</a:t>
          </a:r>
          <a:r>
            <a:rPr kumimoji="1" lang="ja-JP" altLang="en-US" sz="1050" b="0" i="0" u="none" strike="noStrike" kern="0" cap="none" spc="0" normalizeH="0" baseline="0" noProof="0">
              <a:ln>
                <a:noFill/>
              </a:ln>
              <a:solidFill>
                <a:prstClr val="black"/>
              </a:solidFill>
              <a:effectLst/>
              <a:uLnTx/>
              <a:uFillTx/>
              <a:latin typeface="+mn-lt"/>
              <a:ea typeface="+mn-ea"/>
              <a:cs typeface="+mn-cs"/>
            </a:rPr>
            <a:t>や、償還本格化により減少傾向であ</a:t>
          </a:r>
          <a:r>
            <a:rPr kumimoji="1" lang="ja-JP" altLang="ja-JP" sz="1050" b="0" i="0" u="none" strike="noStrike" kern="0" cap="none" spc="0" normalizeH="0" baseline="0" noProof="0">
              <a:ln>
                <a:noFill/>
              </a:ln>
              <a:solidFill>
                <a:prstClr val="black"/>
              </a:solidFill>
              <a:effectLst/>
              <a:uLnTx/>
              <a:uFillTx/>
              <a:latin typeface="+mn-lt"/>
              <a:ea typeface="+mn-ea"/>
              <a:cs typeface="+mn-cs"/>
            </a:rPr>
            <a:t>り、現在高は災害前の水準</a:t>
          </a:r>
          <a:r>
            <a:rPr kumimoji="1" lang="ja-JP" altLang="en-US" sz="1050" b="0" i="0" u="none" strike="noStrike" kern="0" cap="none" spc="0" normalizeH="0" baseline="0" noProof="0">
              <a:ln>
                <a:noFill/>
              </a:ln>
              <a:solidFill>
                <a:prstClr val="black"/>
              </a:solidFill>
              <a:effectLst/>
              <a:uLnTx/>
              <a:uFillTx/>
              <a:latin typeface="+mn-lt"/>
              <a:ea typeface="+mn-ea"/>
              <a:cs typeface="+mn-cs"/>
            </a:rPr>
            <a:t>を下回っている</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今後は、令和</a:t>
          </a:r>
          <a:r>
            <a:rPr kumimoji="1" lang="en-US" altLang="ja-JP" sz="1050" b="0" i="0" u="none" strike="noStrike" kern="0" cap="none" spc="0" normalizeH="0" baseline="0" noProof="0">
              <a:ln>
                <a:noFill/>
              </a:ln>
              <a:solidFill>
                <a:prstClr val="black"/>
              </a:solidFill>
              <a:effectLst/>
              <a:uLnTx/>
              <a:uFillTx/>
              <a:latin typeface="+mn-lt"/>
              <a:ea typeface="+mn-ea"/>
              <a:cs typeface="+mn-cs"/>
            </a:rPr>
            <a:t>7</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年度に完成予定の市立宇和島病院エネルギーセンター建設等に伴う公営企業債残高の増加により、公営企業</a:t>
          </a:r>
          <a:r>
            <a:rPr kumimoji="1" lang="ja-JP" altLang="ja-JP" sz="1050" b="0" i="0" u="none" strike="noStrike" kern="0" cap="none" spc="0" normalizeH="0" baseline="0" noProof="0">
              <a:ln>
                <a:noFill/>
              </a:ln>
              <a:solidFill>
                <a:prstClr val="black"/>
              </a:solidFill>
              <a:effectLst/>
              <a:uLnTx/>
              <a:uFillTx/>
              <a:latin typeface="+mn-lt"/>
              <a:ea typeface="+mn-ea"/>
              <a:cs typeface="+mn-cs"/>
            </a:rPr>
            <a:t>債等繰入見込額が</a:t>
          </a:r>
          <a:r>
            <a:rPr kumimoji="1" lang="ja-JP" altLang="en-US" sz="1050" b="0" i="0" u="none" strike="noStrike" kern="0" cap="none" spc="0" normalizeH="0" baseline="0" noProof="0">
              <a:ln>
                <a:noFill/>
              </a:ln>
              <a:solidFill>
                <a:prstClr val="black"/>
              </a:solidFill>
              <a:effectLst/>
              <a:uLnTx/>
              <a:uFillTx/>
              <a:latin typeface="+mn-lt"/>
              <a:ea typeface="+mn-ea"/>
              <a:cs typeface="+mn-cs"/>
            </a:rPr>
            <a:t>増加</a:t>
          </a:r>
          <a:r>
            <a:rPr kumimoji="1" lang="ja-JP" altLang="ja-JP" sz="1050" b="0" i="0" u="none" strike="noStrike" kern="0" cap="none" spc="0" normalizeH="0" baseline="0" noProof="0">
              <a:ln>
                <a:noFill/>
              </a:ln>
              <a:solidFill>
                <a:prstClr val="black"/>
              </a:solidFill>
              <a:effectLst/>
              <a:uLnTx/>
              <a:uFillTx/>
              <a:latin typeface="+mn-lt"/>
              <a:ea typeface="+mn-ea"/>
              <a:cs typeface="+mn-cs"/>
            </a:rPr>
            <a:t>傾向となる見込みである</a:t>
          </a:r>
          <a:r>
            <a:rPr kumimoji="1" lang="ja-JP" altLang="en-US" sz="1050" b="0" i="0" u="none" strike="noStrike" kern="0" cap="none" spc="0" normalizeH="0" baseline="0" noProof="0">
              <a:ln>
                <a:noFill/>
              </a:ln>
              <a:solidFill>
                <a:prstClr val="black"/>
              </a:solidFill>
              <a:effectLst/>
              <a:uLnTx/>
              <a:uFillTx/>
              <a:latin typeface="+mn-lt"/>
              <a:ea typeface="+mn-ea"/>
              <a:cs typeface="+mn-cs"/>
            </a:rPr>
            <a:t>ものの</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baseline="0">
              <a:solidFill>
                <a:schemeClr val="dk1"/>
              </a:solidFill>
              <a:effectLst/>
              <a:latin typeface="+mn-lt"/>
              <a:ea typeface="+mn-ea"/>
              <a:cs typeface="+mn-cs"/>
            </a:rPr>
            <a:t>災害対策基金等の積み立てにより充当可能基金が増加（</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6,360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50.6</a:t>
          </a:r>
          <a:r>
            <a:rPr kumimoji="1" lang="ja-JP" altLang="ja-JP" sz="1100" b="0" i="0" baseline="0">
              <a:solidFill>
                <a:schemeClr val="dk1"/>
              </a:solidFill>
              <a:effectLst/>
              <a:latin typeface="+mn-lt"/>
              <a:ea typeface="+mn-ea"/>
              <a:cs typeface="+mn-cs"/>
            </a:rPr>
            <a:t>％増）しており、</a:t>
          </a:r>
          <a:r>
            <a:rPr kumimoji="1" lang="ja-JP" altLang="ja-JP" sz="1050" b="0" i="0" u="none" strike="noStrike" kern="0" cap="none" spc="0" normalizeH="0" baseline="0" noProof="0">
              <a:ln>
                <a:noFill/>
              </a:ln>
              <a:solidFill>
                <a:prstClr val="black"/>
              </a:solidFill>
              <a:effectLst/>
              <a:uLnTx/>
              <a:uFillTx/>
              <a:latin typeface="+mn-lt"/>
              <a:ea typeface="+mn-ea"/>
              <a:cs typeface="+mn-cs"/>
            </a:rPr>
            <a:t>将来負担は</a:t>
          </a:r>
          <a:r>
            <a:rPr kumimoji="1" lang="ja-JP" altLang="en-US" sz="1050" b="0" i="0" u="none" strike="noStrike" kern="0" cap="none" spc="0" normalizeH="0" baseline="0" noProof="0">
              <a:ln>
                <a:noFill/>
              </a:ln>
              <a:solidFill>
                <a:prstClr val="black"/>
              </a:solidFill>
              <a:effectLst/>
              <a:uLnTx/>
              <a:uFillTx/>
              <a:latin typeface="+mn-lt"/>
              <a:ea typeface="+mn-ea"/>
              <a:cs typeface="+mn-cs"/>
            </a:rPr>
            <a:t>発生しない見込みで</a:t>
          </a:r>
          <a:r>
            <a:rPr kumimoji="1" lang="ja-JP" altLang="ja-JP" sz="1050" b="0" i="0" u="none" strike="noStrike" kern="0" cap="none" spc="0" normalizeH="0" baseline="0" noProof="0">
              <a:ln>
                <a:noFill/>
              </a:ln>
              <a:solidFill>
                <a:prstClr val="black"/>
              </a:solidFill>
              <a:effectLst/>
              <a:uLnTx/>
              <a:uFillTx/>
              <a:latin typeface="+mn-lt"/>
              <a:ea typeface="+mn-ea"/>
              <a:cs typeface="+mn-cs"/>
            </a:rPr>
            <a:t>あ</a:t>
          </a:r>
          <a:r>
            <a:rPr kumimoji="1" lang="ja-JP" altLang="en-US" sz="1050" b="0" i="0" u="none" strike="noStrike" kern="0" cap="none" spc="0" normalizeH="0" baseline="0" noProof="0">
              <a:ln>
                <a:noFill/>
              </a:ln>
              <a:solidFill>
                <a:prstClr val="black"/>
              </a:solidFill>
              <a:effectLst/>
              <a:uLnTx/>
              <a:uFillTx/>
              <a:latin typeface="+mn-lt"/>
              <a:ea typeface="+mn-ea"/>
              <a:cs typeface="+mn-cs"/>
            </a:rPr>
            <a:t>る。</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引き続き、中長期財政計画等に基づいた計画的な地方債の発行・抑制により、地方債残高の縮減に努めるとともに、市全体の負債が過重とならないよう注意する。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定年延長に伴い隔年支給になった退職手当の負担平準化を図るため、財政調整基金を</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百万円積み増ししたことなどにより、</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77</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施設</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等整備管理基金等については、将来的に公共施設等の維持更新等に要する経費が増嵩する見込みであるため、今後</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取り崩し</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予定している。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公共施設等整備管理基金：公共施設等の維持管理、改修、更新及び除去に要する経費の財源に充てる。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教育文化スポーツ振興基金：教育、文化及びスポーツの振興を図るための事業に要する経費の財源に充てる。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産業振興基金：産業振興を図るための事業に要する経費の財源に充てる。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災害対策基金：災害に対する迅速な対応と災害からの早期復興を図るために行う災害復旧等の災害対策に要する経費の財源に充てる。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子ども・子育て応援基金</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結婚から妊娠、出産を経て子育てまでの切れ目のない支援を行い、子どもを健やかに生み育てる環境の整備に要　　　</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その他特定目的基金について、令和</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年度と比較すると全体で</a:t>
          </a:r>
          <a:r>
            <a:rPr kumimoji="1" lang="en-US" altLang="ja-JP" sz="1300" b="0" i="0" u="none" strike="noStrike" kern="0" cap="none" spc="0" normalizeH="0" baseline="0" noProof="0">
              <a:ln>
                <a:noFill/>
              </a:ln>
              <a:solidFill>
                <a:prstClr val="black"/>
              </a:solidFill>
              <a:effectLst/>
              <a:uLnTx/>
              <a:uFillTx/>
              <a:latin typeface="+mn-lt"/>
              <a:ea typeface="+mn-ea"/>
              <a:cs typeface="+mn-cs"/>
            </a:rPr>
            <a:t>282</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している。これは、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公共施設等整備管理基金</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299</a:t>
          </a:r>
          <a:r>
            <a:rPr kumimoji="1" lang="ja-JP" altLang="ja-JP" sz="1300" b="0" i="0" u="none" strike="noStrike" kern="0" cap="none" spc="0" normalizeH="0" baseline="0" noProof="0">
              <a:ln>
                <a:noFill/>
              </a:ln>
              <a:solidFill>
                <a:prstClr val="black"/>
              </a:solidFill>
              <a:effectLst/>
              <a:uLnTx/>
              <a:uFillTx/>
              <a:latin typeface="+mn-lt"/>
              <a:ea typeface="+mn-ea"/>
              <a:cs typeface="+mn-cs"/>
            </a:rPr>
            <a:t>万円</a:t>
          </a:r>
          <a:r>
            <a:rPr kumimoji="1" lang="ja-JP" altLang="en-US" sz="1300" b="0" i="0" u="none" strike="noStrike" kern="0" cap="none" spc="0" normalizeH="0" baseline="0" noProof="0">
              <a:ln>
                <a:noFill/>
              </a:ln>
              <a:solidFill>
                <a:prstClr val="black"/>
              </a:solidFill>
              <a:effectLst/>
              <a:uLnTx/>
              <a:uFillTx/>
              <a:latin typeface="+mn-lt"/>
              <a:ea typeface="+mn-ea"/>
              <a:cs typeface="+mn-cs"/>
            </a:rPr>
            <a:t>を取り崩し、ふるさとうわじま応援基金</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134</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百万円を積み立てたことなどによるものである。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公共施設等整備管理基金等については、将来的に公共施設等の維持更新等に要する経費が増嵩する見込みであるため、今後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も</a:t>
          </a:r>
          <a:r>
            <a:rPr kumimoji="1" lang="ja-JP" altLang="ja-JP" sz="1300" b="0" i="0" u="none" strike="noStrike" kern="0" cap="none" spc="0" normalizeH="0" baseline="0" noProof="0">
              <a:ln>
                <a:noFill/>
              </a:ln>
              <a:solidFill>
                <a:prstClr val="black"/>
              </a:solidFill>
              <a:effectLst/>
              <a:uLnTx/>
              <a:uFillTx/>
              <a:latin typeface="+mn-lt"/>
              <a:ea typeface="+mn-ea"/>
              <a:cs typeface="+mn-cs"/>
            </a:rPr>
            <a:t>取り崩し</a:t>
          </a:r>
          <a:r>
            <a:rPr kumimoji="1" lang="ja-JP" altLang="en-US" sz="1300" b="0" i="0" u="none" strike="noStrike" kern="0" cap="none" spc="0" normalizeH="0" baseline="0" noProof="0">
              <a:ln>
                <a:noFill/>
              </a:ln>
              <a:solidFill>
                <a:prstClr val="black"/>
              </a:solidFill>
              <a:effectLst/>
              <a:uLnTx/>
              <a:uFillTx/>
              <a:latin typeface="+mn-lt"/>
              <a:ea typeface="+mn-ea"/>
              <a:cs typeface="+mn-cs"/>
            </a:rPr>
            <a:t>を</a:t>
          </a:r>
          <a:r>
            <a:rPr kumimoji="1" lang="ja-JP" altLang="ja-JP" sz="1300" b="0" i="0" u="none" strike="noStrike" kern="0" cap="none" spc="0" normalizeH="0" baseline="0" noProof="0">
              <a:ln>
                <a:noFill/>
              </a:ln>
              <a:solidFill>
                <a:prstClr val="black"/>
              </a:solidFill>
              <a:effectLst/>
              <a:uLnTx/>
              <a:uFillTx/>
              <a:latin typeface="+mn-lt"/>
              <a:ea typeface="+mn-ea"/>
              <a:cs typeface="+mn-cs"/>
            </a:rPr>
            <a:t>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200</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百万円の増となっている。これは、運用益金（預金利子）</a:t>
          </a:r>
          <a:r>
            <a:rPr kumimoji="1" lang="ja-JP" altLang="en-US" sz="1300" b="0" i="0" u="none" strike="noStrike" kern="0" cap="none" spc="0" normalizeH="0" baseline="0" noProof="0">
              <a:ln>
                <a:noFill/>
              </a:ln>
              <a:solidFill>
                <a:prstClr val="black"/>
              </a:solidFill>
              <a:effectLst/>
              <a:uLnTx/>
              <a:uFillTx/>
              <a:latin typeface="+mn-lt"/>
              <a:ea typeface="+mn-ea"/>
              <a:cs typeface="+mn-cs"/>
            </a:rPr>
            <a:t>のほか、退職手当の負担平準化を図るため</a:t>
          </a:r>
          <a:r>
            <a:rPr kumimoji="1" lang="en-US" altLang="ja-JP" sz="1300" b="0" i="0" u="none" strike="noStrike" kern="0" cap="none" spc="0" normalizeH="0" baseline="0" noProof="0">
              <a:ln>
                <a:noFill/>
              </a:ln>
              <a:solidFill>
                <a:prstClr val="black"/>
              </a:solidFill>
              <a:effectLst/>
              <a:uLnTx/>
              <a:uFillTx/>
              <a:latin typeface="+mn-lt"/>
              <a:ea typeface="+mn-ea"/>
              <a:cs typeface="+mn-cs"/>
            </a:rPr>
            <a:t>200</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百万円積み立てたことによるものである。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他市に比べ財政基盤が弱い本市では、大規模災害による予期せぬ支出等に備え、決算状況を踏まえながら、今後も適正な範囲で維持していくこととしている。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159</a:t>
          </a:r>
          <a:r>
            <a:rPr kumimoji="1" lang="ja-JP" altLang="ja-JP" sz="1300" b="0" i="0" u="none" strike="noStrike" kern="0" cap="none" spc="0" normalizeH="0" baseline="0" noProof="0">
              <a:ln>
                <a:noFill/>
              </a:ln>
              <a:solidFill>
                <a:prstClr val="black"/>
              </a:solidFill>
              <a:effectLst/>
              <a:uLnTx/>
              <a:uFillTx/>
              <a:latin typeface="+mn-lt"/>
              <a:ea typeface="+mn-ea"/>
              <a:cs typeface="+mn-cs"/>
            </a:rPr>
            <a:t>百万円の増となっている。これは運用益金（預金利子）のほか、国営施設（南予用水）機能保全負担金相当の一括負担予定分を積み立てしたものである。</a:t>
          </a:r>
          <a:r>
            <a:rPr kumimoji="1" lang="ja-JP" altLang="en-US" sz="1300" b="0" i="0" u="none" strike="noStrike" kern="0" cap="none" spc="0" normalizeH="0" baseline="0" noProof="0">
              <a:ln>
                <a:noFill/>
              </a:ln>
              <a:solidFill>
                <a:prstClr val="black"/>
              </a:solidFill>
              <a:effectLst/>
              <a:uLnTx/>
              <a:uFillTx/>
              <a:latin typeface="+mn-lt"/>
              <a:ea typeface="+mn-ea"/>
              <a:cs typeface="+mn-cs"/>
            </a:rPr>
            <a:t>また、臨時財政対策債を償還するための基金の積立てに要する経費として交付された普通交付税（臨時財政対策債償還基金費）を</a:t>
          </a:r>
          <a:r>
            <a:rPr kumimoji="1" lang="en-US" altLang="ja-JP" sz="1300" b="0" i="0" u="none" strike="noStrike" kern="0" cap="none" spc="0" normalizeH="0" baseline="0" noProof="0">
              <a:ln>
                <a:noFill/>
              </a:ln>
              <a:solidFill>
                <a:prstClr val="black"/>
              </a:solidFill>
              <a:effectLst/>
              <a:uLnTx/>
              <a:uFillTx/>
              <a:latin typeface="+mn-lt"/>
              <a:ea typeface="+mn-ea"/>
              <a:cs typeface="+mn-cs"/>
            </a:rPr>
            <a:t>101</a:t>
          </a:r>
          <a:r>
            <a:rPr kumimoji="1" lang="ja-JP" altLang="en-US" sz="1300" b="0" i="0" u="none" strike="noStrike" kern="0" cap="none" spc="0" normalizeH="0" baseline="0" noProof="0">
              <a:ln>
                <a:noFill/>
              </a:ln>
              <a:solidFill>
                <a:prstClr val="black"/>
              </a:solidFill>
              <a:effectLst/>
              <a:uLnTx/>
              <a:uFillTx/>
              <a:latin typeface="+mn-lt"/>
              <a:ea typeface="+mn-ea"/>
              <a:cs typeface="+mn-cs"/>
            </a:rPr>
            <a:t>百万円積み立てたものである。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年度まで実施予定となっている国営施設</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南予用水</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機能保全事業にかかる負担金相当の一括負担予定分を、数年に分けて積み立てをしており、今後も計画的に積み立てることとしている。</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また、令和</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年度と</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年度に臨時財政対策債を償還するために措置された普通交付税を原資に積立を行っており、今後計画的に取り崩すこととしている。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49935330</v>
      </c>
      <c r="BO4" s="449"/>
      <c r="BP4" s="449"/>
      <c r="BQ4" s="449"/>
      <c r="BR4" s="449"/>
      <c r="BS4" s="449"/>
      <c r="BT4" s="449"/>
      <c r="BU4" s="450"/>
      <c r="BV4" s="448">
        <v>52268017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8.6999999999999993</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46528835</v>
      </c>
      <c r="BO5" s="420"/>
      <c r="BP5" s="420"/>
      <c r="BQ5" s="420"/>
      <c r="BR5" s="420"/>
      <c r="BS5" s="420"/>
      <c r="BT5" s="420"/>
      <c r="BU5" s="421"/>
      <c r="BV5" s="419">
        <v>49459066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89.9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3406495</v>
      </c>
      <c r="BO6" s="420"/>
      <c r="BP6" s="420"/>
      <c r="BQ6" s="420"/>
      <c r="BR6" s="420"/>
      <c r="BS6" s="420"/>
      <c r="BT6" s="420"/>
      <c r="BU6" s="421"/>
      <c r="BV6" s="419">
        <v>2808951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1138534</v>
      </c>
      <c r="BO7" s="420"/>
      <c r="BP7" s="420"/>
      <c r="BQ7" s="420"/>
      <c r="BR7" s="420"/>
      <c r="BS7" s="420"/>
      <c r="BT7" s="420"/>
      <c r="BU7" s="421"/>
      <c r="BV7" s="419">
        <v>877056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26111631</v>
      </c>
      <c r="CU7" s="420"/>
      <c r="CV7" s="420"/>
      <c r="CW7" s="420"/>
      <c r="CX7" s="420"/>
      <c r="CY7" s="420"/>
      <c r="CZ7" s="420"/>
      <c r="DA7" s="421"/>
      <c r="DB7" s="419">
        <v>26108657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2267961</v>
      </c>
      <c r="BO8" s="420"/>
      <c r="BP8" s="420"/>
      <c r="BQ8" s="420"/>
      <c r="BR8" s="420"/>
      <c r="BS8" s="420"/>
      <c r="BT8" s="420"/>
      <c r="BU8" s="421"/>
      <c r="BV8" s="419">
        <v>1931895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70809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336066</v>
      </c>
      <c r="BO9" s="420"/>
      <c r="BP9" s="420"/>
      <c r="BQ9" s="420"/>
      <c r="BR9" s="420"/>
      <c r="BS9" s="420"/>
      <c r="BT9" s="420"/>
      <c r="BU9" s="421"/>
      <c r="BV9" s="419">
        <v>-236010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17.5</v>
      </c>
      <c r="CU9" s="417"/>
      <c r="CV9" s="417"/>
      <c r="CW9" s="417"/>
      <c r="CX9" s="417"/>
      <c r="CY9" s="417"/>
      <c r="CZ9" s="417"/>
      <c r="DA9" s="418"/>
      <c r="DB9" s="416">
        <v>17.3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77465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200000</v>
      </c>
      <c r="BO10" s="420"/>
      <c r="BP10" s="420"/>
      <c r="BQ10" s="420"/>
      <c r="BR10" s="420"/>
      <c r="BS10" s="420"/>
      <c r="BT10" s="420"/>
      <c r="BU10" s="421"/>
      <c r="BV10" s="419">
        <v>2200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68585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67978</v>
      </c>
      <c r="S13" s="507"/>
      <c r="T13" s="507"/>
      <c r="U13" s="507"/>
      <c r="V13" s="508"/>
      <c r="W13" s="509" t="s">
        <v>131</v>
      </c>
      <c r="X13" s="405"/>
      <c r="Y13" s="405"/>
      <c r="Z13" s="405"/>
      <c r="AA13" s="405"/>
      <c r="AB13" s="406"/>
      <c r="AC13" s="372">
        <v>5949</v>
      </c>
      <c r="AD13" s="373"/>
      <c r="AE13" s="373"/>
      <c r="AF13" s="373"/>
      <c r="AG13" s="374"/>
      <c r="AH13" s="372">
        <v>6593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536066</v>
      </c>
      <c r="BO13" s="420"/>
      <c r="BP13" s="420"/>
      <c r="BQ13" s="420"/>
      <c r="BR13" s="420"/>
      <c r="BS13" s="420"/>
      <c r="BT13" s="420"/>
      <c r="BU13" s="421"/>
      <c r="BV13" s="419">
        <v>-233810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5.3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70019</v>
      </c>
      <c r="S14" s="507"/>
      <c r="T14" s="507"/>
      <c r="U14" s="507"/>
      <c r="V14" s="508"/>
      <c r="W14" s="510"/>
      <c r="X14" s="408"/>
      <c r="Y14" s="408"/>
      <c r="Z14" s="408"/>
      <c r="AA14" s="408"/>
      <c r="AB14" s="409"/>
      <c r="AC14" s="499">
        <v>18.100000000000001</v>
      </c>
      <c r="AD14" s="500"/>
      <c r="AE14" s="500"/>
      <c r="AF14" s="500"/>
      <c r="AG14" s="501"/>
      <c r="AH14" s="499">
        <v>18.8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69537</v>
      </c>
      <c r="S15" s="507"/>
      <c r="T15" s="507"/>
      <c r="U15" s="507"/>
      <c r="V15" s="508"/>
      <c r="W15" s="509" t="s">
        <v>137</v>
      </c>
      <c r="X15" s="405"/>
      <c r="Y15" s="405"/>
      <c r="Z15" s="405"/>
      <c r="AA15" s="405"/>
      <c r="AB15" s="406"/>
      <c r="AC15" s="372">
        <v>4878</v>
      </c>
      <c r="AD15" s="373"/>
      <c r="AE15" s="373"/>
      <c r="AF15" s="373"/>
      <c r="AG15" s="374"/>
      <c r="AH15" s="372">
        <v>5142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7947336</v>
      </c>
      <c r="BO15" s="449"/>
      <c r="BP15" s="449"/>
      <c r="BQ15" s="449"/>
      <c r="BR15" s="449"/>
      <c r="BS15" s="449"/>
      <c r="BT15" s="449"/>
      <c r="BU15" s="450"/>
      <c r="BV15" s="448">
        <v>7846414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14.8</v>
      </c>
      <c r="AD16" s="500"/>
      <c r="AE16" s="500"/>
      <c r="AF16" s="500"/>
      <c r="AG16" s="501"/>
      <c r="AH16" s="499">
        <v>14.6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23973102</v>
      </c>
      <c r="BO16" s="420"/>
      <c r="BP16" s="420"/>
      <c r="BQ16" s="420"/>
      <c r="BR16" s="420"/>
      <c r="BS16" s="420"/>
      <c r="BT16" s="420"/>
      <c r="BU16" s="421"/>
      <c r="BV16" s="419">
        <v>23818359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22105</v>
      </c>
      <c r="AD17" s="373"/>
      <c r="AE17" s="373"/>
      <c r="AF17" s="373"/>
      <c r="AG17" s="374"/>
      <c r="AH17" s="372">
        <v>23387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9990731</v>
      </c>
      <c r="BO17" s="420"/>
      <c r="BP17" s="420"/>
      <c r="BQ17" s="420"/>
      <c r="BR17" s="420"/>
      <c r="BS17" s="420"/>
      <c r="BT17" s="420"/>
      <c r="BU17" s="421"/>
      <c r="BV17" s="419">
        <v>9869570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468.16</v>
      </c>
      <c r="M18" s="472"/>
      <c r="N18" s="472"/>
      <c r="O18" s="472"/>
      <c r="P18" s="472"/>
      <c r="Q18" s="472"/>
      <c r="R18" s="473"/>
      <c r="S18" s="473"/>
      <c r="T18" s="473"/>
      <c r="U18" s="473"/>
      <c r="V18" s="474"/>
      <c r="W18" s="490"/>
      <c r="X18" s="491"/>
      <c r="Y18" s="491"/>
      <c r="Z18" s="491"/>
      <c r="AA18" s="491"/>
      <c r="AB18" s="515"/>
      <c r="AC18" s="389">
        <v>67.099999999999994</v>
      </c>
      <c r="AD18" s="390"/>
      <c r="AE18" s="390"/>
      <c r="AF18" s="390"/>
      <c r="AG18" s="475"/>
      <c r="AH18" s="389">
        <v>66.599999999999994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24107532</v>
      </c>
      <c r="BO18" s="420"/>
      <c r="BP18" s="420"/>
      <c r="BQ18" s="420"/>
      <c r="BR18" s="420"/>
      <c r="BS18" s="420"/>
      <c r="BT18" s="420"/>
      <c r="BU18" s="421"/>
      <c r="BV18" s="419">
        <v>23752529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33776036</v>
      </c>
      <c r="BO19" s="420"/>
      <c r="BP19" s="420"/>
      <c r="BQ19" s="420"/>
      <c r="BR19" s="420"/>
      <c r="BS19" s="420"/>
      <c r="BT19" s="420"/>
      <c r="BU19" s="421"/>
      <c r="BV19" s="419">
        <v>33058808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31452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29710618</v>
      </c>
      <c r="BO22" s="449"/>
      <c r="BP22" s="449"/>
      <c r="BQ22" s="449"/>
      <c r="BR22" s="449"/>
      <c r="BS22" s="449"/>
      <c r="BT22" s="449"/>
      <c r="BU22" s="450"/>
      <c r="BV22" s="448">
        <v>32071062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18969628</v>
      </c>
      <c r="BO23" s="420"/>
      <c r="BP23" s="420"/>
      <c r="BQ23" s="420"/>
      <c r="BR23" s="420"/>
      <c r="BS23" s="420"/>
      <c r="BT23" s="420"/>
      <c r="BU23" s="421"/>
      <c r="BV23" s="419">
        <v>20840185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8550</v>
      </c>
      <c r="R24" s="373"/>
      <c r="S24" s="373"/>
      <c r="T24" s="373"/>
      <c r="U24" s="373"/>
      <c r="V24" s="374"/>
      <c r="W24" s="462"/>
      <c r="X24" s="399"/>
      <c r="Y24" s="400"/>
      <c r="Z24" s="375" t="s">
        <v>162</v>
      </c>
      <c r="AA24" s="376"/>
      <c r="AB24" s="376"/>
      <c r="AC24" s="376"/>
      <c r="AD24" s="376"/>
      <c r="AE24" s="376"/>
      <c r="AF24" s="376"/>
      <c r="AG24" s="377"/>
      <c r="AH24" s="372">
        <v>538</v>
      </c>
      <c r="AI24" s="373"/>
      <c r="AJ24" s="373"/>
      <c r="AK24" s="373"/>
      <c r="AL24" s="374"/>
      <c r="AM24" s="372">
        <v>1659730</v>
      </c>
      <c r="AN24" s="373"/>
      <c r="AO24" s="373"/>
      <c r="AP24" s="373"/>
      <c r="AQ24" s="373"/>
      <c r="AR24" s="374"/>
      <c r="AS24" s="372">
        <v>3085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27129308</v>
      </c>
      <c r="BO24" s="420"/>
      <c r="BP24" s="420"/>
      <c r="BQ24" s="420"/>
      <c r="BR24" s="420"/>
      <c r="BS24" s="420"/>
      <c r="BT24" s="420"/>
      <c r="BU24" s="421"/>
      <c r="BV24" s="419">
        <v>28901616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6780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8599164</v>
      </c>
      <c r="BO25" s="449"/>
      <c r="BP25" s="449"/>
      <c r="BQ25" s="449"/>
      <c r="BR25" s="449"/>
      <c r="BS25" s="449"/>
      <c r="BT25" s="449"/>
      <c r="BU25" s="450"/>
      <c r="BV25" s="448">
        <v>5089096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5970</v>
      </c>
      <c r="R26" s="373"/>
      <c r="S26" s="373"/>
      <c r="T26" s="373"/>
      <c r="U26" s="373"/>
      <c r="V26" s="374"/>
      <c r="W26" s="462"/>
      <c r="X26" s="399"/>
      <c r="Y26" s="400"/>
      <c r="Z26" s="375" t="s">
        <v>168</v>
      </c>
      <c r="AA26" s="430"/>
      <c r="AB26" s="430"/>
      <c r="AC26" s="430"/>
      <c r="AD26" s="430"/>
      <c r="AE26" s="430"/>
      <c r="AF26" s="430"/>
      <c r="AG26" s="431"/>
      <c r="AH26" s="372">
        <v>21</v>
      </c>
      <c r="AI26" s="373"/>
      <c r="AJ26" s="373"/>
      <c r="AK26" s="373"/>
      <c r="AL26" s="374"/>
      <c r="AM26" s="372">
        <v>66276</v>
      </c>
      <c r="AN26" s="373"/>
      <c r="AO26" s="373"/>
      <c r="AP26" s="373"/>
      <c r="AQ26" s="373"/>
      <c r="AR26" s="374"/>
      <c r="AS26" s="372">
        <v>3156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4370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23646</v>
      </c>
      <c r="AN27" s="373"/>
      <c r="AO27" s="373"/>
      <c r="AP27" s="373"/>
      <c r="AQ27" s="373"/>
      <c r="AR27" s="374"/>
      <c r="AS27" s="372">
        <v>3941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939000</v>
      </c>
      <c r="BO27" s="454"/>
      <c r="BP27" s="454"/>
      <c r="BQ27" s="454"/>
      <c r="BR27" s="454"/>
      <c r="BS27" s="454"/>
      <c r="BT27" s="454"/>
      <c r="BU27" s="455"/>
      <c r="BV27" s="453">
        <v>938000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3730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4582300</v>
      </c>
      <c r="BO28" s="449"/>
      <c r="BP28" s="449"/>
      <c r="BQ28" s="449"/>
      <c r="BR28" s="449"/>
      <c r="BS28" s="449"/>
      <c r="BT28" s="449"/>
      <c r="BU28" s="450"/>
      <c r="BV28" s="448">
        <v>4382300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3540</v>
      </c>
      <c r="R29" s="373"/>
      <c r="S29" s="373"/>
      <c r="T29" s="373"/>
      <c r="U29" s="373"/>
      <c r="V29" s="374"/>
      <c r="W29" s="463"/>
      <c r="X29" s="464"/>
      <c r="Y29" s="465"/>
      <c r="Z29" s="375" t="s">
        <v>177</v>
      </c>
      <c r="AA29" s="376"/>
      <c r="AB29" s="376"/>
      <c r="AC29" s="376"/>
      <c r="AD29" s="376"/>
      <c r="AE29" s="376"/>
      <c r="AF29" s="376"/>
      <c r="AG29" s="377"/>
      <c r="AH29" s="372">
        <v>544</v>
      </c>
      <c r="AI29" s="373"/>
      <c r="AJ29" s="373"/>
      <c r="AK29" s="373"/>
      <c r="AL29" s="374"/>
      <c r="AM29" s="372">
        <v>1683376</v>
      </c>
      <c r="AN29" s="373"/>
      <c r="AO29" s="373"/>
      <c r="AP29" s="373"/>
      <c r="AQ29" s="373"/>
      <c r="AR29" s="374"/>
      <c r="AS29" s="372">
        <v>3094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2432300</v>
      </c>
      <c r="BO29" s="420"/>
      <c r="BP29" s="420"/>
      <c r="BQ29" s="420"/>
      <c r="BR29" s="420"/>
      <c r="BS29" s="420"/>
      <c r="BT29" s="420"/>
      <c r="BU29" s="421"/>
      <c r="BV29" s="419">
        <v>2273300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12201910</v>
      </c>
      <c r="BO30" s="454"/>
      <c r="BP30" s="454"/>
      <c r="BQ30" s="454"/>
      <c r="BR30" s="454"/>
      <c r="BS30" s="454"/>
      <c r="BT30" s="454"/>
      <c r="BU30" s="455"/>
      <c r="BV30" s="453">
        <v>12484004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IF('各会計、関係団体の財政状況及び健全化判断比率'!B37="","",'各会計、関係団体の財政状況及び健全化判断比率'!B37)</f>
        <v>小規模下水道事業特別会計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宇和島地区広域事務組合(一般会計)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うわじま産業振興公社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国民健康保険（直営診療施設勘定）特別会計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宇和島地区広域事務組合(介護保険特別会計)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愛媛県信用保証協会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住宅新築資金等貸付事業特別会計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IF('各会計、関係団体の財政状況及び健全化判断比率'!B35="","",'各会計、関係団体の財政状況及び健全化判断比率'!B35)</f>
        <v>介護老人保健施設事業会計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南予水道企業団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介護保険（保険事業勘定）特別会計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IF('各会計、関係団体の財政状況及び健全化判断比率'!B36="","",'各会計、関係団体の財政状況及び健全化判断比率'!B36)</f>
        <v>公共下水道事業会計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津島水道企業団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介護保険（介護サービス事業勘定）特別会計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愛媛県後期高齢者医療広域連合(一般会計)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愛媛県後期高齢者医療広域連合(後期高齢者医療特別会計)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愛媛県地方税滞納整理機構</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0aMg7I4v9FbTmOJYpdQDwbOObpYw/smw5EdFvtp21gRL6OKw1Q3di9uyLvin3gmUgQDghGfFumTz/I1PT2Hdg==" saltValue="oUsEajmUgGR6Yz1y0h0h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7930464</v>
      </c>
      <c r="S5" s="677"/>
      <c r="T5" s="677"/>
      <c r="U5" s="677"/>
      <c r="V5" s="677"/>
      <c r="W5" s="677"/>
      <c r="X5" s="677"/>
      <c r="Y5" s="702"/>
      <c r="Z5" s="715">
        <v>15.9</v>
      </c>
      <c r="AA5" s="715"/>
      <c r="AB5" s="715"/>
      <c r="AC5" s="715"/>
      <c r="AD5" s="716">
        <v>7930464</v>
      </c>
      <c r="AE5" s="716"/>
      <c r="AF5" s="716"/>
      <c r="AG5" s="716"/>
      <c r="AH5" s="716"/>
      <c r="AI5" s="716"/>
      <c r="AJ5" s="716"/>
      <c r="AK5" s="716"/>
      <c r="AL5" s="703">
        <v>30</v>
      </c>
      <c r="AM5" s="685"/>
      <c r="AN5" s="685"/>
      <c r="AO5" s="704"/>
      <c r="AP5" s="679" t="s">
        <v>216</v>
      </c>
      <c r="AQ5" s="680"/>
      <c r="AR5" s="680"/>
      <c r="AS5" s="680"/>
      <c r="AT5" s="680"/>
      <c r="AU5" s="680"/>
      <c r="AV5" s="680"/>
      <c r="AW5" s="680"/>
      <c r="AX5" s="680"/>
      <c r="AY5" s="680"/>
      <c r="AZ5" s="680"/>
      <c r="BA5" s="680"/>
      <c r="BB5" s="680"/>
      <c r="BC5" s="680"/>
      <c r="BD5" s="680"/>
      <c r="BE5" s="680"/>
      <c r="BF5" s="681"/>
      <c r="BG5" s="621">
        <v>7929816</v>
      </c>
      <c r="BH5" s="622"/>
      <c r="BI5" s="622"/>
      <c r="BJ5" s="622"/>
      <c r="BK5" s="622"/>
      <c r="BL5" s="622"/>
      <c r="BM5" s="622"/>
      <c r="BN5" s="623"/>
      <c r="BO5" s="659">
        <v>100</v>
      </c>
      <c r="BP5" s="659"/>
      <c r="BQ5" s="659"/>
      <c r="BR5" s="659"/>
      <c r="BS5" s="660">
        <v>149851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356702</v>
      </c>
      <c r="S6" s="622"/>
      <c r="T6" s="622"/>
      <c r="U6" s="622"/>
      <c r="V6" s="622"/>
      <c r="W6" s="622"/>
      <c r="X6" s="622"/>
      <c r="Y6" s="623"/>
      <c r="Z6" s="659">
        <v>0.7</v>
      </c>
      <c r="AA6" s="659"/>
      <c r="AB6" s="659"/>
      <c r="AC6" s="659"/>
      <c r="AD6" s="660">
        <v>356702</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7929816</v>
      </c>
      <c r="BH6" s="622"/>
      <c r="BI6" s="622"/>
      <c r="BJ6" s="622"/>
      <c r="BK6" s="622"/>
      <c r="BL6" s="622"/>
      <c r="BM6" s="622"/>
      <c r="BN6" s="623"/>
      <c r="BO6" s="659">
        <v>100</v>
      </c>
      <c r="BP6" s="659"/>
      <c r="BQ6" s="659"/>
      <c r="BR6" s="659"/>
      <c r="BS6" s="660">
        <v>149851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242243</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242232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4386</v>
      </c>
      <c r="S7" s="622"/>
      <c r="T7" s="622"/>
      <c r="U7" s="622"/>
      <c r="V7" s="622"/>
      <c r="W7" s="622"/>
      <c r="X7" s="622"/>
      <c r="Y7" s="623"/>
      <c r="Z7" s="659">
        <v>0</v>
      </c>
      <c r="AA7" s="659"/>
      <c r="AB7" s="659"/>
      <c r="AC7" s="659"/>
      <c r="AD7" s="660">
        <v>4386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3622770</v>
      </c>
      <c r="BH7" s="622"/>
      <c r="BI7" s="622"/>
      <c r="BJ7" s="622"/>
      <c r="BK7" s="622"/>
      <c r="BL7" s="622"/>
      <c r="BM7" s="622"/>
      <c r="BN7" s="623"/>
      <c r="BO7" s="659">
        <v>45.7</v>
      </c>
      <c r="BP7" s="659"/>
      <c r="BQ7" s="659"/>
      <c r="BR7" s="659"/>
      <c r="BS7" s="660">
        <v>149851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4794712</v>
      </c>
      <c r="CS7" s="622"/>
      <c r="CT7" s="622"/>
      <c r="CU7" s="622"/>
      <c r="CV7" s="622"/>
      <c r="CW7" s="622"/>
      <c r="CX7" s="622"/>
      <c r="CY7" s="623"/>
      <c r="CZ7" s="659">
        <v>10.3</v>
      </c>
      <c r="DA7" s="659"/>
      <c r="DB7" s="659"/>
      <c r="DC7" s="659"/>
      <c r="DD7" s="627">
        <v>478435</v>
      </c>
      <c r="DE7" s="622"/>
      <c r="DF7" s="622"/>
      <c r="DG7" s="622"/>
      <c r="DH7" s="622"/>
      <c r="DI7" s="622"/>
      <c r="DJ7" s="622"/>
      <c r="DK7" s="622"/>
      <c r="DL7" s="622"/>
      <c r="DM7" s="622"/>
      <c r="DN7" s="622"/>
      <c r="DO7" s="622"/>
      <c r="DP7" s="623"/>
      <c r="DQ7" s="627">
        <v>3385115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45723</v>
      </c>
      <c r="S8" s="622"/>
      <c r="T8" s="622"/>
      <c r="U8" s="622"/>
      <c r="V8" s="622"/>
      <c r="W8" s="622"/>
      <c r="X8" s="622"/>
      <c r="Y8" s="623"/>
      <c r="Z8" s="659">
        <v>0.1</v>
      </c>
      <c r="AA8" s="659"/>
      <c r="AB8" s="659"/>
      <c r="AC8" s="659"/>
      <c r="AD8" s="660">
        <v>45723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116671</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16998408</v>
      </c>
      <c r="CS8" s="622"/>
      <c r="CT8" s="622"/>
      <c r="CU8" s="622"/>
      <c r="CV8" s="622"/>
      <c r="CW8" s="622"/>
      <c r="CX8" s="622"/>
      <c r="CY8" s="623"/>
      <c r="CZ8" s="659">
        <v>36.5</v>
      </c>
      <c r="DA8" s="659"/>
      <c r="DB8" s="659"/>
      <c r="DC8" s="659"/>
      <c r="DD8" s="627">
        <v>595103</v>
      </c>
      <c r="DE8" s="622"/>
      <c r="DF8" s="622"/>
      <c r="DG8" s="622"/>
      <c r="DH8" s="622"/>
      <c r="DI8" s="622"/>
      <c r="DJ8" s="622"/>
      <c r="DK8" s="622"/>
      <c r="DL8" s="622"/>
      <c r="DM8" s="622"/>
      <c r="DN8" s="622"/>
      <c r="DO8" s="622"/>
      <c r="DP8" s="623"/>
      <c r="DQ8" s="627">
        <v>9135608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55184</v>
      </c>
      <c r="S9" s="622"/>
      <c r="T9" s="622"/>
      <c r="U9" s="622"/>
      <c r="V9" s="622"/>
      <c r="W9" s="622"/>
      <c r="X9" s="622"/>
      <c r="Y9" s="623"/>
      <c r="Z9" s="659">
        <v>0.1</v>
      </c>
      <c r="AA9" s="659"/>
      <c r="AB9" s="659"/>
      <c r="AC9" s="659"/>
      <c r="AD9" s="660">
        <v>55184</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2878127</v>
      </c>
      <c r="BH9" s="622"/>
      <c r="BI9" s="622"/>
      <c r="BJ9" s="622"/>
      <c r="BK9" s="622"/>
      <c r="BL9" s="622"/>
      <c r="BM9" s="622"/>
      <c r="BN9" s="623"/>
      <c r="BO9" s="659">
        <v>36.299999999999997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4230923</v>
      </c>
      <c r="CS9" s="622"/>
      <c r="CT9" s="622"/>
      <c r="CU9" s="622"/>
      <c r="CV9" s="622"/>
      <c r="CW9" s="622"/>
      <c r="CX9" s="622"/>
      <c r="CY9" s="623"/>
      <c r="CZ9" s="659">
        <v>9.1</v>
      </c>
      <c r="DA9" s="659"/>
      <c r="DB9" s="659"/>
      <c r="DC9" s="659"/>
      <c r="DD9" s="627">
        <v>101693</v>
      </c>
      <c r="DE9" s="622"/>
      <c r="DF9" s="622"/>
      <c r="DG9" s="622"/>
      <c r="DH9" s="622"/>
      <c r="DI9" s="622"/>
      <c r="DJ9" s="622"/>
      <c r="DK9" s="622"/>
      <c r="DL9" s="622"/>
      <c r="DM9" s="622"/>
      <c r="DN9" s="622"/>
      <c r="DO9" s="622"/>
      <c r="DP9" s="623"/>
      <c r="DQ9" s="627">
        <v>3444265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245352</v>
      </c>
      <c r="BH10" s="622"/>
      <c r="BI10" s="622"/>
      <c r="BJ10" s="622"/>
      <c r="BK10" s="622"/>
      <c r="BL10" s="622"/>
      <c r="BM10" s="622"/>
      <c r="BN10" s="623"/>
      <c r="BO10" s="659">
        <v>3.1</v>
      </c>
      <c r="BP10" s="659"/>
      <c r="BQ10" s="659"/>
      <c r="BR10" s="659"/>
      <c r="BS10" s="660">
        <v>40735</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70000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1727623</v>
      </c>
      <c r="S11" s="622"/>
      <c r="T11" s="622"/>
      <c r="U11" s="622"/>
      <c r="V11" s="622"/>
      <c r="W11" s="622"/>
      <c r="X11" s="622"/>
      <c r="Y11" s="623"/>
      <c r="Z11" s="624">
        <v>3.5</v>
      </c>
      <c r="AA11" s="625"/>
      <c r="AB11" s="625"/>
      <c r="AC11" s="626"/>
      <c r="AD11" s="627">
        <v>1727623</v>
      </c>
      <c r="AE11" s="622"/>
      <c r="AF11" s="622"/>
      <c r="AG11" s="622"/>
      <c r="AH11" s="622"/>
      <c r="AI11" s="622"/>
      <c r="AJ11" s="622"/>
      <c r="AK11" s="623"/>
      <c r="AL11" s="624">
        <v>6.5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382620</v>
      </c>
      <c r="BH11" s="622"/>
      <c r="BI11" s="622"/>
      <c r="BJ11" s="622"/>
      <c r="BK11" s="622"/>
      <c r="BL11" s="622"/>
      <c r="BM11" s="622"/>
      <c r="BN11" s="623"/>
      <c r="BO11" s="659">
        <v>4.8</v>
      </c>
      <c r="BP11" s="659"/>
      <c r="BQ11" s="659"/>
      <c r="BR11" s="659"/>
      <c r="BS11" s="660">
        <v>109116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2421841</v>
      </c>
      <c r="CS11" s="622"/>
      <c r="CT11" s="622"/>
      <c r="CU11" s="622"/>
      <c r="CV11" s="622"/>
      <c r="CW11" s="622"/>
      <c r="CX11" s="622"/>
      <c r="CY11" s="623"/>
      <c r="CZ11" s="659">
        <v>5.2</v>
      </c>
      <c r="DA11" s="659"/>
      <c r="DB11" s="659"/>
      <c r="DC11" s="659"/>
      <c r="DD11" s="627">
        <v>945713</v>
      </c>
      <c r="DE11" s="622"/>
      <c r="DF11" s="622"/>
      <c r="DG11" s="622"/>
      <c r="DH11" s="622"/>
      <c r="DI11" s="622"/>
      <c r="DJ11" s="622"/>
      <c r="DK11" s="622"/>
      <c r="DL11" s="622"/>
      <c r="DM11" s="622"/>
      <c r="DN11" s="622"/>
      <c r="DO11" s="622"/>
      <c r="DP11" s="623"/>
      <c r="DQ11" s="627">
        <v>1017415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10066</v>
      </c>
      <c r="S12" s="622"/>
      <c r="T12" s="622"/>
      <c r="U12" s="622"/>
      <c r="V12" s="622"/>
      <c r="W12" s="622"/>
      <c r="X12" s="622"/>
      <c r="Y12" s="623"/>
      <c r="Z12" s="659">
        <v>0</v>
      </c>
      <c r="AA12" s="659"/>
      <c r="AB12" s="659"/>
      <c r="AC12" s="659"/>
      <c r="AD12" s="660">
        <v>10066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3494036</v>
      </c>
      <c r="BH12" s="622"/>
      <c r="BI12" s="622"/>
      <c r="BJ12" s="622"/>
      <c r="BK12" s="622"/>
      <c r="BL12" s="622"/>
      <c r="BM12" s="622"/>
      <c r="BN12" s="623"/>
      <c r="BO12" s="659">
        <v>44.1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1478807</v>
      </c>
      <c r="CS12" s="622"/>
      <c r="CT12" s="622"/>
      <c r="CU12" s="622"/>
      <c r="CV12" s="622"/>
      <c r="CW12" s="622"/>
      <c r="CX12" s="622"/>
      <c r="CY12" s="623"/>
      <c r="CZ12" s="659">
        <v>3.2</v>
      </c>
      <c r="DA12" s="659"/>
      <c r="DB12" s="659"/>
      <c r="DC12" s="659"/>
      <c r="DD12" s="627">
        <v>265847</v>
      </c>
      <c r="DE12" s="622"/>
      <c r="DF12" s="622"/>
      <c r="DG12" s="622"/>
      <c r="DH12" s="622"/>
      <c r="DI12" s="622"/>
      <c r="DJ12" s="622"/>
      <c r="DK12" s="622"/>
      <c r="DL12" s="622"/>
      <c r="DM12" s="622"/>
      <c r="DN12" s="622"/>
      <c r="DO12" s="622"/>
      <c r="DP12" s="623"/>
      <c r="DQ12" s="627">
        <v>1028846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3473687</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4314371</v>
      </c>
      <c r="CS13" s="622"/>
      <c r="CT13" s="622"/>
      <c r="CU13" s="622"/>
      <c r="CV13" s="622"/>
      <c r="CW13" s="622"/>
      <c r="CX13" s="622"/>
      <c r="CY13" s="623"/>
      <c r="CZ13" s="659">
        <v>9.3000000000000007</v>
      </c>
      <c r="DA13" s="659"/>
      <c r="DB13" s="659"/>
      <c r="DC13" s="659"/>
      <c r="DD13" s="627">
        <v>2477103</v>
      </c>
      <c r="DE13" s="622"/>
      <c r="DF13" s="622"/>
      <c r="DG13" s="622"/>
      <c r="DH13" s="622"/>
      <c r="DI13" s="622"/>
      <c r="DJ13" s="622"/>
      <c r="DK13" s="622"/>
      <c r="DL13" s="622"/>
      <c r="DM13" s="622"/>
      <c r="DN13" s="622"/>
      <c r="DO13" s="622"/>
      <c r="DP13" s="623"/>
      <c r="DQ13" s="627">
        <v>2022140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3963</v>
      </c>
      <c r="S14" s="622"/>
      <c r="T14" s="622"/>
      <c r="U14" s="622"/>
      <c r="V14" s="622"/>
      <c r="W14" s="622"/>
      <c r="X14" s="622"/>
      <c r="Y14" s="623"/>
      <c r="Z14" s="659">
        <v>0</v>
      </c>
      <c r="AA14" s="659"/>
      <c r="AB14" s="659"/>
      <c r="AC14" s="659"/>
      <c r="AD14" s="660">
        <v>3963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291042</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1500989</v>
      </c>
      <c r="CS14" s="622"/>
      <c r="CT14" s="622"/>
      <c r="CU14" s="622"/>
      <c r="CV14" s="622"/>
      <c r="CW14" s="622"/>
      <c r="CX14" s="622"/>
      <c r="CY14" s="623"/>
      <c r="CZ14" s="659">
        <v>3.2</v>
      </c>
      <c r="DA14" s="659"/>
      <c r="DB14" s="659"/>
      <c r="DC14" s="659"/>
      <c r="DD14" s="627">
        <v>130706</v>
      </c>
      <c r="DE14" s="622"/>
      <c r="DF14" s="622"/>
      <c r="DG14" s="622"/>
      <c r="DH14" s="622"/>
      <c r="DI14" s="622"/>
      <c r="DJ14" s="622"/>
      <c r="DK14" s="622"/>
      <c r="DL14" s="622"/>
      <c r="DM14" s="622"/>
      <c r="DN14" s="622"/>
      <c r="DO14" s="622"/>
      <c r="DP14" s="623"/>
      <c r="DQ14" s="627">
        <v>1266382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521968</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4041343</v>
      </c>
      <c r="CS15" s="622"/>
      <c r="CT15" s="622"/>
      <c r="CU15" s="622"/>
      <c r="CV15" s="622"/>
      <c r="CW15" s="622"/>
      <c r="CX15" s="622"/>
      <c r="CY15" s="623"/>
      <c r="CZ15" s="659">
        <v>8.6999999999999993</v>
      </c>
      <c r="DA15" s="659"/>
      <c r="DB15" s="659"/>
      <c r="DC15" s="659"/>
      <c r="DD15" s="627">
        <v>710838</v>
      </c>
      <c r="DE15" s="622"/>
      <c r="DF15" s="622"/>
      <c r="DG15" s="622"/>
      <c r="DH15" s="622"/>
      <c r="DI15" s="622"/>
      <c r="DJ15" s="622"/>
      <c r="DK15" s="622"/>
      <c r="DL15" s="622"/>
      <c r="DM15" s="622"/>
      <c r="DN15" s="622"/>
      <c r="DO15" s="622"/>
      <c r="DP15" s="623"/>
      <c r="DQ15" s="627">
        <v>2857845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35018</v>
      </c>
      <c r="S16" s="622"/>
      <c r="T16" s="622"/>
      <c r="U16" s="622"/>
      <c r="V16" s="622"/>
      <c r="W16" s="622"/>
      <c r="X16" s="622"/>
      <c r="Y16" s="623"/>
      <c r="Z16" s="659">
        <v>0.1</v>
      </c>
      <c r="AA16" s="659"/>
      <c r="AB16" s="659"/>
      <c r="AC16" s="659"/>
      <c r="AD16" s="660">
        <v>35018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443983</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66276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184248</v>
      </c>
      <c r="S17" s="622"/>
      <c r="T17" s="622"/>
      <c r="U17" s="622"/>
      <c r="V17" s="622"/>
      <c r="W17" s="622"/>
      <c r="X17" s="622"/>
      <c r="Y17" s="623"/>
      <c r="Z17" s="659">
        <v>0.4</v>
      </c>
      <c r="AA17" s="659"/>
      <c r="AB17" s="659"/>
      <c r="AC17" s="659"/>
      <c r="AD17" s="660">
        <v>184248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5991215</v>
      </c>
      <c r="CS17" s="622"/>
      <c r="CT17" s="622"/>
      <c r="CU17" s="622"/>
      <c r="CV17" s="622"/>
      <c r="CW17" s="622"/>
      <c r="CX17" s="622"/>
      <c r="CY17" s="623"/>
      <c r="CZ17" s="659">
        <v>12.9</v>
      </c>
      <c r="DA17" s="659"/>
      <c r="DB17" s="659"/>
      <c r="DC17" s="659"/>
      <c r="DD17" s="627" t="s">
        <v>122</v>
      </c>
      <c r="DE17" s="622"/>
      <c r="DF17" s="622"/>
      <c r="DG17" s="622"/>
      <c r="DH17" s="622"/>
      <c r="DI17" s="622"/>
      <c r="DJ17" s="622"/>
      <c r="DK17" s="622"/>
      <c r="DL17" s="622"/>
      <c r="DM17" s="622"/>
      <c r="DN17" s="622"/>
      <c r="DO17" s="622"/>
      <c r="DP17" s="623"/>
      <c r="DQ17" s="627">
        <v>5903417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32366</v>
      </c>
      <c r="S18" s="622"/>
      <c r="T18" s="622"/>
      <c r="U18" s="622"/>
      <c r="V18" s="622"/>
      <c r="W18" s="622"/>
      <c r="X18" s="622"/>
      <c r="Y18" s="623"/>
      <c r="Z18" s="659">
        <v>0.1</v>
      </c>
      <c r="AA18" s="659"/>
      <c r="AB18" s="659"/>
      <c r="AC18" s="659"/>
      <c r="AD18" s="660">
        <v>32366</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30931</v>
      </c>
      <c r="S19" s="622"/>
      <c r="T19" s="622"/>
      <c r="U19" s="622"/>
      <c r="V19" s="622"/>
      <c r="W19" s="622"/>
      <c r="X19" s="622"/>
      <c r="Y19" s="623"/>
      <c r="Z19" s="659">
        <v>0.1</v>
      </c>
      <c r="AA19" s="659"/>
      <c r="AB19" s="659"/>
      <c r="AC19" s="659"/>
      <c r="AD19" s="660">
        <v>30931</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648</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1435</v>
      </c>
      <c r="S20" s="622"/>
      <c r="T20" s="622"/>
      <c r="U20" s="622"/>
      <c r="V20" s="622"/>
      <c r="W20" s="622"/>
      <c r="X20" s="622"/>
      <c r="Y20" s="623"/>
      <c r="Z20" s="659">
        <v>0</v>
      </c>
      <c r="AA20" s="659"/>
      <c r="AB20" s="659"/>
      <c r="AC20" s="659"/>
      <c r="AD20" s="660">
        <v>1435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648</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46528835</v>
      </c>
      <c r="CS20" s="622"/>
      <c r="CT20" s="622"/>
      <c r="CU20" s="622"/>
      <c r="CV20" s="622"/>
      <c r="CW20" s="622"/>
      <c r="CX20" s="622"/>
      <c r="CY20" s="623"/>
      <c r="CZ20" s="659">
        <v>100</v>
      </c>
      <c r="DA20" s="659"/>
      <c r="DB20" s="659"/>
      <c r="DC20" s="659"/>
      <c r="DD20" s="627">
        <v>5705438</v>
      </c>
      <c r="DE20" s="622"/>
      <c r="DF20" s="622"/>
      <c r="DG20" s="622"/>
      <c r="DH20" s="622"/>
      <c r="DI20" s="622"/>
      <c r="DJ20" s="622"/>
      <c r="DK20" s="622"/>
      <c r="DL20" s="622"/>
      <c r="DM20" s="622"/>
      <c r="DN20" s="622"/>
      <c r="DO20" s="622"/>
      <c r="DP20" s="623"/>
      <c r="DQ20" s="627">
        <v>30369541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18094728</v>
      </c>
      <c r="S21" s="622"/>
      <c r="T21" s="622"/>
      <c r="U21" s="622"/>
      <c r="V21" s="622"/>
      <c r="W21" s="622"/>
      <c r="X21" s="622"/>
      <c r="Y21" s="623"/>
      <c r="Z21" s="659">
        <v>36.200000000000003</v>
      </c>
      <c r="AA21" s="659"/>
      <c r="AB21" s="659"/>
      <c r="AC21" s="659"/>
      <c r="AD21" s="660">
        <v>15987802</v>
      </c>
      <c r="AE21" s="660"/>
      <c r="AF21" s="660"/>
      <c r="AG21" s="660"/>
      <c r="AH21" s="660"/>
      <c r="AI21" s="660"/>
      <c r="AJ21" s="660"/>
      <c r="AK21" s="660"/>
      <c r="AL21" s="624">
        <v>60.5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648</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15987802</v>
      </c>
      <c r="S22" s="622"/>
      <c r="T22" s="622"/>
      <c r="U22" s="622"/>
      <c r="V22" s="622"/>
      <c r="W22" s="622"/>
      <c r="X22" s="622"/>
      <c r="Y22" s="623"/>
      <c r="Z22" s="659">
        <v>32</v>
      </c>
      <c r="AA22" s="659"/>
      <c r="AB22" s="659"/>
      <c r="AC22" s="659"/>
      <c r="AD22" s="660">
        <v>15987802</v>
      </c>
      <c r="AE22" s="660"/>
      <c r="AF22" s="660"/>
      <c r="AG22" s="660"/>
      <c r="AH22" s="660"/>
      <c r="AI22" s="660"/>
      <c r="AJ22" s="660"/>
      <c r="AK22" s="660"/>
      <c r="AL22" s="624">
        <v>60.5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2106926</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21891407</v>
      </c>
      <c r="CS24" s="677"/>
      <c r="CT24" s="677"/>
      <c r="CU24" s="677"/>
      <c r="CV24" s="677"/>
      <c r="CW24" s="677"/>
      <c r="CX24" s="677"/>
      <c r="CY24" s="702"/>
      <c r="CZ24" s="703">
        <v>47</v>
      </c>
      <c r="DA24" s="685"/>
      <c r="DB24" s="685"/>
      <c r="DC24" s="705"/>
      <c r="DD24" s="701">
        <v>15278419</v>
      </c>
      <c r="DE24" s="677"/>
      <c r="DF24" s="677"/>
      <c r="DG24" s="677"/>
      <c r="DH24" s="677"/>
      <c r="DI24" s="677"/>
      <c r="DJ24" s="677"/>
      <c r="DK24" s="702"/>
      <c r="DL24" s="701">
        <v>13723577</v>
      </c>
      <c r="DM24" s="677"/>
      <c r="DN24" s="677"/>
      <c r="DO24" s="677"/>
      <c r="DP24" s="677"/>
      <c r="DQ24" s="677"/>
      <c r="DR24" s="677"/>
      <c r="DS24" s="677"/>
      <c r="DT24" s="677"/>
      <c r="DU24" s="677"/>
      <c r="DV24" s="702"/>
      <c r="DW24" s="703">
        <v>51.7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28480471</v>
      </c>
      <c r="S25" s="622"/>
      <c r="T25" s="622"/>
      <c r="U25" s="622"/>
      <c r="V25" s="622"/>
      <c r="W25" s="622"/>
      <c r="X25" s="622"/>
      <c r="Y25" s="623"/>
      <c r="Z25" s="659">
        <v>57</v>
      </c>
      <c r="AA25" s="659"/>
      <c r="AB25" s="659"/>
      <c r="AC25" s="659"/>
      <c r="AD25" s="660">
        <v>26373545</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6254761</v>
      </c>
      <c r="CS25" s="634"/>
      <c r="CT25" s="634"/>
      <c r="CU25" s="634"/>
      <c r="CV25" s="634"/>
      <c r="CW25" s="634"/>
      <c r="CX25" s="634"/>
      <c r="CY25" s="635"/>
      <c r="CZ25" s="624">
        <v>13.4</v>
      </c>
      <c r="DA25" s="636"/>
      <c r="DB25" s="636"/>
      <c r="DC25" s="637"/>
      <c r="DD25" s="627">
        <v>5718378</v>
      </c>
      <c r="DE25" s="634"/>
      <c r="DF25" s="634"/>
      <c r="DG25" s="634"/>
      <c r="DH25" s="634"/>
      <c r="DI25" s="634"/>
      <c r="DJ25" s="634"/>
      <c r="DK25" s="635"/>
      <c r="DL25" s="627">
        <v>5645058</v>
      </c>
      <c r="DM25" s="634"/>
      <c r="DN25" s="634"/>
      <c r="DO25" s="634"/>
      <c r="DP25" s="634"/>
      <c r="DQ25" s="634"/>
      <c r="DR25" s="634"/>
      <c r="DS25" s="634"/>
      <c r="DT25" s="634"/>
      <c r="DU25" s="634"/>
      <c r="DV25" s="635"/>
      <c r="DW25" s="624">
        <v>21.3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4660</v>
      </c>
      <c r="S26" s="622"/>
      <c r="T26" s="622"/>
      <c r="U26" s="622"/>
      <c r="V26" s="622"/>
      <c r="W26" s="622"/>
      <c r="X26" s="622"/>
      <c r="Y26" s="623"/>
      <c r="Z26" s="659">
        <v>0</v>
      </c>
      <c r="AA26" s="659"/>
      <c r="AB26" s="659"/>
      <c r="AC26" s="659"/>
      <c r="AD26" s="660">
        <v>4660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3765428</v>
      </c>
      <c r="CS26" s="622"/>
      <c r="CT26" s="622"/>
      <c r="CU26" s="622"/>
      <c r="CV26" s="622"/>
      <c r="CW26" s="622"/>
      <c r="CX26" s="622"/>
      <c r="CY26" s="623"/>
      <c r="CZ26" s="624">
        <v>8.1</v>
      </c>
      <c r="DA26" s="636"/>
      <c r="DB26" s="636"/>
      <c r="DC26" s="637"/>
      <c r="DD26" s="627">
        <v>3367412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188368</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7930464</v>
      </c>
      <c r="BH27" s="622"/>
      <c r="BI27" s="622"/>
      <c r="BJ27" s="622"/>
      <c r="BK27" s="622"/>
      <c r="BL27" s="622"/>
      <c r="BM27" s="622"/>
      <c r="BN27" s="623"/>
      <c r="BO27" s="659">
        <v>100</v>
      </c>
      <c r="BP27" s="659"/>
      <c r="BQ27" s="659"/>
      <c r="BR27" s="659"/>
      <c r="BS27" s="660">
        <v>149851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9645431</v>
      </c>
      <c r="CS27" s="634"/>
      <c r="CT27" s="634"/>
      <c r="CU27" s="634"/>
      <c r="CV27" s="634"/>
      <c r="CW27" s="634"/>
      <c r="CX27" s="634"/>
      <c r="CY27" s="635"/>
      <c r="CZ27" s="624">
        <v>20.7</v>
      </c>
      <c r="DA27" s="636"/>
      <c r="DB27" s="636"/>
      <c r="DC27" s="637"/>
      <c r="DD27" s="627">
        <v>3656624</v>
      </c>
      <c r="DE27" s="634"/>
      <c r="DF27" s="634"/>
      <c r="DG27" s="634"/>
      <c r="DH27" s="634"/>
      <c r="DI27" s="634"/>
      <c r="DJ27" s="634"/>
      <c r="DK27" s="635"/>
      <c r="DL27" s="627">
        <v>2177479</v>
      </c>
      <c r="DM27" s="634"/>
      <c r="DN27" s="634"/>
      <c r="DO27" s="634"/>
      <c r="DP27" s="634"/>
      <c r="DQ27" s="634"/>
      <c r="DR27" s="634"/>
      <c r="DS27" s="634"/>
      <c r="DT27" s="634"/>
      <c r="DU27" s="634"/>
      <c r="DV27" s="635"/>
      <c r="DW27" s="624">
        <v>8.1999999999999993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340809</v>
      </c>
      <c r="S28" s="622"/>
      <c r="T28" s="622"/>
      <c r="U28" s="622"/>
      <c r="V28" s="622"/>
      <c r="W28" s="622"/>
      <c r="X28" s="622"/>
      <c r="Y28" s="623"/>
      <c r="Z28" s="659">
        <v>0.7</v>
      </c>
      <c r="AA28" s="659"/>
      <c r="AB28" s="659"/>
      <c r="AC28" s="659"/>
      <c r="AD28" s="660">
        <v>19509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5991215</v>
      </c>
      <c r="CS28" s="622"/>
      <c r="CT28" s="622"/>
      <c r="CU28" s="622"/>
      <c r="CV28" s="622"/>
      <c r="CW28" s="622"/>
      <c r="CX28" s="622"/>
      <c r="CY28" s="623"/>
      <c r="CZ28" s="624">
        <v>12.9</v>
      </c>
      <c r="DA28" s="636"/>
      <c r="DB28" s="636"/>
      <c r="DC28" s="637"/>
      <c r="DD28" s="627">
        <v>5903417</v>
      </c>
      <c r="DE28" s="622"/>
      <c r="DF28" s="622"/>
      <c r="DG28" s="622"/>
      <c r="DH28" s="622"/>
      <c r="DI28" s="622"/>
      <c r="DJ28" s="622"/>
      <c r="DK28" s="623"/>
      <c r="DL28" s="627">
        <v>5901040</v>
      </c>
      <c r="DM28" s="622"/>
      <c r="DN28" s="622"/>
      <c r="DO28" s="622"/>
      <c r="DP28" s="622"/>
      <c r="DQ28" s="622"/>
      <c r="DR28" s="622"/>
      <c r="DS28" s="622"/>
      <c r="DT28" s="622"/>
      <c r="DU28" s="622"/>
      <c r="DV28" s="623"/>
      <c r="DW28" s="624">
        <v>22.2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153122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5991215</v>
      </c>
      <c r="CS29" s="634"/>
      <c r="CT29" s="634"/>
      <c r="CU29" s="634"/>
      <c r="CV29" s="634"/>
      <c r="CW29" s="634"/>
      <c r="CX29" s="634"/>
      <c r="CY29" s="635"/>
      <c r="CZ29" s="624">
        <v>12.9</v>
      </c>
      <c r="DA29" s="636"/>
      <c r="DB29" s="636"/>
      <c r="DC29" s="637"/>
      <c r="DD29" s="627">
        <v>5903417</v>
      </c>
      <c r="DE29" s="634"/>
      <c r="DF29" s="634"/>
      <c r="DG29" s="634"/>
      <c r="DH29" s="634"/>
      <c r="DI29" s="634"/>
      <c r="DJ29" s="634"/>
      <c r="DK29" s="635"/>
      <c r="DL29" s="627">
        <v>5901040</v>
      </c>
      <c r="DM29" s="634"/>
      <c r="DN29" s="634"/>
      <c r="DO29" s="634"/>
      <c r="DP29" s="634"/>
      <c r="DQ29" s="634"/>
      <c r="DR29" s="634"/>
      <c r="DS29" s="634"/>
      <c r="DT29" s="634"/>
      <c r="DU29" s="634"/>
      <c r="DV29" s="635"/>
      <c r="DW29" s="624">
        <v>22.2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8315323</v>
      </c>
      <c r="S30" s="622"/>
      <c r="T30" s="622"/>
      <c r="U30" s="622"/>
      <c r="V30" s="622"/>
      <c r="W30" s="622"/>
      <c r="X30" s="622"/>
      <c r="Y30" s="623"/>
      <c r="Z30" s="659">
        <v>16.7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5922044</v>
      </c>
      <c r="CS30" s="622"/>
      <c r="CT30" s="622"/>
      <c r="CU30" s="622"/>
      <c r="CV30" s="622"/>
      <c r="CW30" s="622"/>
      <c r="CX30" s="622"/>
      <c r="CY30" s="623"/>
      <c r="CZ30" s="624">
        <v>12.7</v>
      </c>
      <c r="DA30" s="636"/>
      <c r="DB30" s="636"/>
      <c r="DC30" s="637"/>
      <c r="DD30" s="627">
        <v>5841640</v>
      </c>
      <c r="DE30" s="622"/>
      <c r="DF30" s="622"/>
      <c r="DG30" s="622"/>
      <c r="DH30" s="622"/>
      <c r="DI30" s="622"/>
      <c r="DJ30" s="622"/>
      <c r="DK30" s="623"/>
      <c r="DL30" s="627">
        <v>5839263</v>
      </c>
      <c r="DM30" s="622"/>
      <c r="DN30" s="622"/>
      <c r="DO30" s="622"/>
      <c r="DP30" s="622"/>
      <c r="DQ30" s="622"/>
      <c r="DR30" s="622"/>
      <c r="DS30" s="622"/>
      <c r="DT30" s="622"/>
      <c r="DU30" s="622"/>
      <c r="DV30" s="623"/>
      <c r="DW30" s="624">
        <v>22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99.2</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69171</v>
      </c>
      <c r="CS31" s="634"/>
      <c r="CT31" s="634"/>
      <c r="CU31" s="634"/>
      <c r="CV31" s="634"/>
      <c r="CW31" s="634"/>
      <c r="CX31" s="634"/>
      <c r="CY31" s="635"/>
      <c r="CZ31" s="624">
        <v>0.1</v>
      </c>
      <c r="DA31" s="636"/>
      <c r="DB31" s="636"/>
      <c r="DC31" s="637"/>
      <c r="DD31" s="627">
        <v>61777</v>
      </c>
      <c r="DE31" s="634"/>
      <c r="DF31" s="634"/>
      <c r="DG31" s="634"/>
      <c r="DH31" s="634"/>
      <c r="DI31" s="634"/>
      <c r="DJ31" s="634"/>
      <c r="DK31" s="635"/>
      <c r="DL31" s="627">
        <v>61777</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3465308</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98.6</v>
      </c>
      <c r="BN32" s="634"/>
      <c r="BO32" s="634"/>
      <c r="BP32" s="634"/>
      <c r="BQ32" s="657"/>
      <c r="BR32" s="687">
        <v>99.3</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189878</v>
      </c>
      <c r="S33" s="622"/>
      <c r="T33" s="622"/>
      <c r="U33" s="622"/>
      <c r="V33" s="622"/>
      <c r="W33" s="622"/>
      <c r="X33" s="622"/>
      <c r="Y33" s="623"/>
      <c r="Z33" s="659">
        <v>0.4</v>
      </c>
      <c r="AA33" s="659"/>
      <c r="AB33" s="659"/>
      <c r="AC33" s="659"/>
      <c r="AD33" s="660">
        <v>22863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98.8</v>
      </c>
      <c r="BH33" s="606"/>
      <c r="BI33" s="606"/>
      <c r="BJ33" s="606"/>
      <c r="BK33" s="606"/>
      <c r="BL33" s="606"/>
      <c r="BM33" s="652">
        <v>96.7</v>
      </c>
      <c r="BN33" s="606"/>
      <c r="BO33" s="606"/>
      <c r="BP33" s="606"/>
      <c r="BQ33" s="669"/>
      <c r="BR33" s="682">
        <v>99</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18488007</v>
      </c>
      <c r="CS33" s="634"/>
      <c r="CT33" s="634"/>
      <c r="CU33" s="634"/>
      <c r="CV33" s="634"/>
      <c r="CW33" s="634"/>
      <c r="CX33" s="634"/>
      <c r="CY33" s="635"/>
      <c r="CZ33" s="624">
        <v>39.700000000000003</v>
      </c>
      <c r="DA33" s="636"/>
      <c r="DB33" s="636"/>
      <c r="DC33" s="637"/>
      <c r="DD33" s="627">
        <v>13965410</v>
      </c>
      <c r="DE33" s="634"/>
      <c r="DF33" s="634"/>
      <c r="DG33" s="634"/>
      <c r="DH33" s="634"/>
      <c r="DI33" s="634"/>
      <c r="DJ33" s="634"/>
      <c r="DK33" s="635"/>
      <c r="DL33" s="627">
        <v>10383955</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667026</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4433293</v>
      </c>
      <c r="CS34" s="622"/>
      <c r="CT34" s="622"/>
      <c r="CU34" s="622"/>
      <c r="CV34" s="622"/>
      <c r="CW34" s="622"/>
      <c r="CX34" s="622"/>
      <c r="CY34" s="623"/>
      <c r="CZ34" s="624">
        <v>9.5</v>
      </c>
      <c r="DA34" s="636"/>
      <c r="DB34" s="636"/>
      <c r="DC34" s="637"/>
      <c r="DD34" s="627">
        <v>3026217</v>
      </c>
      <c r="DE34" s="622"/>
      <c r="DF34" s="622"/>
      <c r="DG34" s="622"/>
      <c r="DH34" s="622"/>
      <c r="DI34" s="622"/>
      <c r="DJ34" s="622"/>
      <c r="DK34" s="623"/>
      <c r="DL34" s="627">
        <v>2423056</v>
      </c>
      <c r="DM34" s="622"/>
      <c r="DN34" s="622"/>
      <c r="DO34" s="622"/>
      <c r="DP34" s="622"/>
      <c r="DQ34" s="622"/>
      <c r="DR34" s="622"/>
      <c r="DS34" s="622"/>
      <c r="DT34" s="622"/>
      <c r="DU34" s="622"/>
      <c r="DV34" s="623"/>
      <c r="DW34" s="624">
        <v>9.1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726213</v>
      </c>
      <c r="S35" s="622"/>
      <c r="T35" s="622"/>
      <c r="U35" s="622"/>
      <c r="V35" s="622"/>
      <c r="W35" s="622"/>
      <c r="X35" s="622"/>
      <c r="Y35" s="623"/>
      <c r="Z35" s="659">
        <v>1.5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326874</v>
      </c>
      <c r="CS35" s="634"/>
      <c r="CT35" s="634"/>
      <c r="CU35" s="634"/>
      <c r="CV35" s="634"/>
      <c r="CW35" s="634"/>
      <c r="CX35" s="634"/>
      <c r="CY35" s="635"/>
      <c r="CZ35" s="624">
        <v>0.7</v>
      </c>
      <c r="DA35" s="636"/>
      <c r="DB35" s="636"/>
      <c r="DC35" s="637"/>
      <c r="DD35" s="627">
        <v>274163</v>
      </c>
      <c r="DE35" s="634"/>
      <c r="DF35" s="634"/>
      <c r="DG35" s="634"/>
      <c r="DH35" s="634"/>
      <c r="DI35" s="634"/>
      <c r="DJ35" s="634"/>
      <c r="DK35" s="635"/>
      <c r="DL35" s="627">
        <v>244908</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2808951</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6960408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514976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8075475</v>
      </c>
      <c r="CS36" s="622"/>
      <c r="CT36" s="622"/>
      <c r="CU36" s="622"/>
      <c r="CV36" s="622"/>
      <c r="CW36" s="622"/>
      <c r="CX36" s="622"/>
      <c r="CY36" s="623"/>
      <c r="CZ36" s="624">
        <v>17.399999999999999</v>
      </c>
      <c r="DA36" s="636"/>
      <c r="DB36" s="636"/>
      <c r="DC36" s="637"/>
      <c r="DD36" s="627">
        <v>6636853</v>
      </c>
      <c r="DE36" s="622"/>
      <c r="DF36" s="622"/>
      <c r="DG36" s="622"/>
      <c r="DH36" s="622"/>
      <c r="DI36" s="622"/>
      <c r="DJ36" s="622"/>
      <c r="DK36" s="623"/>
      <c r="DL36" s="627">
        <v>4750938</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1033601</v>
      </c>
      <c r="S37" s="622"/>
      <c r="T37" s="622"/>
      <c r="U37" s="622"/>
      <c r="V37" s="622"/>
      <c r="W37" s="622"/>
      <c r="X37" s="622"/>
      <c r="Y37" s="623"/>
      <c r="Z37" s="659">
        <v>2.1</v>
      </c>
      <c r="AA37" s="659"/>
      <c r="AB37" s="659"/>
      <c r="AC37" s="659"/>
      <c r="AD37" s="660">
        <v>965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1473651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353612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1849878</v>
      </c>
      <c r="CS37" s="634"/>
      <c r="CT37" s="634"/>
      <c r="CU37" s="634"/>
      <c r="CV37" s="634"/>
      <c r="CW37" s="634"/>
      <c r="CX37" s="634"/>
      <c r="CY37" s="635"/>
      <c r="CZ37" s="624">
        <v>4</v>
      </c>
      <c r="DA37" s="636"/>
      <c r="DB37" s="636"/>
      <c r="DC37" s="637"/>
      <c r="DD37" s="627">
        <v>1705450</v>
      </c>
      <c r="DE37" s="634"/>
      <c r="DF37" s="634"/>
      <c r="DG37" s="634"/>
      <c r="DH37" s="634"/>
      <c r="DI37" s="634"/>
      <c r="DJ37" s="634"/>
      <c r="DK37" s="635"/>
      <c r="DL37" s="627">
        <v>1704902</v>
      </c>
      <c r="DM37" s="634"/>
      <c r="DN37" s="634"/>
      <c r="DO37" s="634"/>
      <c r="DP37" s="634"/>
      <c r="DQ37" s="634"/>
      <c r="DR37" s="634"/>
      <c r="DS37" s="634"/>
      <c r="DT37" s="634"/>
      <c r="DU37" s="634"/>
      <c r="DV37" s="635"/>
      <c r="DW37" s="624">
        <v>6.4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3561600</v>
      </c>
      <c r="S38" s="622"/>
      <c r="T38" s="622"/>
      <c r="U38" s="622"/>
      <c r="V38" s="622"/>
      <c r="W38" s="622"/>
      <c r="X38" s="622"/>
      <c r="Y38" s="623"/>
      <c r="Z38" s="659">
        <v>7.1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999262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11430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4051397</v>
      </c>
      <c r="CS38" s="622"/>
      <c r="CT38" s="622"/>
      <c r="CU38" s="622"/>
      <c r="CV38" s="622"/>
      <c r="CW38" s="622"/>
      <c r="CX38" s="622"/>
      <c r="CY38" s="623"/>
      <c r="CZ38" s="624">
        <v>8.6999999999999993</v>
      </c>
      <c r="DA38" s="636"/>
      <c r="DB38" s="636"/>
      <c r="DC38" s="637"/>
      <c r="DD38" s="627">
        <v>3223808</v>
      </c>
      <c r="DE38" s="622"/>
      <c r="DF38" s="622"/>
      <c r="DG38" s="622"/>
      <c r="DH38" s="622"/>
      <c r="DI38" s="622"/>
      <c r="DJ38" s="622"/>
      <c r="DK38" s="623"/>
      <c r="DL38" s="627">
        <v>2922472</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433316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17739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703414</v>
      </c>
      <c r="CS39" s="634"/>
      <c r="CT39" s="634"/>
      <c r="CU39" s="634"/>
      <c r="CV39" s="634"/>
      <c r="CW39" s="634"/>
      <c r="CX39" s="634"/>
      <c r="CY39" s="635"/>
      <c r="CZ39" s="624">
        <v>1.5</v>
      </c>
      <c r="DA39" s="636"/>
      <c r="DB39" s="636"/>
      <c r="DC39" s="637"/>
      <c r="DD39" s="627">
        <v>402613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100000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116711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897554</v>
      </c>
      <c r="CS40" s="622"/>
      <c r="CT40" s="622"/>
      <c r="CU40" s="622"/>
      <c r="CV40" s="622"/>
      <c r="CW40" s="622"/>
      <c r="CX40" s="622"/>
      <c r="CY40" s="623"/>
      <c r="CZ40" s="624">
        <v>1.9</v>
      </c>
      <c r="DA40" s="636"/>
      <c r="DB40" s="636"/>
      <c r="DC40" s="637"/>
      <c r="DD40" s="627">
        <v>401756</v>
      </c>
      <c r="DE40" s="622"/>
      <c r="DF40" s="622"/>
      <c r="DG40" s="622"/>
      <c r="DH40" s="622"/>
      <c r="DI40" s="622"/>
      <c r="DJ40" s="622"/>
      <c r="DK40" s="623"/>
      <c r="DL40" s="627">
        <v>42581</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49935330</v>
      </c>
      <c r="S41" s="646"/>
      <c r="T41" s="646"/>
      <c r="U41" s="646"/>
      <c r="V41" s="646"/>
      <c r="W41" s="646"/>
      <c r="X41" s="646"/>
      <c r="Y41" s="649"/>
      <c r="Z41" s="650">
        <v>100</v>
      </c>
      <c r="AA41" s="650"/>
      <c r="AB41" s="650"/>
      <c r="AC41" s="650"/>
      <c r="AD41" s="651">
        <v>26421542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881106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3056362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6149421</v>
      </c>
      <c r="CS42" s="634"/>
      <c r="CT42" s="634"/>
      <c r="CU42" s="634"/>
      <c r="CV42" s="634"/>
      <c r="CW42" s="634"/>
      <c r="CX42" s="634"/>
      <c r="CY42" s="635"/>
      <c r="CZ42" s="624">
        <v>13.2</v>
      </c>
      <c r="DA42" s="636"/>
      <c r="DB42" s="636"/>
      <c r="DC42" s="637"/>
      <c r="DD42" s="627">
        <v>1125712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197417</v>
      </c>
      <c r="CS43" s="634"/>
      <c r="CT43" s="634"/>
      <c r="CU43" s="634"/>
      <c r="CV43" s="634"/>
      <c r="CW43" s="634"/>
      <c r="CX43" s="634"/>
      <c r="CY43" s="635"/>
      <c r="CZ43" s="624">
        <v>0.4</v>
      </c>
      <c r="DA43" s="636"/>
      <c r="DB43" s="636"/>
      <c r="DC43" s="637"/>
      <c r="DD43" s="627">
        <v>162321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5705438</v>
      </c>
      <c r="CS44" s="622"/>
      <c r="CT44" s="622"/>
      <c r="CU44" s="622"/>
      <c r="CV44" s="622"/>
      <c r="CW44" s="622"/>
      <c r="CX44" s="622"/>
      <c r="CY44" s="623"/>
      <c r="CZ44" s="624">
        <v>12.3</v>
      </c>
      <c r="DA44" s="625"/>
      <c r="DB44" s="625"/>
      <c r="DC44" s="626"/>
      <c r="DD44" s="627">
        <v>1059436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2102098</v>
      </c>
      <c r="CS45" s="634"/>
      <c r="CT45" s="634"/>
      <c r="CU45" s="634"/>
      <c r="CV45" s="634"/>
      <c r="CW45" s="634"/>
      <c r="CX45" s="634"/>
      <c r="CY45" s="635"/>
      <c r="CZ45" s="624">
        <v>4.5</v>
      </c>
      <c r="DA45" s="636"/>
      <c r="DB45" s="636"/>
      <c r="DC45" s="637"/>
      <c r="DD45" s="627">
        <v>70020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3017940</v>
      </c>
      <c r="CS46" s="622"/>
      <c r="CT46" s="622"/>
      <c r="CU46" s="622"/>
      <c r="CV46" s="622"/>
      <c r="CW46" s="622"/>
      <c r="CX46" s="622"/>
      <c r="CY46" s="623"/>
      <c r="CZ46" s="624">
        <v>6.5</v>
      </c>
      <c r="DA46" s="625"/>
      <c r="DB46" s="625"/>
      <c r="DC46" s="626"/>
      <c r="DD46" s="627">
        <v>724139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443983</v>
      </c>
      <c r="CS47" s="634"/>
      <c r="CT47" s="634"/>
      <c r="CU47" s="634"/>
      <c r="CV47" s="634"/>
      <c r="CW47" s="634"/>
      <c r="CX47" s="634"/>
      <c r="CY47" s="635"/>
      <c r="CZ47" s="624">
        <v>1</v>
      </c>
      <c r="DA47" s="636"/>
      <c r="DB47" s="636"/>
      <c r="DC47" s="637"/>
      <c r="DD47" s="627">
        <v>66276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46528835</v>
      </c>
      <c r="CS49" s="606"/>
      <c r="CT49" s="606"/>
      <c r="CU49" s="606"/>
      <c r="CV49" s="606"/>
      <c r="CW49" s="606"/>
      <c r="CX49" s="606"/>
      <c r="CY49" s="607"/>
      <c r="CZ49" s="608">
        <v>100</v>
      </c>
      <c r="DA49" s="609"/>
      <c r="DB49" s="609"/>
      <c r="DC49" s="610"/>
      <c r="DD49" s="611">
        <v>30369541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bzRrNAeRBqMTwNrE62JIFje8sKCo9MTM+oBLllCuSMbCdTep/cV2a3PuWLoFd9ITB91nu6emHqgbGWNvtXNtw==" saltValue="kADMUh2lSwTwqKzt8aQv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50601</v>
      </c>
      <c r="R7" s="1103"/>
      <c r="S7" s="1103"/>
      <c r="T7" s="1103"/>
      <c r="U7" s="1103"/>
      <c r="V7" s="1103">
        <v>47195</v>
      </c>
      <c r="W7" s="1103"/>
      <c r="X7" s="1103"/>
      <c r="Y7" s="1103"/>
      <c r="Z7" s="1103"/>
      <c r="AA7" s="1103">
        <v>3406</v>
      </c>
      <c r="AB7" s="1103"/>
      <c r="AC7" s="1103"/>
      <c r="AD7" s="1103"/>
      <c r="AE7" s="1104"/>
      <c r="AF7" s="1105">
        <v>2267</v>
      </c>
      <c r="AG7" s="1106"/>
      <c r="AH7" s="1106"/>
      <c r="AI7" s="1106"/>
      <c r="AJ7" s="1107"/>
      <c r="AK7" s="1108">
        <v>184</v>
      </c>
      <c r="AL7" s="1109"/>
      <c r="AM7" s="1109"/>
      <c r="AN7" s="1109"/>
      <c r="AO7" s="1109"/>
      <c r="AP7" s="1109">
        <v>29711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580</v>
      </c>
      <c r="BT7" s="1100"/>
      <c r="BU7" s="1100"/>
      <c r="BV7" s="1100"/>
      <c r="BW7" s="1100"/>
      <c r="BX7" s="1100"/>
      <c r="BY7" s="1100"/>
      <c r="BZ7" s="1100"/>
      <c r="CA7" s="1100"/>
      <c r="CB7" s="1100"/>
      <c r="CC7" s="1100"/>
      <c r="CD7" s="1100"/>
      <c r="CE7" s="1100"/>
      <c r="CF7" s="1100"/>
      <c r="CG7" s="1112"/>
      <c r="CH7" s="1096">
        <v>29</v>
      </c>
      <c r="CI7" s="1097"/>
      <c r="CJ7" s="1097"/>
      <c r="CK7" s="1097"/>
      <c r="CL7" s="1098"/>
      <c r="CM7" s="1096">
        <v>296</v>
      </c>
      <c r="CN7" s="1097"/>
      <c r="CO7" s="1097"/>
      <c r="CP7" s="1097"/>
      <c r="CQ7" s="1098"/>
      <c r="CR7" s="1096">
        <v>60</v>
      </c>
      <c r="CS7" s="1097"/>
      <c r="CT7" s="1097"/>
      <c r="CU7" s="1097"/>
      <c r="CV7" s="1098"/>
      <c r="CW7" s="1096" t="s">
        <v>564</v>
      </c>
      <c r="CX7" s="1097"/>
      <c r="CY7" s="1097"/>
      <c r="CZ7" s="1097"/>
      <c r="DA7" s="1098"/>
      <c r="DB7" s="1096" t="s">
        <v>564</v>
      </c>
      <c r="DC7" s="1097"/>
      <c r="DD7" s="1097"/>
      <c r="DE7" s="1097"/>
      <c r="DF7" s="1098"/>
      <c r="DG7" s="1096" t="s">
        <v>564</v>
      </c>
      <c r="DH7" s="1097"/>
      <c r="DI7" s="1097"/>
      <c r="DJ7" s="1097"/>
      <c r="DK7" s="1098"/>
      <c r="DL7" s="1096" t="s">
        <v>579</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155</v>
      </c>
      <c r="R8" s="1039"/>
      <c r="S8" s="1039"/>
      <c r="T8" s="1039"/>
      <c r="U8" s="1039"/>
      <c r="V8" s="1039">
        <v>155</v>
      </c>
      <c r="W8" s="1039"/>
      <c r="X8" s="1039"/>
      <c r="Y8" s="1039"/>
      <c r="Z8" s="1039"/>
      <c r="AA8" s="1039">
        <v>1</v>
      </c>
      <c r="AB8" s="1039"/>
      <c r="AC8" s="1039"/>
      <c r="AD8" s="1039"/>
      <c r="AE8" s="1040"/>
      <c r="AF8" s="1035">
        <v>1</v>
      </c>
      <c r="AG8" s="1036"/>
      <c r="AH8" s="1036"/>
      <c r="AI8" s="1036"/>
      <c r="AJ8" s="1037"/>
      <c r="AK8" s="1080" t="s">
        <v>564</v>
      </c>
      <c r="AL8" s="1081"/>
      <c r="AM8" s="1081"/>
      <c r="AN8" s="1081"/>
      <c r="AO8" s="1081"/>
      <c r="AP8" s="1081" t="s">
        <v>564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581</v>
      </c>
      <c r="BS8" s="992" t="s">
        <v>582</v>
      </c>
      <c r="BT8" s="993"/>
      <c r="BU8" s="993"/>
      <c r="BV8" s="993"/>
      <c r="BW8" s="993"/>
      <c r="BX8" s="993"/>
      <c r="BY8" s="993"/>
      <c r="BZ8" s="993"/>
      <c r="CA8" s="993"/>
      <c r="CB8" s="993"/>
      <c r="CC8" s="993"/>
      <c r="CD8" s="993"/>
      <c r="CE8" s="993"/>
      <c r="CF8" s="993"/>
      <c r="CG8" s="1014"/>
      <c r="CH8" s="989">
        <v>612</v>
      </c>
      <c r="CI8" s="990"/>
      <c r="CJ8" s="990"/>
      <c r="CK8" s="990"/>
      <c r="CL8" s="991"/>
      <c r="CM8" s="989">
        <v>18353</v>
      </c>
      <c r="CN8" s="990"/>
      <c r="CO8" s="990"/>
      <c r="CP8" s="990"/>
      <c r="CQ8" s="991"/>
      <c r="CR8" s="989">
        <v>10</v>
      </c>
      <c r="CS8" s="990"/>
      <c r="CT8" s="990"/>
      <c r="CU8" s="990"/>
      <c r="CV8" s="991"/>
      <c r="CW8" s="989" t="s">
        <v>564</v>
      </c>
      <c r="CX8" s="990"/>
      <c r="CY8" s="990"/>
      <c r="CZ8" s="990"/>
      <c r="DA8" s="991"/>
      <c r="DB8" s="989" t="s">
        <v>564</v>
      </c>
      <c r="DC8" s="990"/>
      <c r="DD8" s="990"/>
      <c r="DE8" s="990"/>
      <c r="DF8" s="991"/>
      <c r="DG8" s="989" t="s">
        <v>564</v>
      </c>
      <c r="DH8" s="990"/>
      <c r="DI8" s="990"/>
      <c r="DJ8" s="990"/>
      <c r="DK8" s="991"/>
      <c r="DL8" s="989" t="s">
        <v>583</v>
      </c>
      <c r="DM8" s="990"/>
      <c r="DN8" s="990"/>
      <c r="DO8" s="990"/>
      <c r="DP8" s="991"/>
      <c r="DQ8" s="989" t="s">
        <v>564</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186</v>
      </c>
      <c r="R9" s="1039"/>
      <c r="S9" s="1039"/>
      <c r="T9" s="1039"/>
      <c r="U9" s="1039"/>
      <c r="V9" s="1039">
        <v>186</v>
      </c>
      <c r="W9" s="1039"/>
      <c r="X9" s="1039"/>
      <c r="Y9" s="1039"/>
      <c r="Z9" s="1039"/>
      <c r="AA9" s="1039" t="s">
        <v>565</v>
      </c>
      <c r="AB9" s="1039"/>
      <c r="AC9" s="1039"/>
      <c r="AD9" s="1039"/>
      <c r="AE9" s="1040"/>
      <c r="AF9" s="1035" t="s">
        <v>122</v>
      </c>
      <c r="AG9" s="1036"/>
      <c r="AH9" s="1036"/>
      <c r="AI9" s="1036"/>
      <c r="AJ9" s="1037"/>
      <c r="AK9" s="1080" t="s">
        <v>564</v>
      </c>
      <c r="AL9" s="1081"/>
      <c r="AM9" s="1081"/>
      <c r="AN9" s="1081"/>
      <c r="AO9" s="1081"/>
      <c r="AP9" s="1081" t="s">
        <v>564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50789</v>
      </c>
      <c r="R23" s="1061"/>
      <c r="S23" s="1061"/>
      <c r="T23" s="1061"/>
      <c r="U23" s="1061"/>
      <c r="V23" s="1061">
        <v>47382</v>
      </c>
      <c r="W23" s="1061"/>
      <c r="X23" s="1061"/>
      <c r="Y23" s="1061"/>
      <c r="Z23" s="1061"/>
      <c r="AA23" s="1061">
        <v>3406</v>
      </c>
      <c r="AB23" s="1061"/>
      <c r="AC23" s="1061"/>
      <c r="AD23" s="1061"/>
      <c r="AE23" s="1068"/>
      <c r="AF23" s="1069">
        <v>2268</v>
      </c>
      <c r="AG23" s="1061"/>
      <c r="AH23" s="1061"/>
      <c r="AI23" s="1061"/>
      <c r="AJ23" s="1070"/>
      <c r="AK23" s="1071"/>
      <c r="AL23" s="1072"/>
      <c r="AM23" s="1072"/>
      <c r="AN23" s="1072"/>
      <c r="AO23" s="1072"/>
      <c r="AP23" s="1061">
        <v>29711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9775</v>
      </c>
      <c r="R28" s="1051"/>
      <c r="S28" s="1051"/>
      <c r="T28" s="1051"/>
      <c r="U28" s="1051"/>
      <c r="V28" s="1051">
        <v>9260</v>
      </c>
      <c r="W28" s="1051"/>
      <c r="X28" s="1051"/>
      <c r="Y28" s="1051"/>
      <c r="Z28" s="1051"/>
      <c r="AA28" s="1051">
        <v>515</v>
      </c>
      <c r="AB28" s="1051"/>
      <c r="AC28" s="1051"/>
      <c r="AD28" s="1051"/>
      <c r="AE28" s="1052"/>
      <c r="AF28" s="1053">
        <v>515</v>
      </c>
      <c r="AG28" s="1051"/>
      <c r="AH28" s="1051"/>
      <c r="AI28" s="1051"/>
      <c r="AJ28" s="1054"/>
      <c r="AK28" s="1042">
        <v>819</v>
      </c>
      <c r="AL28" s="1043"/>
      <c r="AM28" s="1043"/>
      <c r="AN28" s="1043"/>
      <c r="AO28" s="1043"/>
      <c r="AP28" s="1043" t="s">
        <v>564</v>
      </c>
      <c r="AQ28" s="1043"/>
      <c r="AR28" s="1043"/>
      <c r="AS28" s="1043"/>
      <c r="AT28" s="1043"/>
      <c r="AU28" s="1043" t="s">
        <v>566</v>
      </c>
      <c r="AV28" s="1043"/>
      <c r="AW28" s="1043"/>
      <c r="AX28" s="1043"/>
      <c r="AY28" s="1043"/>
      <c r="AZ28" s="1044" t="s">
        <v>564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168</v>
      </c>
      <c r="R29" s="1039"/>
      <c r="S29" s="1039"/>
      <c r="T29" s="1039"/>
      <c r="U29" s="1039"/>
      <c r="V29" s="1039">
        <v>168</v>
      </c>
      <c r="W29" s="1039"/>
      <c r="X29" s="1039"/>
      <c r="Y29" s="1039"/>
      <c r="Z29" s="1039"/>
      <c r="AA29" s="1039" t="s">
        <v>567</v>
      </c>
      <c r="AB29" s="1039"/>
      <c r="AC29" s="1039"/>
      <c r="AD29" s="1039"/>
      <c r="AE29" s="1040"/>
      <c r="AF29" s="1035" t="s">
        <v>122</v>
      </c>
      <c r="AG29" s="1036"/>
      <c r="AH29" s="1036"/>
      <c r="AI29" s="1036"/>
      <c r="AJ29" s="1037"/>
      <c r="AK29" s="980">
        <v>62</v>
      </c>
      <c r="AL29" s="971"/>
      <c r="AM29" s="971"/>
      <c r="AN29" s="971"/>
      <c r="AO29" s="971"/>
      <c r="AP29" s="971">
        <v>6</v>
      </c>
      <c r="AQ29" s="971"/>
      <c r="AR29" s="971"/>
      <c r="AS29" s="971"/>
      <c r="AT29" s="971"/>
      <c r="AU29" s="971">
        <v>2</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2369</v>
      </c>
      <c r="R30" s="1039"/>
      <c r="S30" s="1039"/>
      <c r="T30" s="1039"/>
      <c r="U30" s="1039"/>
      <c r="V30" s="1039">
        <v>2322</v>
      </c>
      <c r="W30" s="1039"/>
      <c r="X30" s="1039"/>
      <c r="Y30" s="1039"/>
      <c r="Z30" s="1039"/>
      <c r="AA30" s="1039">
        <v>47</v>
      </c>
      <c r="AB30" s="1039"/>
      <c r="AC30" s="1039"/>
      <c r="AD30" s="1039"/>
      <c r="AE30" s="1040"/>
      <c r="AF30" s="1035">
        <v>47</v>
      </c>
      <c r="AG30" s="1036"/>
      <c r="AH30" s="1036"/>
      <c r="AI30" s="1036"/>
      <c r="AJ30" s="1037"/>
      <c r="AK30" s="980">
        <v>374</v>
      </c>
      <c r="AL30" s="971"/>
      <c r="AM30" s="971"/>
      <c r="AN30" s="971"/>
      <c r="AO30" s="971"/>
      <c r="AP30" s="971" t="s">
        <v>564</v>
      </c>
      <c r="AQ30" s="971"/>
      <c r="AR30" s="971"/>
      <c r="AS30" s="971"/>
      <c r="AT30" s="971"/>
      <c r="AU30" s="971" t="s">
        <v>564</v>
      </c>
      <c r="AV30" s="971"/>
      <c r="AW30" s="971"/>
      <c r="AX30" s="971"/>
      <c r="AY30" s="971"/>
      <c r="AZ30" s="1041" t="s">
        <v>564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10533</v>
      </c>
      <c r="R31" s="1039"/>
      <c r="S31" s="1039"/>
      <c r="T31" s="1039"/>
      <c r="U31" s="1039"/>
      <c r="V31" s="1039">
        <v>10071</v>
      </c>
      <c r="W31" s="1039"/>
      <c r="X31" s="1039"/>
      <c r="Y31" s="1039"/>
      <c r="Z31" s="1039"/>
      <c r="AA31" s="1039">
        <v>462</v>
      </c>
      <c r="AB31" s="1039"/>
      <c r="AC31" s="1039"/>
      <c r="AD31" s="1039"/>
      <c r="AE31" s="1040"/>
      <c r="AF31" s="1035">
        <v>462</v>
      </c>
      <c r="AG31" s="1036"/>
      <c r="AH31" s="1036"/>
      <c r="AI31" s="1036"/>
      <c r="AJ31" s="1037"/>
      <c r="AK31" s="980">
        <v>1570</v>
      </c>
      <c r="AL31" s="971"/>
      <c r="AM31" s="971"/>
      <c r="AN31" s="971"/>
      <c r="AO31" s="971"/>
      <c r="AP31" s="971" t="s">
        <v>564</v>
      </c>
      <c r="AQ31" s="971"/>
      <c r="AR31" s="971"/>
      <c r="AS31" s="971"/>
      <c r="AT31" s="971"/>
      <c r="AU31" s="971" t="s">
        <v>564</v>
      </c>
      <c r="AV31" s="971"/>
      <c r="AW31" s="971"/>
      <c r="AX31" s="971"/>
      <c r="AY31" s="971"/>
      <c r="AZ31" s="1041" t="s">
        <v>564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45</v>
      </c>
      <c r="R32" s="1039"/>
      <c r="S32" s="1039"/>
      <c r="T32" s="1039"/>
      <c r="U32" s="1039"/>
      <c r="V32" s="1039">
        <v>45</v>
      </c>
      <c r="W32" s="1039"/>
      <c r="X32" s="1039"/>
      <c r="Y32" s="1039"/>
      <c r="Z32" s="1039"/>
      <c r="AA32" s="1039" t="s">
        <v>568</v>
      </c>
      <c r="AB32" s="1039"/>
      <c r="AC32" s="1039"/>
      <c r="AD32" s="1039"/>
      <c r="AE32" s="1040"/>
      <c r="AF32" s="1035" t="s">
        <v>122</v>
      </c>
      <c r="AG32" s="1036"/>
      <c r="AH32" s="1036"/>
      <c r="AI32" s="1036"/>
      <c r="AJ32" s="1037"/>
      <c r="AK32" s="980">
        <v>17</v>
      </c>
      <c r="AL32" s="971"/>
      <c r="AM32" s="971"/>
      <c r="AN32" s="971"/>
      <c r="AO32" s="971"/>
      <c r="AP32" s="971" t="s">
        <v>564</v>
      </c>
      <c r="AQ32" s="971"/>
      <c r="AR32" s="971"/>
      <c r="AS32" s="971"/>
      <c r="AT32" s="971"/>
      <c r="AU32" s="971" t="s">
        <v>564</v>
      </c>
      <c r="AV32" s="971"/>
      <c r="AW32" s="971"/>
      <c r="AX32" s="971"/>
      <c r="AY32" s="971"/>
      <c r="AZ32" s="1041" t="s">
        <v>565</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2464</v>
      </c>
      <c r="R33" s="1039"/>
      <c r="S33" s="1039"/>
      <c r="T33" s="1039"/>
      <c r="U33" s="1039"/>
      <c r="V33" s="1039">
        <v>2229</v>
      </c>
      <c r="W33" s="1039"/>
      <c r="X33" s="1039"/>
      <c r="Y33" s="1039"/>
      <c r="Z33" s="1039"/>
      <c r="AA33" s="1039">
        <v>235</v>
      </c>
      <c r="AB33" s="1039"/>
      <c r="AC33" s="1039"/>
      <c r="AD33" s="1039"/>
      <c r="AE33" s="1040"/>
      <c r="AF33" s="1035">
        <v>1844</v>
      </c>
      <c r="AG33" s="1036"/>
      <c r="AH33" s="1036"/>
      <c r="AI33" s="1036"/>
      <c r="AJ33" s="1037"/>
      <c r="AK33" s="980">
        <v>139</v>
      </c>
      <c r="AL33" s="971"/>
      <c r="AM33" s="971"/>
      <c r="AN33" s="971"/>
      <c r="AO33" s="971"/>
      <c r="AP33" s="971">
        <v>5241</v>
      </c>
      <c r="AQ33" s="971"/>
      <c r="AR33" s="971"/>
      <c r="AS33" s="971"/>
      <c r="AT33" s="971"/>
      <c r="AU33" s="971">
        <v>430</v>
      </c>
      <c r="AV33" s="971"/>
      <c r="AW33" s="971"/>
      <c r="AX33" s="971"/>
      <c r="AY33" s="971"/>
      <c r="AZ33" s="1041" t="s">
        <v>569</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16034</v>
      </c>
      <c r="R34" s="1039"/>
      <c r="S34" s="1039"/>
      <c r="T34" s="1039"/>
      <c r="U34" s="1039"/>
      <c r="V34" s="1039">
        <v>16992</v>
      </c>
      <c r="W34" s="1039"/>
      <c r="X34" s="1039"/>
      <c r="Y34" s="1039"/>
      <c r="Z34" s="1039"/>
      <c r="AA34" s="1039">
        <v>-958</v>
      </c>
      <c r="AB34" s="1039"/>
      <c r="AC34" s="1039"/>
      <c r="AD34" s="1039"/>
      <c r="AE34" s="1040"/>
      <c r="AF34" s="1035">
        <v>8189</v>
      </c>
      <c r="AG34" s="1036"/>
      <c r="AH34" s="1036"/>
      <c r="AI34" s="1036"/>
      <c r="AJ34" s="1037"/>
      <c r="AK34" s="980">
        <v>1474</v>
      </c>
      <c r="AL34" s="971"/>
      <c r="AM34" s="971"/>
      <c r="AN34" s="971"/>
      <c r="AO34" s="971"/>
      <c r="AP34" s="971">
        <v>11127</v>
      </c>
      <c r="AQ34" s="971"/>
      <c r="AR34" s="971"/>
      <c r="AS34" s="971"/>
      <c r="AT34" s="971"/>
      <c r="AU34" s="971">
        <v>5620</v>
      </c>
      <c r="AV34" s="971"/>
      <c r="AW34" s="971"/>
      <c r="AX34" s="971"/>
      <c r="AY34" s="971"/>
      <c r="AZ34" s="1041" t="s">
        <v>564</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742</v>
      </c>
      <c r="R35" s="1039"/>
      <c r="S35" s="1039"/>
      <c r="T35" s="1039"/>
      <c r="U35" s="1039"/>
      <c r="V35" s="1039">
        <v>765</v>
      </c>
      <c r="W35" s="1039"/>
      <c r="X35" s="1039"/>
      <c r="Y35" s="1039"/>
      <c r="Z35" s="1039"/>
      <c r="AA35" s="1039">
        <v>-23</v>
      </c>
      <c r="AB35" s="1039"/>
      <c r="AC35" s="1039"/>
      <c r="AD35" s="1039"/>
      <c r="AE35" s="1040"/>
      <c r="AF35" s="1035">
        <v>108</v>
      </c>
      <c r="AG35" s="1036"/>
      <c r="AH35" s="1036"/>
      <c r="AI35" s="1036"/>
      <c r="AJ35" s="1037"/>
      <c r="AK35" s="980">
        <v>75</v>
      </c>
      <c r="AL35" s="971"/>
      <c r="AM35" s="971"/>
      <c r="AN35" s="971"/>
      <c r="AO35" s="971"/>
      <c r="AP35" s="971">
        <v>141</v>
      </c>
      <c r="AQ35" s="971"/>
      <c r="AR35" s="971"/>
      <c r="AS35" s="971"/>
      <c r="AT35" s="971"/>
      <c r="AU35" s="971">
        <v>88</v>
      </c>
      <c r="AV35" s="971"/>
      <c r="AW35" s="971"/>
      <c r="AX35" s="971"/>
      <c r="AY35" s="971"/>
      <c r="AZ35" s="1041" t="s">
        <v>564</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1049</v>
      </c>
      <c r="R36" s="1039"/>
      <c r="S36" s="1039"/>
      <c r="T36" s="1039"/>
      <c r="U36" s="1039"/>
      <c r="V36" s="1039">
        <v>905</v>
      </c>
      <c r="W36" s="1039"/>
      <c r="X36" s="1039"/>
      <c r="Y36" s="1039"/>
      <c r="Z36" s="1039"/>
      <c r="AA36" s="1039">
        <v>144</v>
      </c>
      <c r="AB36" s="1039"/>
      <c r="AC36" s="1039"/>
      <c r="AD36" s="1039"/>
      <c r="AE36" s="1040"/>
      <c r="AF36" s="1035">
        <v>47</v>
      </c>
      <c r="AG36" s="1036"/>
      <c r="AH36" s="1036"/>
      <c r="AI36" s="1036"/>
      <c r="AJ36" s="1037"/>
      <c r="AK36" s="980">
        <v>927</v>
      </c>
      <c r="AL36" s="971"/>
      <c r="AM36" s="971"/>
      <c r="AN36" s="971"/>
      <c r="AO36" s="971"/>
      <c r="AP36" s="971">
        <v>3122</v>
      </c>
      <c r="AQ36" s="971"/>
      <c r="AR36" s="971"/>
      <c r="AS36" s="971"/>
      <c r="AT36" s="971"/>
      <c r="AU36" s="971">
        <v>2670</v>
      </c>
      <c r="AV36" s="971"/>
      <c r="AW36" s="971"/>
      <c r="AX36" s="971"/>
      <c r="AY36" s="971"/>
      <c r="AZ36" s="1041" t="s">
        <v>564</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99</v>
      </c>
      <c r="R37" s="1039"/>
      <c r="S37" s="1039"/>
      <c r="T37" s="1039"/>
      <c r="U37" s="1039"/>
      <c r="V37" s="1039">
        <v>99</v>
      </c>
      <c r="W37" s="1039"/>
      <c r="X37" s="1039"/>
      <c r="Y37" s="1039"/>
      <c r="Z37" s="1039"/>
      <c r="AA37" s="1039" t="s">
        <v>564</v>
      </c>
      <c r="AB37" s="1039"/>
      <c r="AC37" s="1039"/>
      <c r="AD37" s="1039"/>
      <c r="AE37" s="1040"/>
      <c r="AF37" s="1035" t="s">
        <v>122</v>
      </c>
      <c r="AG37" s="1036"/>
      <c r="AH37" s="1036"/>
      <c r="AI37" s="1036"/>
      <c r="AJ37" s="1037"/>
      <c r="AK37" s="980">
        <v>72</v>
      </c>
      <c r="AL37" s="971"/>
      <c r="AM37" s="971"/>
      <c r="AN37" s="971"/>
      <c r="AO37" s="971"/>
      <c r="AP37" s="971">
        <v>243</v>
      </c>
      <c r="AQ37" s="971"/>
      <c r="AR37" s="971"/>
      <c r="AS37" s="971"/>
      <c r="AT37" s="971"/>
      <c r="AU37" s="971">
        <v>227</v>
      </c>
      <c r="AV37" s="971"/>
      <c r="AW37" s="971"/>
      <c r="AX37" s="971"/>
      <c r="AY37" s="971"/>
      <c r="AZ37" s="1041" t="s">
        <v>565</v>
      </c>
      <c r="BA37" s="1041"/>
      <c r="BB37" s="1041"/>
      <c r="BC37" s="1041"/>
      <c r="BD37" s="1041"/>
      <c r="BE37" s="972" t="s">
        <v>401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11212</v>
      </c>
      <c r="AG63" s="959"/>
      <c r="AH63" s="959"/>
      <c r="AI63" s="959"/>
      <c r="AJ63" s="1022"/>
      <c r="AK63" s="1023"/>
      <c r="AL63" s="963"/>
      <c r="AM63" s="963"/>
      <c r="AN63" s="963"/>
      <c r="AO63" s="963"/>
      <c r="AP63" s="959">
        <v>19880</v>
      </c>
      <c r="AQ63" s="959"/>
      <c r="AR63" s="959"/>
      <c r="AS63" s="959"/>
      <c r="AT63" s="959"/>
      <c r="AU63" s="959">
        <v>9036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570</v>
      </c>
      <c r="C68" s="986"/>
      <c r="D68" s="986"/>
      <c r="E68" s="986"/>
      <c r="F68" s="986"/>
      <c r="G68" s="986"/>
      <c r="H68" s="986"/>
      <c r="I68" s="986"/>
      <c r="J68" s="986"/>
      <c r="K68" s="986"/>
      <c r="L68" s="986"/>
      <c r="M68" s="986"/>
      <c r="N68" s="986"/>
      <c r="O68" s="986"/>
      <c r="P68" s="987"/>
      <c r="Q68" s="988">
        <v>3740</v>
      </c>
      <c r="R68" s="982"/>
      <c r="S68" s="982"/>
      <c r="T68" s="982"/>
      <c r="U68" s="982"/>
      <c r="V68" s="982">
        <v>3254</v>
      </c>
      <c r="W68" s="982"/>
      <c r="X68" s="982"/>
      <c r="Y68" s="982"/>
      <c r="Z68" s="982"/>
      <c r="AA68" s="982">
        <v>486</v>
      </c>
      <c r="AB68" s="982"/>
      <c r="AC68" s="982"/>
      <c r="AD68" s="982"/>
      <c r="AE68" s="982"/>
      <c r="AF68" s="982">
        <v>486</v>
      </c>
      <c r="AG68" s="982"/>
      <c r="AH68" s="982"/>
      <c r="AI68" s="982"/>
      <c r="AJ68" s="982"/>
      <c r="AK68" s="982" t="s">
        <v>564</v>
      </c>
      <c r="AL68" s="982"/>
      <c r="AM68" s="982"/>
      <c r="AN68" s="982"/>
      <c r="AO68" s="982"/>
      <c r="AP68" s="982">
        <v>659</v>
      </c>
      <c r="AQ68" s="982"/>
      <c r="AR68" s="982"/>
      <c r="AS68" s="982"/>
      <c r="AT68" s="982"/>
      <c r="AU68" s="982">
        <v>405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571</v>
      </c>
      <c r="C69" s="975"/>
      <c r="D69" s="975"/>
      <c r="E69" s="975"/>
      <c r="F69" s="975"/>
      <c r="G69" s="975"/>
      <c r="H69" s="975"/>
      <c r="I69" s="975"/>
      <c r="J69" s="975"/>
      <c r="K69" s="975"/>
      <c r="L69" s="975"/>
      <c r="M69" s="975"/>
      <c r="N69" s="975"/>
      <c r="O69" s="975"/>
      <c r="P69" s="976"/>
      <c r="Q69" s="977">
        <v>4831</v>
      </c>
      <c r="R69" s="971"/>
      <c r="S69" s="971"/>
      <c r="T69" s="971"/>
      <c r="U69" s="971"/>
      <c r="V69" s="971">
        <v>3077</v>
      </c>
      <c r="W69" s="971"/>
      <c r="X69" s="971"/>
      <c r="Y69" s="971"/>
      <c r="Z69" s="971"/>
      <c r="AA69" s="971">
        <v>1755</v>
      </c>
      <c r="AB69" s="971"/>
      <c r="AC69" s="971"/>
      <c r="AD69" s="971"/>
      <c r="AE69" s="971"/>
      <c r="AF69" s="971">
        <v>1753</v>
      </c>
      <c r="AG69" s="971"/>
      <c r="AH69" s="971"/>
      <c r="AI69" s="971"/>
      <c r="AJ69" s="971"/>
      <c r="AK69" s="971" t="s">
        <v>577</v>
      </c>
      <c r="AL69" s="971"/>
      <c r="AM69" s="971"/>
      <c r="AN69" s="971"/>
      <c r="AO69" s="971"/>
      <c r="AP69" s="971">
        <v>208</v>
      </c>
      <c r="AQ69" s="971"/>
      <c r="AR69" s="971"/>
      <c r="AS69" s="971"/>
      <c r="AT69" s="971"/>
      <c r="AU69" s="971">
        <v>40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572</v>
      </c>
      <c r="C70" s="975"/>
      <c r="D70" s="975"/>
      <c r="E70" s="975"/>
      <c r="F70" s="975"/>
      <c r="G70" s="975"/>
      <c r="H70" s="975"/>
      <c r="I70" s="975"/>
      <c r="J70" s="975"/>
      <c r="K70" s="975"/>
      <c r="L70" s="975"/>
      <c r="M70" s="975"/>
      <c r="N70" s="975"/>
      <c r="O70" s="975"/>
      <c r="P70" s="976"/>
      <c r="Q70" s="977">
        <v>1067</v>
      </c>
      <c r="R70" s="971"/>
      <c r="S70" s="971"/>
      <c r="T70" s="971"/>
      <c r="U70" s="971"/>
      <c r="V70" s="971">
        <v>916</v>
      </c>
      <c r="W70" s="971"/>
      <c r="X70" s="971"/>
      <c r="Y70" s="971"/>
      <c r="Z70" s="971"/>
      <c r="AA70" s="971">
        <v>150</v>
      </c>
      <c r="AB70" s="971"/>
      <c r="AC70" s="971"/>
      <c r="AD70" s="971"/>
      <c r="AE70" s="971"/>
      <c r="AF70" s="971">
        <v>1811</v>
      </c>
      <c r="AG70" s="971"/>
      <c r="AH70" s="971"/>
      <c r="AI70" s="971"/>
      <c r="AJ70" s="971"/>
      <c r="AK70" s="971">
        <v>136</v>
      </c>
      <c r="AL70" s="971"/>
      <c r="AM70" s="971"/>
      <c r="AN70" s="971"/>
      <c r="AO70" s="971"/>
      <c r="AP70" s="971">
        <v>1034</v>
      </c>
      <c r="AQ70" s="971"/>
      <c r="AR70" s="971"/>
      <c r="AS70" s="971"/>
      <c r="AT70" s="971"/>
      <c r="AU70" s="971">
        <v>371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573</v>
      </c>
      <c r="C71" s="975"/>
      <c r="D71" s="975"/>
      <c r="E71" s="975"/>
      <c r="F71" s="975"/>
      <c r="G71" s="975"/>
      <c r="H71" s="975"/>
      <c r="I71" s="975"/>
      <c r="J71" s="975"/>
      <c r="K71" s="975"/>
      <c r="L71" s="975"/>
      <c r="M71" s="975"/>
      <c r="N71" s="975"/>
      <c r="O71" s="975"/>
      <c r="P71" s="976"/>
      <c r="Q71" s="977">
        <v>179</v>
      </c>
      <c r="R71" s="971"/>
      <c r="S71" s="971"/>
      <c r="T71" s="971"/>
      <c r="U71" s="971"/>
      <c r="V71" s="971">
        <v>185</v>
      </c>
      <c r="W71" s="971"/>
      <c r="X71" s="971"/>
      <c r="Y71" s="971"/>
      <c r="Z71" s="971"/>
      <c r="AA71" s="971">
        <v>-7</v>
      </c>
      <c r="AB71" s="971"/>
      <c r="AC71" s="971"/>
      <c r="AD71" s="971"/>
      <c r="AE71" s="971"/>
      <c r="AF71" s="971">
        <v>431</v>
      </c>
      <c r="AG71" s="971"/>
      <c r="AH71" s="971"/>
      <c r="AI71" s="971"/>
      <c r="AJ71" s="971"/>
      <c r="AK71" s="971">
        <v>64</v>
      </c>
      <c r="AL71" s="971"/>
      <c r="AM71" s="971"/>
      <c r="AN71" s="971"/>
      <c r="AO71" s="971"/>
      <c r="AP71" s="971">
        <v>458</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575</v>
      </c>
      <c r="C72" s="975"/>
      <c r="D72" s="975"/>
      <c r="E72" s="975"/>
      <c r="F72" s="975"/>
      <c r="G72" s="975"/>
      <c r="H72" s="975"/>
      <c r="I72" s="975"/>
      <c r="J72" s="975"/>
      <c r="K72" s="975"/>
      <c r="L72" s="975"/>
      <c r="M72" s="975"/>
      <c r="N72" s="975"/>
      <c r="O72" s="975"/>
      <c r="P72" s="976"/>
      <c r="Q72" s="977">
        <v>88</v>
      </c>
      <c r="R72" s="971"/>
      <c r="S72" s="971"/>
      <c r="T72" s="971"/>
      <c r="U72" s="971"/>
      <c r="V72" s="971">
        <v>69</v>
      </c>
      <c r="W72" s="971"/>
      <c r="X72" s="971"/>
      <c r="Y72" s="971"/>
      <c r="Z72" s="971"/>
      <c r="AA72" s="971">
        <v>19</v>
      </c>
      <c r="AB72" s="971"/>
      <c r="AC72" s="971"/>
      <c r="AD72" s="971"/>
      <c r="AE72" s="971"/>
      <c r="AF72" s="971">
        <v>19</v>
      </c>
      <c r="AG72" s="971"/>
      <c r="AH72" s="971"/>
      <c r="AI72" s="971"/>
      <c r="AJ72" s="971"/>
      <c r="AK72" s="971" t="s">
        <v>565</v>
      </c>
      <c r="AL72" s="971"/>
      <c r="AM72" s="971"/>
      <c r="AN72" s="971"/>
      <c r="AO72" s="971"/>
      <c r="AP72" s="971" t="s">
        <v>564</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574</v>
      </c>
      <c r="C73" s="975"/>
      <c r="D73" s="975"/>
      <c r="E73" s="975"/>
      <c r="F73" s="975"/>
      <c r="G73" s="975"/>
      <c r="H73" s="975"/>
      <c r="I73" s="975"/>
      <c r="J73" s="975"/>
      <c r="K73" s="975"/>
      <c r="L73" s="975"/>
      <c r="M73" s="975"/>
      <c r="N73" s="975"/>
      <c r="O73" s="975"/>
      <c r="P73" s="976"/>
      <c r="Q73" s="977">
        <v>230159</v>
      </c>
      <c r="R73" s="971"/>
      <c r="S73" s="971"/>
      <c r="T73" s="971"/>
      <c r="U73" s="971"/>
      <c r="V73" s="971">
        <v>223900</v>
      </c>
      <c r="W73" s="971"/>
      <c r="X73" s="971"/>
      <c r="Y73" s="971"/>
      <c r="Z73" s="971"/>
      <c r="AA73" s="971">
        <v>6259</v>
      </c>
      <c r="AB73" s="971"/>
      <c r="AC73" s="971"/>
      <c r="AD73" s="971"/>
      <c r="AE73" s="971"/>
      <c r="AF73" s="971">
        <v>6259</v>
      </c>
      <c r="AG73" s="971"/>
      <c r="AH73" s="971"/>
      <c r="AI73" s="971"/>
      <c r="AJ73" s="971"/>
      <c r="AK73" s="971" t="s">
        <v>564</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576</v>
      </c>
      <c r="C74" s="975"/>
      <c r="D74" s="975"/>
      <c r="E74" s="975"/>
      <c r="F74" s="975"/>
      <c r="G74" s="975"/>
      <c r="H74" s="975"/>
      <c r="I74" s="975"/>
      <c r="J74" s="975"/>
      <c r="K74" s="975"/>
      <c r="L74" s="975"/>
      <c r="M74" s="975"/>
      <c r="N74" s="975"/>
      <c r="O74" s="975"/>
      <c r="P74" s="976"/>
      <c r="Q74" s="977">
        <v>152</v>
      </c>
      <c r="R74" s="971"/>
      <c r="S74" s="971"/>
      <c r="T74" s="971"/>
      <c r="U74" s="971"/>
      <c r="V74" s="971">
        <v>97</v>
      </c>
      <c r="W74" s="971"/>
      <c r="X74" s="971"/>
      <c r="Y74" s="971"/>
      <c r="Z74" s="971"/>
      <c r="AA74" s="971">
        <v>55</v>
      </c>
      <c r="AB74" s="971"/>
      <c r="AC74" s="971"/>
      <c r="AD74" s="971"/>
      <c r="AE74" s="971"/>
      <c r="AF74" s="971">
        <v>55</v>
      </c>
      <c r="AG74" s="971"/>
      <c r="AH74" s="971"/>
      <c r="AI74" s="971"/>
      <c r="AJ74" s="971"/>
      <c r="AK74" s="971" t="s">
        <v>564</v>
      </c>
      <c r="AL74" s="971"/>
      <c r="AM74" s="971"/>
      <c r="AN74" s="971"/>
      <c r="AO74" s="971"/>
      <c r="AP74" s="971" t="s">
        <v>564</v>
      </c>
      <c r="AQ74" s="971"/>
      <c r="AR74" s="971"/>
      <c r="AS74" s="971"/>
      <c r="AT74" s="971"/>
      <c r="AU74" s="971" t="s">
        <v>579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10814</v>
      </c>
      <c r="AG88" s="959"/>
      <c r="AH88" s="959"/>
      <c r="AI88" s="959"/>
      <c r="AJ88" s="959"/>
      <c r="AK88" s="963"/>
      <c r="AL88" s="963"/>
      <c r="AM88" s="963"/>
      <c r="AN88" s="963"/>
      <c r="AO88" s="963"/>
      <c r="AP88" s="959">
        <v>2359</v>
      </c>
      <c r="AQ88" s="959"/>
      <c r="AR88" s="959"/>
      <c r="AS88" s="959"/>
      <c r="AT88" s="959"/>
      <c r="AU88" s="959">
        <v>816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70</v>
      </c>
      <c r="CS102" s="953"/>
      <c r="CT102" s="953"/>
      <c r="CU102" s="953"/>
      <c r="CV102" s="954"/>
      <c r="CW102" s="952" t="s">
        <v>564</v>
      </c>
      <c r="CX102" s="953"/>
      <c r="CY102" s="953"/>
      <c r="CZ102" s="953"/>
      <c r="DA102" s="954"/>
      <c r="DB102" s="952" t="s">
        <v>564</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5628919</v>
      </c>
      <c r="AB110" s="889"/>
      <c r="AC110" s="889"/>
      <c r="AD110" s="889"/>
      <c r="AE110" s="890"/>
      <c r="AF110" s="891">
        <v>5817669</v>
      </c>
      <c r="AG110" s="889"/>
      <c r="AH110" s="889"/>
      <c r="AI110" s="889"/>
      <c r="AJ110" s="890"/>
      <c r="AK110" s="891">
        <v>5991215</v>
      </c>
      <c r="AL110" s="889"/>
      <c r="AM110" s="889"/>
      <c r="AN110" s="889"/>
      <c r="AO110" s="890"/>
      <c r="AP110" s="892">
        <v>29.8</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32979553</v>
      </c>
      <c r="BR110" s="842"/>
      <c r="BS110" s="842"/>
      <c r="BT110" s="842"/>
      <c r="BU110" s="842"/>
      <c r="BV110" s="842">
        <v>32071062</v>
      </c>
      <c r="BW110" s="842"/>
      <c r="BX110" s="842"/>
      <c r="BY110" s="842"/>
      <c r="BZ110" s="842"/>
      <c r="CA110" s="842">
        <v>29710618</v>
      </c>
      <c r="CB110" s="842"/>
      <c r="CC110" s="842"/>
      <c r="CD110" s="842"/>
      <c r="CE110" s="842"/>
      <c r="CF110" s="866">
        <v>147.6</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8775197</v>
      </c>
      <c r="BR112" s="817"/>
      <c r="BS112" s="817"/>
      <c r="BT112" s="817"/>
      <c r="BU112" s="817"/>
      <c r="BV112" s="817">
        <v>7725180</v>
      </c>
      <c r="BW112" s="817"/>
      <c r="BX112" s="817"/>
      <c r="BY112" s="817"/>
      <c r="BZ112" s="817"/>
      <c r="CA112" s="817">
        <v>9036287</v>
      </c>
      <c r="CB112" s="817"/>
      <c r="CC112" s="817"/>
      <c r="CD112" s="817"/>
      <c r="CE112" s="817"/>
      <c r="CF112" s="875">
        <v>44.9</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1424839</v>
      </c>
      <c r="AB113" s="919"/>
      <c r="AC113" s="919"/>
      <c r="AD113" s="919"/>
      <c r="AE113" s="920"/>
      <c r="AF113" s="921">
        <v>1378192</v>
      </c>
      <c r="AG113" s="919"/>
      <c r="AH113" s="919"/>
      <c r="AI113" s="919"/>
      <c r="AJ113" s="920"/>
      <c r="AK113" s="921">
        <v>1275609</v>
      </c>
      <c r="AL113" s="919"/>
      <c r="AM113" s="919"/>
      <c r="AN113" s="919"/>
      <c r="AO113" s="920"/>
      <c r="AP113" s="922">
        <v>6.3</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1087226</v>
      </c>
      <c r="BR113" s="817"/>
      <c r="BS113" s="817"/>
      <c r="BT113" s="817"/>
      <c r="BU113" s="817"/>
      <c r="BV113" s="817">
        <v>961379</v>
      </c>
      <c r="BW113" s="817"/>
      <c r="BX113" s="817"/>
      <c r="BY113" s="817"/>
      <c r="BZ113" s="817"/>
      <c r="CA113" s="817">
        <v>816903</v>
      </c>
      <c r="CB113" s="817"/>
      <c r="CC113" s="817"/>
      <c r="CD113" s="817"/>
      <c r="CE113" s="817"/>
      <c r="CF113" s="875">
        <v>4.0999999999999996</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113207</v>
      </c>
      <c r="AB114" s="780"/>
      <c r="AC114" s="780"/>
      <c r="AD114" s="780"/>
      <c r="AE114" s="781"/>
      <c r="AF114" s="782">
        <v>165203</v>
      </c>
      <c r="AG114" s="780"/>
      <c r="AH114" s="780"/>
      <c r="AI114" s="780"/>
      <c r="AJ114" s="781"/>
      <c r="AK114" s="782">
        <v>143688</v>
      </c>
      <c r="AL114" s="780"/>
      <c r="AM114" s="780"/>
      <c r="AN114" s="780"/>
      <c r="AO114" s="781"/>
      <c r="AP114" s="824">
        <v>0.7</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4331604</v>
      </c>
      <c r="BR114" s="817"/>
      <c r="BS114" s="817"/>
      <c r="BT114" s="817"/>
      <c r="BU114" s="817"/>
      <c r="BV114" s="817">
        <v>4283632</v>
      </c>
      <c r="BW114" s="817"/>
      <c r="BX114" s="817"/>
      <c r="BY114" s="817"/>
      <c r="BZ114" s="817"/>
      <c r="CA114" s="817">
        <v>4382435</v>
      </c>
      <c r="CB114" s="817"/>
      <c r="CC114" s="817"/>
      <c r="CD114" s="817"/>
      <c r="CE114" s="817"/>
      <c r="CF114" s="875">
        <v>21.8</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7166965</v>
      </c>
      <c r="AB117" s="903"/>
      <c r="AC117" s="903"/>
      <c r="AD117" s="903"/>
      <c r="AE117" s="904"/>
      <c r="AF117" s="905">
        <v>7361064</v>
      </c>
      <c r="AG117" s="903"/>
      <c r="AH117" s="903"/>
      <c r="AI117" s="903"/>
      <c r="AJ117" s="904"/>
      <c r="AK117" s="905">
        <v>7410512</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47173580</v>
      </c>
      <c r="BR119" s="845"/>
      <c r="BS119" s="845"/>
      <c r="BT119" s="845"/>
      <c r="BU119" s="845"/>
      <c r="BV119" s="845">
        <v>45041253</v>
      </c>
      <c r="BW119" s="845"/>
      <c r="BX119" s="845"/>
      <c r="BY119" s="845"/>
      <c r="BZ119" s="845"/>
      <c r="CA119" s="845">
        <v>43946243</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16893164</v>
      </c>
      <c r="BR120" s="842"/>
      <c r="BS120" s="842"/>
      <c r="BT120" s="842"/>
      <c r="BU120" s="842"/>
      <c r="BV120" s="842">
        <v>18765303</v>
      </c>
      <c r="BW120" s="842"/>
      <c r="BX120" s="842"/>
      <c r="BY120" s="842"/>
      <c r="BZ120" s="842"/>
      <c r="CA120" s="842">
        <v>18916892</v>
      </c>
      <c r="CB120" s="842"/>
      <c r="CC120" s="842"/>
      <c r="CD120" s="842"/>
      <c r="CE120" s="842"/>
      <c r="CF120" s="866">
        <v>94</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3917087</v>
      </c>
      <c r="DH120" s="842"/>
      <c r="DI120" s="842"/>
      <c r="DJ120" s="842"/>
      <c r="DK120" s="842"/>
      <c r="DL120" s="842">
        <v>3592578</v>
      </c>
      <c r="DM120" s="842"/>
      <c r="DN120" s="842"/>
      <c r="DO120" s="842"/>
      <c r="DP120" s="842"/>
      <c r="DQ120" s="842">
        <v>5619615</v>
      </c>
      <c r="DR120" s="842"/>
      <c r="DS120" s="842"/>
      <c r="DT120" s="842"/>
      <c r="DU120" s="842"/>
      <c r="DV120" s="843">
        <v>27.9</v>
      </c>
      <c r="DW120" s="843"/>
      <c r="DX120" s="843"/>
      <c r="DY120" s="843"/>
      <c r="DZ120" s="844"/>
    </row>
    <row r="121" spans="1:130" s="230"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508938</v>
      </c>
      <c r="BR121" s="817"/>
      <c r="BS121" s="817"/>
      <c r="BT121" s="817"/>
      <c r="BU121" s="817"/>
      <c r="BV121" s="817">
        <v>420304</v>
      </c>
      <c r="BW121" s="817"/>
      <c r="BX121" s="817"/>
      <c r="BY121" s="817"/>
      <c r="BZ121" s="817"/>
      <c r="CA121" s="817">
        <v>421951</v>
      </c>
      <c r="CB121" s="817"/>
      <c r="CC121" s="817"/>
      <c r="CD121" s="817"/>
      <c r="CE121" s="817"/>
      <c r="CF121" s="875">
        <v>2.1</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4246196</v>
      </c>
      <c r="DH121" s="817"/>
      <c r="DI121" s="817"/>
      <c r="DJ121" s="817"/>
      <c r="DK121" s="817"/>
      <c r="DL121" s="817">
        <v>3422295</v>
      </c>
      <c r="DM121" s="817"/>
      <c r="DN121" s="817"/>
      <c r="DO121" s="817"/>
      <c r="DP121" s="817"/>
      <c r="DQ121" s="817">
        <v>2669544</v>
      </c>
      <c r="DR121" s="817"/>
      <c r="DS121" s="817"/>
      <c r="DT121" s="817"/>
      <c r="DU121" s="817"/>
      <c r="DV121" s="794">
        <v>13.3</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43869964</v>
      </c>
      <c r="BR122" s="845"/>
      <c r="BS122" s="845"/>
      <c r="BT122" s="845"/>
      <c r="BU122" s="845"/>
      <c r="BV122" s="845">
        <v>41869229</v>
      </c>
      <c r="BW122" s="845"/>
      <c r="BX122" s="845"/>
      <c r="BY122" s="845"/>
      <c r="BZ122" s="845"/>
      <c r="CA122" s="845">
        <v>39630085</v>
      </c>
      <c r="CB122" s="845"/>
      <c r="CC122" s="845"/>
      <c r="CD122" s="845"/>
      <c r="CE122" s="845"/>
      <c r="CF122" s="846">
        <v>196.9</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311812</v>
      </c>
      <c r="DH122" s="817"/>
      <c r="DI122" s="817"/>
      <c r="DJ122" s="817"/>
      <c r="DK122" s="817"/>
      <c r="DL122" s="817">
        <v>368151</v>
      </c>
      <c r="DM122" s="817"/>
      <c r="DN122" s="817"/>
      <c r="DO122" s="817"/>
      <c r="DP122" s="817"/>
      <c r="DQ122" s="817">
        <v>429737</v>
      </c>
      <c r="DR122" s="817"/>
      <c r="DS122" s="817"/>
      <c r="DT122" s="817"/>
      <c r="DU122" s="817"/>
      <c r="DV122" s="794">
        <v>2.1</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61272066</v>
      </c>
      <c r="BR123" s="833"/>
      <c r="BS123" s="833"/>
      <c r="BT123" s="833"/>
      <c r="BU123" s="833"/>
      <c r="BV123" s="833">
        <v>61054836</v>
      </c>
      <c r="BW123" s="833"/>
      <c r="BX123" s="833"/>
      <c r="BY123" s="833"/>
      <c r="BZ123" s="833"/>
      <c r="CA123" s="833">
        <v>58968928</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253575</v>
      </c>
      <c r="DH123" s="780"/>
      <c r="DI123" s="780"/>
      <c r="DJ123" s="780"/>
      <c r="DK123" s="781"/>
      <c r="DL123" s="782">
        <v>252114</v>
      </c>
      <c r="DM123" s="780"/>
      <c r="DN123" s="780"/>
      <c r="DO123" s="780"/>
      <c r="DP123" s="781"/>
      <c r="DQ123" s="782">
        <v>226868</v>
      </c>
      <c r="DR123" s="780"/>
      <c r="DS123" s="780"/>
      <c r="DT123" s="780"/>
      <c r="DU123" s="781"/>
      <c r="DV123" s="824">
        <v>1.1000000000000001</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46527</v>
      </c>
      <c r="DH124" s="764"/>
      <c r="DI124" s="764"/>
      <c r="DJ124" s="764"/>
      <c r="DK124" s="765"/>
      <c r="DL124" s="766">
        <v>90042</v>
      </c>
      <c r="DM124" s="764"/>
      <c r="DN124" s="764"/>
      <c r="DO124" s="764"/>
      <c r="DP124" s="765"/>
      <c r="DQ124" s="766">
        <v>90523</v>
      </c>
      <c r="DR124" s="764"/>
      <c r="DS124" s="764"/>
      <c r="DT124" s="764"/>
      <c r="DU124" s="765"/>
      <c r="DV124" s="848">
        <v>0.4</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95209</v>
      </c>
      <c r="AB128" s="801"/>
      <c r="AC128" s="801"/>
      <c r="AD128" s="801"/>
      <c r="AE128" s="802"/>
      <c r="AF128" s="803">
        <v>88817</v>
      </c>
      <c r="AG128" s="801"/>
      <c r="AH128" s="801"/>
      <c r="AI128" s="801"/>
      <c r="AJ128" s="802"/>
      <c r="AK128" s="803">
        <v>88337</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12.01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26945695</v>
      </c>
      <c r="AB129" s="780"/>
      <c r="AC129" s="780"/>
      <c r="AD129" s="780"/>
      <c r="AE129" s="781"/>
      <c r="AF129" s="782">
        <v>26108657</v>
      </c>
      <c r="AG129" s="780"/>
      <c r="AH129" s="780"/>
      <c r="AI129" s="780"/>
      <c r="AJ129" s="781"/>
      <c r="AK129" s="782">
        <v>26111631</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17.010000000000002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5899263</v>
      </c>
      <c r="AB130" s="780"/>
      <c r="AC130" s="780"/>
      <c r="AD130" s="780"/>
      <c r="AE130" s="781"/>
      <c r="AF130" s="782">
        <v>5975089</v>
      </c>
      <c r="AG130" s="780"/>
      <c r="AH130" s="780"/>
      <c r="AI130" s="780"/>
      <c r="AJ130" s="781"/>
      <c r="AK130" s="782">
        <v>5987586</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21046432</v>
      </c>
      <c r="AB131" s="764"/>
      <c r="AC131" s="764"/>
      <c r="AD131" s="764"/>
      <c r="AE131" s="765"/>
      <c r="AF131" s="766">
        <v>20133568</v>
      </c>
      <c r="AG131" s="764"/>
      <c r="AH131" s="764"/>
      <c r="AI131" s="764"/>
      <c r="AJ131" s="765"/>
      <c r="AK131" s="766">
        <v>20124045</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5.5709822930000001</v>
      </c>
      <c r="AB132" s="745"/>
      <c r="AC132" s="745"/>
      <c r="AD132" s="745"/>
      <c r="AE132" s="746"/>
      <c r="AF132" s="747">
        <v>6.442762654</v>
      </c>
      <c r="AG132" s="745"/>
      <c r="AH132" s="745"/>
      <c r="AI132" s="745"/>
      <c r="AJ132" s="746"/>
      <c r="AK132" s="747">
        <v>6.6318128390000002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4.0999999999999996</v>
      </c>
      <c r="AB133" s="724"/>
      <c r="AC133" s="724"/>
      <c r="AD133" s="724"/>
      <c r="AE133" s="725"/>
      <c r="AF133" s="723">
        <v>5.3</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8Fyq/Ittt+OpB/c1KEbv5aILa4iBPYVATeqqxYpH+KVEdT1oTSpiJR2lBjIkl0G2zuP9J3QSft/BcEtWvw0yQ==" saltValue="lhXqLnWZ5jSAhY22/rCm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YSX3l5TerMC3PWgOd7wDkFcksjUORnI1R+MLM0mU8s3lNtOWl510sQH4CXNbk62HmJj3bNqR09RgTmLNprLfw==" saltValue="CUMfbu4GHAdnHTPIaxBf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lFmH3E1HXO+Dvc2nuyZFa8LwEZZW4SR+sUvg+jOyTvMRBQYFVojTWz5QBbBamRvn8K+xx5bypVoAoo8Nv3Jw==" saltValue="4Tn4ktuuFzTxSE17Ew+1P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6254761</v>
      </c>
      <c r="AP9" s="281">
        <v>91197</v>
      </c>
      <c r="AQ9" s="282">
        <v>88459</v>
      </c>
      <c r="AR9" s="283">
        <v>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996677</v>
      </c>
      <c r="AP10" s="284">
        <v>14532</v>
      </c>
      <c r="AQ10" s="285">
        <v>6814</v>
      </c>
      <c r="AR10" s="286">
        <v>113.3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216107</v>
      </c>
      <c r="AP11" s="284">
        <v>3151</v>
      </c>
      <c r="AQ11" s="285">
        <v>1610</v>
      </c>
      <c r="AR11" s="286">
        <v>95.7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24</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329008</v>
      </c>
      <c r="AP13" s="284">
        <v>4797</v>
      </c>
      <c r="AQ13" s="285">
        <v>3854</v>
      </c>
      <c r="AR13" s="286">
        <v>24.5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197417</v>
      </c>
      <c r="AP14" s="284">
        <v>2878</v>
      </c>
      <c r="AQ14" s="285">
        <v>1979</v>
      </c>
      <c r="AR14" s="286">
        <v>45.4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-251736</v>
      </c>
      <c r="AP15" s="284">
        <v>-3670</v>
      </c>
      <c r="AQ15" s="285">
        <v>-5062</v>
      </c>
      <c r="AR15" s="286">
        <v>-27.5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7742234</v>
      </c>
      <c r="AP16" s="284">
        <v>112885</v>
      </c>
      <c r="AQ16" s="285">
        <v>97678</v>
      </c>
      <c r="AR16" s="286">
        <v>15.6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7.93</v>
      </c>
      <c r="AP21" s="298">
        <v>8.7899999999999991</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94.9</v>
      </c>
      <c r="AP22" s="303">
        <v>97.7</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5991215</v>
      </c>
      <c r="AP32" s="312">
        <v>87355</v>
      </c>
      <c r="AQ32" s="313">
        <v>63215</v>
      </c>
      <c r="AR32" s="314">
        <v>38.200000000000003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v>3</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1275609</v>
      </c>
      <c r="AP35" s="312">
        <v>18599</v>
      </c>
      <c r="AQ35" s="313">
        <v>15084</v>
      </c>
      <c r="AR35" s="314">
        <v>23.3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143688</v>
      </c>
      <c r="AP36" s="312">
        <v>2095</v>
      </c>
      <c r="AQ36" s="313">
        <v>1958</v>
      </c>
      <c r="AR36" s="314">
        <v>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t="s">
        <v>494</v>
      </c>
      <c r="AP37" s="312" t="s">
        <v>494</v>
      </c>
      <c r="AQ37" s="313">
        <v>529</v>
      </c>
      <c r="AR37" s="314" t="s">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494</v>
      </c>
      <c r="AP38" s="315" t="s">
        <v>494</v>
      </c>
      <c r="AQ38" s="316">
        <v>2</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-88337</v>
      </c>
      <c r="AP39" s="312">
        <v>-1288</v>
      </c>
      <c r="AQ39" s="313">
        <v>-3177</v>
      </c>
      <c r="AR39" s="314">
        <v>-59.5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-5987586</v>
      </c>
      <c r="AP40" s="312">
        <v>-87302</v>
      </c>
      <c r="AQ40" s="313">
        <v>-54547</v>
      </c>
      <c r="AR40" s="314">
        <v>60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1334589</v>
      </c>
      <c r="AP41" s="312">
        <v>19459</v>
      </c>
      <c r="AQ41" s="313">
        <v>23067</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5755597</v>
      </c>
      <c r="AN51" s="334">
        <v>77237</v>
      </c>
      <c r="AO51" s="335">
        <v>-6.9</v>
      </c>
      <c r="AP51" s="336">
        <v>70166</v>
      </c>
      <c r="AQ51" s="337">
        <v>1.4</v>
      </c>
      <c r="AR51" s="338">
        <v>-8.3000000000000007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2390785</v>
      </c>
      <c r="AN52" s="342">
        <v>32083</v>
      </c>
      <c r="AO52" s="343">
        <v>-10.4</v>
      </c>
      <c r="AP52" s="344">
        <v>36115</v>
      </c>
      <c r="AQ52" s="345">
        <v>-6.2</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4861997</v>
      </c>
      <c r="AN53" s="334">
        <v>66542</v>
      </c>
      <c r="AO53" s="335">
        <v>-13.8</v>
      </c>
      <c r="AP53" s="336">
        <v>70329</v>
      </c>
      <c r="AQ53" s="337">
        <v>0.2</v>
      </c>
      <c r="AR53" s="338">
        <v>-14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3116074</v>
      </c>
      <c r="AN54" s="342">
        <v>42647</v>
      </c>
      <c r="AO54" s="343">
        <v>32.9</v>
      </c>
      <c r="AP54" s="344">
        <v>39403</v>
      </c>
      <c r="AQ54" s="345">
        <v>9.1</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5626474</v>
      </c>
      <c r="AN55" s="334">
        <v>78749</v>
      </c>
      <c r="AO55" s="335">
        <v>18.3</v>
      </c>
      <c r="AP55" s="336">
        <v>71871</v>
      </c>
      <c r="AQ55" s="337">
        <v>2.2000000000000002</v>
      </c>
      <c r="AR55" s="338">
        <v>16.100000000000001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3392948</v>
      </c>
      <c r="AN56" s="342">
        <v>47488</v>
      </c>
      <c r="AO56" s="343">
        <v>11.4</v>
      </c>
      <c r="AP56" s="344">
        <v>38232</v>
      </c>
      <c r="AQ56" s="345">
        <v>-3</v>
      </c>
      <c r="AR56" s="346">
        <v>14.4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6674578</v>
      </c>
      <c r="AN57" s="334">
        <v>95325</v>
      </c>
      <c r="AO57" s="335">
        <v>21</v>
      </c>
      <c r="AP57" s="336">
        <v>71807</v>
      </c>
      <c r="AQ57" s="337">
        <v>-0.1</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4026839</v>
      </c>
      <c r="AN58" s="342">
        <v>57511</v>
      </c>
      <c r="AO58" s="343">
        <v>21.1</v>
      </c>
      <c r="AP58" s="344">
        <v>37333</v>
      </c>
      <c r="AQ58" s="345">
        <v>-2.4</v>
      </c>
      <c r="AR58" s="346">
        <v>23.5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5705438</v>
      </c>
      <c r="AN59" s="334">
        <v>83188</v>
      </c>
      <c r="AO59" s="335">
        <v>-12.7</v>
      </c>
      <c r="AP59" s="336">
        <v>80821</v>
      </c>
      <c r="AQ59" s="337">
        <v>12.6</v>
      </c>
      <c r="AR59" s="338">
        <v>-25.3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3017940</v>
      </c>
      <c r="AN60" s="342">
        <v>44003</v>
      </c>
      <c r="AO60" s="343">
        <v>-23.5</v>
      </c>
      <c r="AP60" s="344">
        <v>49586</v>
      </c>
      <c r="AQ60" s="345">
        <v>32.799999999999997</v>
      </c>
      <c r="AR60" s="346">
        <v>-56.3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5724817</v>
      </c>
      <c r="AN61" s="349">
        <v>80208</v>
      </c>
      <c r="AO61" s="350">
        <v>1.2</v>
      </c>
      <c r="AP61" s="351">
        <v>72999</v>
      </c>
      <c r="AQ61" s="352">
        <v>3.3</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3188917</v>
      </c>
      <c r="AN62" s="342">
        <v>44746</v>
      </c>
      <c r="AO62" s="343">
        <v>6.3</v>
      </c>
      <c r="AP62" s="344">
        <v>40134</v>
      </c>
      <c r="AQ62" s="345">
        <v>6.1</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RbXFa0Nt69J6dWYtFQj40UxVFpaV/4hdjL0Tw7PxVPz6EYCa67QeZhccG9UWxpIR17UYpT6RdEnzfRU7mn0PA==" saltValue="6sv/wNA+SvDW34HU2hdz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0" spans="125:125" ht="13.5" hidden="1" customHeight="1" x14ac:dyDescent="0.15"/>
    <row r="121" spans="125:125" ht="13.5" hidden="1" customHeight="1" x14ac:dyDescent="0.15">
      <c r="DU121" s="259"/>
    </row>
  </sheetData>
  <sheetProtection algorithmName="SHA-512" hashValue="F1sMO1XmIdGAwiKYGxjN5ye4RW5hMDP2P/sCU9Akb24/uPFArn1+RC7+otScJh4iu2Jyk3RvPUmUhC9GSGR9zQ==" saltValue="gDIJOzFPZssoM83/IMuBe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A+aEi+xUVnGj/zPstrwrqrOQCa+DpGOps8xgKApM7GcONzOdONufDvUUzJXyR2xuO4nsu9/1qVq+FQm+Pvs7wQ==" saltValue="3bRgvzi7rF2Y764iL+ln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18.46</v>
      </c>
      <c r="G47" s="12">
        <v>17.010000000000002</v>
      </c>
      <c r="H47" s="12">
        <v>16.260000000000002</v>
      </c>
      <c r="I47" s="12">
        <v>16.78</v>
      </c>
      <c r="J47" s="13">
        <v>17.55</v>
      </c>
    </row>
    <row r="48" spans="2:10" ht="57.75" customHeight="1" x14ac:dyDescent="0.15">
      <c r="B48" s="14"/>
      <c r="C48" s="1141" t="s">
        <v>4</v>
      </c>
      <c r="D48" s="1141"/>
      <c r="E48" s="1142"/>
      <c r="F48" s="15">
        <v>1.62</v>
      </c>
      <c r="G48" s="16">
        <v>6.94</v>
      </c>
      <c r="H48" s="16">
        <v>8.0500000000000007</v>
      </c>
      <c r="I48" s="16">
        <v>7.4</v>
      </c>
      <c r="J48" s="17">
        <v>8.69</v>
      </c>
    </row>
    <row r="49" spans="2:10" ht="57.75" customHeight="1" thickBot="1" x14ac:dyDescent="0.2">
      <c r="B49" s="18"/>
      <c r="C49" s="1143" t="s">
        <v>5</v>
      </c>
      <c r="D49" s="1143"/>
      <c r="E49" s="1144"/>
      <c r="F49" s="19" t="s">
        <v>537</v>
      </c>
      <c r="G49" s="20">
        <v>4.34</v>
      </c>
      <c r="H49" s="20">
        <v>1.42</v>
      </c>
      <c r="I49" s="20" t="s">
        <v>538</v>
      </c>
      <c r="J49" s="21">
        <v>2.0499999999999998</v>
      </c>
    </row>
    <row r="50" spans="2:10" x14ac:dyDescent="0.15"/>
  </sheetData>
  <sheetProtection algorithmName="SHA-512" hashValue="xQwciu9SsmdP6n0Air5Dltfk0gNKlRXP4NJ2jlwAYNavPwY+tc/Yo6BobIry1KsZf4zfeLIEbMDuJyfDNEq6CQ==" saltValue="GoWXxDq7xPAYB3y+84m+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539</v>
      </c>
      <c r="D34" s="1151"/>
      <c r="E34" s="1152"/>
      <c r="F34" s="32">
        <v>32.79</v>
      </c>
      <c r="G34" s="33">
        <v>34.14</v>
      </c>
      <c r="H34" s="33">
        <v>31.92</v>
      </c>
      <c r="I34" s="33">
        <v>34.64</v>
      </c>
      <c r="J34" s="34">
        <v>31.35</v>
      </c>
      <c r="K34" s="22"/>
      <c r="L34" s="22"/>
      <c r="M34" s="22"/>
      <c r="N34" s="22"/>
      <c r="O34" s="22"/>
      <c r="P34" s="22"/>
    </row>
    <row r="35" spans="1:16" ht="39" customHeight="1" x14ac:dyDescent="0.15">
      <c r="A35" s="22"/>
      <c r="B35" s="35"/>
      <c r="C35" s="1145" t="s">
        <v>540</v>
      </c>
      <c r="D35" s="1146"/>
      <c r="E35" s="1147"/>
      <c r="F35" s="36">
        <v>2.41</v>
      </c>
      <c r="G35" s="37">
        <v>7.68</v>
      </c>
      <c r="H35" s="37">
        <v>8.73</v>
      </c>
      <c r="I35" s="37">
        <v>8.09</v>
      </c>
      <c r="J35" s="38">
        <v>8.68</v>
      </c>
      <c r="K35" s="22"/>
      <c r="L35" s="22"/>
      <c r="M35" s="22"/>
      <c r="N35" s="22"/>
      <c r="O35" s="22"/>
      <c r="P35" s="22"/>
    </row>
    <row r="36" spans="1:16" ht="39" customHeight="1" x14ac:dyDescent="0.15">
      <c r="A36" s="22"/>
      <c r="B36" s="35"/>
      <c r="C36" s="1145" t="s">
        <v>541</v>
      </c>
      <c r="D36" s="1146"/>
      <c r="E36" s="1147"/>
      <c r="F36" s="36">
        <v>10.48</v>
      </c>
      <c r="G36" s="37">
        <v>10.75</v>
      </c>
      <c r="H36" s="37">
        <v>8.3699999999999992</v>
      </c>
      <c r="I36" s="37">
        <v>9.31</v>
      </c>
      <c r="J36" s="38">
        <v>7.06</v>
      </c>
      <c r="K36" s="22"/>
      <c r="L36" s="22"/>
      <c r="M36" s="22"/>
      <c r="N36" s="22"/>
      <c r="O36" s="22"/>
      <c r="P36" s="22"/>
    </row>
    <row r="37" spans="1:16" ht="39" customHeight="1" x14ac:dyDescent="0.15">
      <c r="A37" s="22"/>
      <c r="B37" s="35"/>
      <c r="C37" s="1145" t="s">
        <v>542</v>
      </c>
      <c r="D37" s="1146"/>
      <c r="E37" s="1147"/>
      <c r="F37" s="36">
        <v>2.77</v>
      </c>
      <c r="G37" s="37">
        <v>3.1</v>
      </c>
      <c r="H37" s="37">
        <v>2.93</v>
      </c>
      <c r="I37" s="37">
        <v>2.64</v>
      </c>
      <c r="J37" s="38">
        <v>1.97</v>
      </c>
      <c r="K37" s="22"/>
      <c r="L37" s="22"/>
      <c r="M37" s="22"/>
      <c r="N37" s="22"/>
      <c r="O37" s="22"/>
      <c r="P37" s="22"/>
    </row>
    <row r="38" spans="1:16" ht="39" customHeight="1" x14ac:dyDescent="0.15">
      <c r="A38" s="22"/>
      <c r="B38" s="35"/>
      <c r="C38" s="1145" t="s">
        <v>543</v>
      </c>
      <c r="D38" s="1146"/>
      <c r="E38" s="1147"/>
      <c r="F38" s="36">
        <v>0.42</v>
      </c>
      <c r="G38" s="37">
        <v>0.28000000000000003</v>
      </c>
      <c r="H38" s="37">
        <v>1</v>
      </c>
      <c r="I38" s="37">
        <v>1.49</v>
      </c>
      <c r="J38" s="38">
        <v>1.76</v>
      </c>
      <c r="K38" s="22"/>
      <c r="L38" s="22"/>
      <c r="M38" s="22"/>
      <c r="N38" s="22"/>
      <c r="O38" s="22"/>
      <c r="P38" s="22"/>
    </row>
    <row r="39" spans="1:16" ht="39" customHeight="1" x14ac:dyDescent="0.15">
      <c r="A39" s="22"/>
      <c r="B39" s="35"/>
      <c r="C39" s="1145" t="s">
        <v>544</v>
      </c>
      <c r="D39" s="1146"/>
      <c r="E39" s="1147"/>
      <c r="F39" s="36">
        <v>0.33</v>
      </c>
      <c r="G39" s="37">
        <v>0.33</v>
      </c>
      <c r="H39" s="37">
        <v>0.15</v>
      </c>
      <c r="I39" s="37">
        <v>0.44</v>
      </c>
      <c r="J39" s="38">
        <v>0.41</v>
      </c>
      <c r="K39" s="22"/>
      <c r="L39" s="22"/>
      <c r="M39" s="22"/>
      <c r="N39" s="22"/>
      <c r="O39" s="22"/>
      <c r="P39" s="22"/>
    </row>
    <row r="40" spans="1:16" ht="39" customHeight="1" x14ac:dyDescent="0.15">
      <c r="A40" s="22"/>
      <c r="B40" s="35"/>
      <c r="C40" s="1145" t="s">
        <v>545</v>
      </c>
      <c r="D40" s="1146"/>
      <c r="E40" s="1147"/>
      <c r="F40" s="36">
        <v>0.15</v>
      </c>
      <c r="G40" s="37">
        <v>0.15</v>
      </c>
      <c r="H40" s="37">
        <v>0.14000000000000001</v>
      </c>
      <c r="I40" s="37">
        <v>0.16</v>
      </c>
      <c r="J40" s="38">
        <v>0.17</v>
      </c>
      <c r="K40" s="22"/>
      <c r="L40" s="22"/>
      <c r="M40" s="22"/>
      <c r="N40" s="22"/>
      <c r="O40" s="22"/>
      <c r="P40" s="22"/>
    </row>
    <row r="41" spans="1:16" ht="39" customHeight="1" x14ac:dyDescent="0.15">
      <c r="A41" s="22"/>
      <c r="B41" s="35"/>
      <c r="C41" s="1145" t="s">
        <v>546</v>
      </c>
      <c r="D41" s="1146"/>
      <c r="E41" s="1147"/>
      <c r="F41" s="36" t="s">
        <v>494</v>
      </c>
      <c r="G41" s="37">
        <v>0.1</v>
      </c>
      <c r="H41" s="37">
        <v>0.15</v>
      </c>
      <c r="I41" s="37">
        <v>0.21</v>
      </c>
      <c r="J41" s="38">
        <v>0.17</v>
      </c>
      <c r="K41" s="22"/>
      <c r="L41" s="22"/>
      <c r="M41" s="22"/>
      <c r="N41" s="22"/>
      <c r="O41" s="22"/>
      <c r="P41" s="22"/>
    </row>
    <row r="42" spans="1:16" ht="39" customHeight="1" x14ac:dyDescent="0.15">
      <c r="A42" s="22"/>
      <c r="B42" s="39"/>
      <c r="C42" s="1145" t="s">
        <v>547</v>
      </c>
      <c r="D42" s="1146"/>
      <c r="E42" s="1147"/>
      <c r="F42" s="36" t="s">
        <v>548</v>
      </c>
      <c r="G42" s="37" t="s">
        <v>549</v>
      </c>
      <c r="H42" s="37" t="s">
        <v>550</v>
      </c>
      <c r="I42" s="37" t="s">
        <v>551</v>
      </c>
      <c r="J42" s="38" t="s">
        <v>494</v>
      </c>
      <c r="K42" s="22"/>
      <c r="L42" s="22"/>
      <c r="M42" s="22"/>
      <c r="N42" s="22"/>
      <c r="O42" s="22"/>
      <c r="P42" s="22"/>
    </row>
    <row r="43" spans="1:16" ht="39" customHeight="1" thickBot="1" x14ac:dyDescent="0.2">
      <c r="A43" s="22"/>
      <c r="B43" s="40"/>
      <c r="C43" s="1148" t="s">
        <v>552</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eW1K9LGZ9tzrgt4Jl+pf1o+dTmHiva6YLhZsrR2mbfibwl5caJDFjPCmiolqY2DsuYEepUWDrEnRK8T8+SImw==" saltValue="gZCa0GAxKzT5T587wiPJ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4296</v>
      </c>
      <c r="L45" s="60">
        <v>4772</v>
      </c>
      <c r="M45" s="60">
        <v>5629</v>
      </c>
      <c r="N45" s="60">
        <v>5818</v>
      </c>
      <c r="O45" s="61">
        <v>5991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1428</v>
      </c>
      <c r="L48" s="64">
        <v>1340</v>
      </c>
      <c r="M48" s="64">
        <v>1425</v>
      </c>
      <c r="N48" s="64">
        <v>1378</v>
      </c>
      <c r="O48" s="65">
        <v>1276</v>
      </c>
      <c r="P48" s="48"/>
      <c r="Q48" s="48"/>
      <c r="R48" s="48"/>
      <c r="S48" s="48"/>
      <c r="T48" s="48"/>
      <c r="U48" s="48"/>
    </row>
    <row r="49" spans="1:21" ht="30.75" customHeight="1" x14ac:dyDescent="0.15">
      <c r="A49" s="48"/>
      <c r="B49" s="1178"/>
      <c r="C49" s="1179"/>
      <c r="D49" s="62"/>
      <c r="E49" s="1155" t="s">
        <v>14</v>
      </c>
      <c r="F49" s="1155"/>
      <c r="G49" s="1155"/>
      <c r="H49" s="1155"/>
      <c r="I49" s="1155"/>
      <c r="J49" s="1156"/>
      <c r="K49" s="63">
        <v>83</v>
      </c>
      <c r="L49" s="64">
        <v>84</v>
      </c>
      <c r="M49" s="64">
        <v>113</v>
      </c>
      <c r="N49" s="64">
        <v>165</v>
      </c>
      <c r="O49" s="65">
        <v>144</v>
      </c>
      <c r="P49" s="48"/>
      <c r="Q49" s="48"/>
      <c r="R49" s="48"/>
      <c r="S49" s="48"/>
      <c r="T49" s="48"/>
      <c r="U49" s="48"/>
    </row>
    <row r="50" spans="1:21" ht="30.75" customHeight="1" x14ac:dyDescent="0.15">
      <c r="A50" s="48"/>
      <c r="B50" s="1178"/>
      <c r="C50" s="1179"/>
      <c r="D50" s="62"/>
      <c r="E50" s="1155" t="s">
        <v>15</v>
      </c>
      <c r="F50" s="1155"/>
      <c r="G50" s="1155"/>
      <c r="H50" s="1155"/>
      <c r="I50" s="1155"/>
      <c r="J50" s="1156"/>
      <c r="K50" s="63">
        <v>18</v>
      </c>
      <c r="L50" s="64" t="s">
        <v>494</v>
      </c>
      <c r="M50" s="64" t="s">
        <v>494</v>
      </c>
      <c r="N50" s="64" t="s">
        <v>494</v>
      </c>
      <c r="O50" s="65" t="s">
        <v>494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494</v>
      </c>
      <c r="L51" s="64" t="s">
        <v>494</v>
      </c>
      <c r="M51" s="64" t="s">
        <v>494</v>
      </c>
      <c r="N51" s="64" t="s">
        <v>494</v>
      </c>
      <c r="O51" s="65" t="s">
        <v>494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5226</v>
      </c>
      <c r="L52" s="64">
        <v>5391</v>
      </c>
      <c r="M52" s="64">
        <v>5995</v>
      </c>
      <c r="N52" s="64">
        <v>6064</v>
      </c>
      <c r="O52" s="65">
        <v>6076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599</v>
      </c>
      <c r="L53" s="69">
        <v>805</v>
      </c>
      <c r="M53" s="69">
        <v>1172</v>
      </c>
      <c r="N53" s="69">
        <v>1297</v>
      </c>
      <c r="O53" s="70">
        <v>1335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584</v>
      </c>
      <c r="L58" s="84" t="s">
        <v>584</v>
      </c>
      <c r="M58" s="84" t="s">
        <v>584</v>
      </c>
      <c r="N58" s="84" t="s">
        <v>584</v>
      </c>
      <c r="O58" s="85" t="s">
        <v>584</v>
      </c>
    </row>
    <row r="59" spans="1:21" ht="31.5" customHeight="1" x14ac:dyDescent="0.15">
      <c r="B59" s="1163"/>
      <c r="C59" s="1164"/>
      <c r="D59" s="1170" t="s">
        <v>26</v>
      </c>
      <c r="E59" s="1171"/>
      <c r="F59" s="1171"/>
      <c r="G59" s="1171"/>
      <c r="H59" s="1171"/>
      <c r="I59" s="1171"/>
      <c r="J59" s="1172"/>
      <c r="K59" s="86" t="s">
        <v>585</v>
      </c>
      <c r="L59" s="87" t="s">
        <v>585</v>
      </c>
      <c r="M59" s="87" t="s">
        <v>587</v>
      </c>
      <c r="N59" s="87" t="s">
        <v>584</v>
      </c>
      <c r="O59" s="88" t="s">
        <v>584</v>
      </c>
    </row>
    <row r="60" spans="1:21" ht="31.5" customHeight="1" thickBot="1" x14ac:dyDescent="0.2">
      <c r="B60" s="1165"/>
      <c r="C60" s="1166"/>
      <c r="D60" s="1173" t="s">
        <v>27</v>
      </c>
      <c r="E60" s="1174"/>
      <c r="F60" s="1174"/>
      <c r="G60" s="1174"/>
      <c r="H60" s="1174"/>
      <c r="I60" s="1174"/>
      <c r="J60" s="1175"/>
      <c r="K60" s="89" t="s">
        <v>586</v>
      </c>
      <c r="L60" s="90" t="s">
        <v>585</v>
      </c>
      <c r="M60" s="90" t="s">
        <v>587</v>
      </c>
      <c r="N60" s="90" t="s">
        <v>584</v>
      </c>
      <c r="O60" s="91" t="s">
        <v>588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YZSzQ8yx5jJro8tpK+qIgoNoOSW8l21Au0QId2MNmsKjU5VmCSmdr0HDaCLb7TpyIVuiuwXWrzrQVq+hOYEw==" saltValue="7P3tY9kiDDJitLb+wDND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96" t="s">
        <v>30</v>
      </c>
      <c r="C41" s="1197"/>
      <c r="D41" s="105"/>
      <c r="E41" s="1198" t="s">
        <v>31</v>
      </c>
      <c r="F41" s="1198"/>
      <c r="G41" s="1198"/>
      <c r="H41" s="1199"/>
      <c r="I41" s="355">
        <v>34189</v>
      </c>
      <c r="J41" s="356">
        <v>33971</v>
      </c>
      <c r="K41" s="356">
        <v>32980</v>
      </c>
      <c r="L41" s="356">
        <v>32071</v>
      </c>
      <c r="M41" s="357">
        <v>29711</v>
      </c>
    </row>
    <row r="42" spans="2:13" ht="27.75" customHeight="1" x14ac:dyDescent="0.15">
      <c r="B42" s="1186"/>
      <c r="C42" s="1187"/>
      <c r="D42" s="106"/>
      <c r="E42" s="1190" t="s">
        <v>32</v>
      </c>
      <c r="F42" s="1190"/>
      <c r="G42" s="1190"/>
      <c r="H42" s="1191"/>
      <c r="I42" s="358" t="s">
        <v>494</v>
      </c>
      <c r="J42" s="359" t="s">
        <v>494</v>
      </c>
      <c r="K42" s="359" t="s">
        <v>494</v>
      </c>
      <c r="L42" s="359" t="s">
        <v>494</v>
      </c>
      <c r="M42" s="360" t="s">
        <v>494</v>
      </c>
    </row>
    <row r="43" spans="2:13" ht="27.75" customHeight="1" x14ac:dyDescent="0.15">
      <c r="B43" s="1186"/>
      <c r="C43" s="1187"/>
      <c r="D43" s="106"/>
      <c r="E43" s="1190" t="s">
        <v>33</v>
      </c>
      <c r="F43" s="1190"/>
      <c r="G43" s="1190"/>
      <c r="H43" s="1191"/>
      <c r="I43" s="358">
        <v>10747</v>
      </c>
      <c r="J43" s="359">
        <v>9732</v>
      </c>
      <c r="K43" s="359">
        <v>8775</v>
      </c>
      <c r="L43" s="359">
        <v>7725</v>
      </c>
      <c r="M43" s="360">
        <v>9036</v>
      </c>
    </row>
    <row r="44" spans="2:13" ht="27.75" customHeight="1" x14ac:dyDescent="0.15">
      <c r="B44" s="1186"/>
      <c r="C44" s="1187"/>
      <c r="D44" s="106"/>
      <c r="E44" s="1190" t="s">
        <v>34</v>
      </c>
      <c r="F44" s="1190"/>
      <c r="G44" s="1190"/>
      <c r="H44" s="1191"/>
      <c r="I44" s="358">
        <v>975</v>
      </c>
      <c r="J44" s="359">
        <v>1204</v>
      </c>
      <c r="K44" s="359">
        <v>1087</v>
      </c>
      <c r="L44" s="359">
        <v>961</v>
      </c>
      <c r="M44" s="360">
        <v>817</v>
      </c>
    </row>
    <row r="45" spans="2:13" ht="27.75" customHeight="1" x14ac:dyDescent="0.15">
      <c r="B45" s="1186"/>
      <c r="C45" s="1187"/>
      <c r="D45" s="106"/>
      <c r="E45" s="1190" t="s">
        <v>35</v>
      </c>
      <c r="F45" s="1190"/>
      <c r="G45" s="1190"/>
      <c r="H45" s="1191"/>
      <c r="I45" s="358">
        <v>4780</v>
      </c>
      <c r="J45" s="359">
        <v>4585</v>
      </c>
      <c r="K45" s="359">
        <v>4332</v>
      </c>
      <c r="L45" s="359">
        <v>4284</v>
      </c>
      <c r="M45" s="360">
        <v>4382</v>
      </c>
    </row>
    <row r="46" spans="2:13" ht="27.75" customHeight="1" x14ac:dyDescent="0.15">
      <c r="B46" s="1186"/>
      <c r="C46" s="1187"/>
      <c r="D46" s="107"/>
      <c r="E46" s="1190" t="s">
        <v>36</v>
      </c>
      <c r="F46" s="1190"/>
      <c r="G46" s="1190"/>
      <c r="H46" s="1191"/>
      <c r="I46" s="358" t="s">
        <v>494</v>
      </c>
      <c r="J46" s="359" t="s">
        <v>494</v>
      </c>
      <c r="K46" s="359" t="s">
        <v>494</v>
      </c>
      <c r="L46" s="359" t="s">
        <v>494</v>
      </c>
      <c r="M46" s="360" t="s">
        <v>494</v>
      </c>
    </row>
    <row r="47" spans="2:13" ht="27.75" customHeight="1" x14ac:dyDescent="0.15">
      <c r="B47" s="1186"/>
      <c r="C47" s="1187"/>
      <c r="D47" s="108"/>
      <c r="E47" s="1200" t="s">
        <v>37</v>
      </c>
      <c r="F47" s="1201"/>
      <c r="G47" s="1201"/>
      <c r="H47" s="1202"/>
      <c r="I47" s="358" t="s">
        <v>494</v>
      </c>
      <c r="J47" s="359" t="s">
        <v>494</v>
      </c>
      <c r="K47" s="359" t="s">
        <v>494</v>
      </c>
      <c r="L47" s="359" t="s">
        <v>494</v>
      </c>
      <c r="M47" s="360" t="s">
        <v>494</v>
      </c>
    </row>
    <row r="48" spans="2:13" ht="27.75" customHeight="1" x14ac:dyDescent="0.15">
      <c r="B48" s="1186"/>
      <c r="C48" s="1187"/>
      <c r="D48" s="106"/>
      <c r="E48" s="1190" t="s">
        <v>38</v>
      </c>
      <c r="F48" s="1190"/>
      <c r="G48" s="1190"/>
      <c r="H48" s="1191"/>
      <c r="I48" s="358" t="s">
        <v>494</v>
      </c>
      <c r="J48" s="359" t="s">
        <v>494</v>
      </c>
      <c r="K48" s="359" t="s">
        <v>494</v>
      </c>
      <c r="L48" s="359" t="s">
        <v>494</v>
      </c>
      <c r="M48" s="360" t="s">
        <v>494</v>
      </c>
    </row>
    <row r="49" spans="2:13" ht="27.75" customHeight="1" x14ac:dyDescent="0.15">
      <c r="B49" s="1188"/>
      <c r="C49" s="1189"/>
      <c r="D49" s="106"/>
      <c r="E49" s="1190" t="s">
        <v>39</v>
      </c>
      <c r="F49" s="1190"/>
      <c r="G49" s="1190"/>
      <c r="H49" s="1191"/>
      <c r="I49" s="358" t="s">
        <v>494</v>
      </c>
      <c r="J49" s="359" t="s">
        <v>494</v>
      </c>
      <c r="K49" s="359" t="s">
        <v>494</v>
      </c>
      <c r="L49" s="359" t="s">
        <v>494</v>
      </c>
      <c r="M49" s="360" t="s">
        <v>494</v>
      </c>
    </row>
    <row r="50" spans="2:13" ht="27.75" customHeight="1" x14ac:dyDescent="0.15">
      <c r="B50" s="1184" t="s">
        <v>40</v>
      </c>
      <c r="C50" s="1185"/>
      <c r="D50" s="109"/>
      <c r="E50" s="1190" t="s">
        <v>41</v>
      </c>
      <c r="F50" s="1190"/>
      <c r="G50" s="1190"/>
      <c r="H50" s="1191"/>
      <c r="I50" s="358">
        <v>12557</v>
      </c>
      <c r="J50" s="359">
        <v>14058</v>
      </c>
      <c r="K50" s="359">
        <v>16893</v>
      </c>
      <c r="L50" s="359">
        <v>18765</v>
      </c>
      <c r="M50" s="360">
        <v>18917</v>
      </c>
    </row>
    <row r="51" spans="2:13" ht="27.75" customHeight="1" x14ac:dyDescent="0.15">
      <c r="B51" s="1186"/>
      <c r="C51" s="1187"/>
      <c r="D51" s="106"/>
      <c r="E51" s="1190" t="s">
        <v>42</v>
      </c>
      <c r="F51" s="1190"/>
      <c r="G51" s="1190"/>
      <c r="H51" s="1191"/>
      <c r="I51" s="358">
        <v>673</v>
      </c>
      <c r="J51" s="359">
        <v>592</v>
      </c>
      <c r="K51" s="359">
        <v>509</v>
      </c>
      <c r="L51" s="359">
        <v>420</v>
      </c>
      <c r="M51" s="360">
        <v>422</v>
      </c>
    </row>
    <row r="52" spans="2:13" ht="27.75" customHeight="1" x14ac:dyDescent="0.15">
      <c r="B52" s="1188"/>
      <c r="C52" s="1189"/>
      <c r="D52" s="106"/>
      <c r="E52" s="1190" t="s">
        <v>43</v>
      </c>
      <c r="F52" s="1190"/>
      <c r="G52" s="1190"/>
      <c r="H52" s="1191"/>
      <c r="I52" s="358">
        <v>46574</v>
      </c>
      <c r="J52" s="359">
        <v>45508</v>
      </c>
      <c r="K52" s="359">
        <v>43870</v>
      </c>
      <c r="L52" s="359">
        <v>41869</v>
      </c>
      <c r="M52" s="360">
        <v>39630</v>
      </c>
    </row>
    <row r="53" spans="2:13" ht="27.75" customHeight="1" thickBot="1" x14ac:dyDescent="0.2">
      <c r="B53" s="1192" t="s">
        <v>19</v>
      </c>
      <c r="C53" s="1193"/>
      <c r="D53" s="110"/>
      <c r="E53" s="1194" t="s">
        <v>44</v>
      </c>
      <c r="F53" s="1194"/>
      <c r="G53" s="1194"/>
      <c r="H53" s="1195"/>
      <c r="I53" s="361">
        <v>-9114</v>
      </c>
      <c r="J53" s="362">
        <v>-10666</v>
      </c>
      <c r="K53" s="362">
        <v>-14098</v>
      </c>
      <c r="L53" s="362">
        <v>-16014</v>
      </c>
      <c r="M53" s="363">
        <v>-15023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FnqfNO6Zt0yCIvm/tDZ3aX1d7MY7ozOb6oRPaQgbtpWljAE1UmA4Ov+6HuZ2vPhSkX/yi5z4v4sm6ToDfil+A==" saltValue="onmmECs9CxStC0KMs7HA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4380</v>
      </c>
      <c r="G55" s="122">
        <v>4382</v>
      </c>
      <c r="H55" s="123">
        <v>4582</v>
      </c>
    </row>
    <row r="56" spans="2:8" ht="52.5" customHeight="1" x14ac:dyDescent="0.15">
      <c r="B56" s="124"/>
      <c r="C56" s="1213" t="s">
        <v>47</v>
      </c>
      <c r="D56" s="1213"/>
      <c r="E56" s="1214"/>
      <c r="F56" s="125">
        <v>2252</v>
      </c>
      <c r="G56" s="125">
        <v>2273</v>
      </c>
      <c r="H56" s="126">
        <v>2432</v>
      </c>
    </row>
    <row r="57" spans="2:8" ht="53.25" customHeight="1" x14ac:dyDescent="0.15">
      <c r="B57" s="124"/>
      <c r="C57" s="1215" t="s">
        <v>48</v>
      </c>
      <c r="D57" s="1215"/>
      <c r="E57" s="1216"/>
      <c r="F57" s="127">
        <v>10857</v>
      </c>
      <c r="G57" s="127">
        <v>12484</v>
      </c>
      <c r="H57" s="128">
        <v>12202</v>
      </c>
    </row>
    <row r="58" spans="2:8" ht="45.75" customHeight="1" x14ac:dyDescent="0.15">
      <c r="B58" s="129"/>
      <c r="C58" s="1203" t="s">
        <v>558</v>
      </c>
      <c r="D58" s="1204"/>
      <c r="E58" s="1205"/>
      <c r="F58" s="130">
        <v>4004</v>
      </c>
      <c r="G58" s="130">
        <v>4006</v>
      </c>
      <c r="H58" s="131">
        <v>4008</v>
      </c>
    </row>
    <row r="59" spans="2:8" ht="45.75" customHeight="1" x14ac:dyDescent="0.15">
      <c r="B59" s="129"/>
      <c r="C59" s="1203" t="s">
        <v>559</v>
      </c>
      <c r="D59" s="1204"/>
      <c r="E59" s="1205"/>
      <c r="F59" s="130">
        <v>3020</v>
      </c>
      <c r="G59" s="130">
        <v>3020</v>
      </c>
      <c r="H59" s="131">
        <v>3020</v>
      </c>
    </row>
    <row r="60" spans="2:8" ht="45.75" customHeight="1" x14ac:dyDescent="0.15">
      <c r="B60" s="129"/>
      <c r="C60" s="1203" t="s">
        <v>560</v>
      </c>
      <c r="D60" s="1204"/>
      <c r="E60" s="1205"/>
      <c r="F60" s="130">
        <v>1359</v>
      </c>
      <c r="G60" s="130">
        <v>2180</v>
      </c>
      <c r="H60" s="131">
        <v>1881</v>
      </c>
    </row>
    <row r="61" spans="2:8" ht="45.75" customHeight="1" x14ac:dyDescent="0.15">
      <c r="B61" s="129"/>
      <c r="C61" s="1203" t="s">
        <v>561</v>
      </c>
      <c r="D61" s="1204"/>
      <c r="E61" s="1205"/>
      <c r="F61" s="130">
        <v>771</v>
      </c>
      <c r="G61" s="130">
        <v>780</v>
      </c>
      <c r="H61" s="131">
        <v>914</v>
      </c>
    </row>
    <row r="62" spans="2:8" ht="45.75" customHeight="1" thickBot="1" x14ac:dyDescent="0.2">
      <c r="B62" s="132"/>
      <c r="C62" s="1206" t="s">
        <v>562</v>
      </c>
      <c r="D62" s="1207"/>
      <c r="E62" s="1208"/>
      <c r="F62" s="133" t="s">
        <v>563</v>
      </c>
      <c r="G62" s="133">
        <v>800</v>
      </c>
      <c r="H62" s="134">
        <v>701</v>
      </c>
    </row>
    <row r="63" spans="2:8" ht="52.5" customHeight="1" thickBot="1" x14ac:dyDescent="0.2">
      <c r="B63" s="135"/>
      <c r="C63" s="1209" t="s">
        <v>49</v>
      </c>
      <c r="D63" s="1209"/>
      <c r="E63" s="1210"/>
      <c r="F63" s="136">
        <v>17489</v>
      </c>
      <c r="G63" s="136">
        <v>19140</v>
      </c>
      <c r="H63" s="137">
        <v>19217</v>
      </c>
    </row>
    <row r="64" spans="2:8" x14ac:dyDescent="0.15"/>
  </sheetData>
  <sheetProtection algorithmName="SHA-512" hashValue="S0RUpNdLxDSC7HaQcQQoCnfLKpHN5ZXsxF2zayhzzSw/ZAub0RXOtIXfLTvSK9WU5yqc/U0PJgGYCmdBeM0d8Q==" saltValue="Tnv2k+US8l+9KGC9hX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77237</v>
      </c>
      <c r="E3" s="156"/>
      <c r="F3" s="157">
        <v>70166</v>
      </c>
      <c r="G3" s="158"/>
      <c r="H3" s="159"/>
    </row>
    <row r="4" spans="1:8" x14ac:dyDescent="0.15">
      <c r="A4" s="160"/>
      <c r="B4" s="161"/>
      <c r="C4" s="162"/>
      <c r="D4" s="163">
        <v>32083</v>
      </c>
      <c r="E4" s="164"/>
      <c r="F4" s="165">
        <v>36115</v>
      </c>
      <c r="G4" s="166"/>
      <c r="H4" s="167"/>
    </row>
    <row r="5" spans="1:8" x14ac:dyDescent="0.15">
      <c r="A5" s="148" t="s">
        <v>526</v>
      </c>
      <c r="B5" s="153"/>
      <c r="C5" s="154"/>
      <c r="D5" s="155">
        <v>66542</v>
      </c>
      <c r="E5" s="156"/>
      <c r="F5" s="157">
        <v>70329</v>
      </c>
      <c r="G5" s="158"/>
      <c r="H5" s="159"/>
    </row>
    <row r="6" spans="1:8" x14ac:dyDescent="0.15">
      <c r="A6" s="160"/>
      <c r="B6" s="161"/>
      <c r="C6" s="162"/>
      <c r="D6" s="163">
        <v>42647</v>
      </c>
      <c r="E6" s="164"/>
      <c r="F6" s="165">
        <v>39403</v>
      </c>
      <c r="G6" s="166"/>
      <c r="H6" s="167"/>
    </row>
    <row r="7" spans="1:8" x14ac:dyDescent="0.15">
      <c r="A7" s="148" t="s">
        <v>527</v>
      </c>
      <c r="B7" s="153"/>
      <c r="C7" s="154"/>
      <c r="D7" s="155">
        <v>78749</v>
      </c>
      <c r="E7" s="156"/>
      <c r="F7" s="157">
        <v>71871</v>
      </c>
      <c r="G7" s="158"/>
      <c r="H7" s="159"/>
    </row>
    <row r="8" spans="1:8" x14ac:dyDescent="0.15">
      <c r="A8" s="160"/>
      <c r="B8" s="161"/>
      <c r="C8" s="162"/>
      <c r="D8" s="163">
        <v>47488</v>
      </c>
      <c r="E8" s="164"/>
      <c r="F8" s="165">
        <v>38232</v>
      </c>
      <c r="G8" s="166"/>
      <c r="H8" s="167"/>
    </row>
    <row r="9" spans="1:8" x14ac:dyDescent="0.15">
      <c r="A9" s="148" t="s">
        <v>528</v>
      </c>
      <c r="B9" s="153"/>
      <c r="C9" s="154"/>
      <c r="D9" s="155">
        <v>95325</v>
      </c>
      <c r="E9" s="156"/>
      <c r="F9" s="157">
        <v>71807</v>
      </c>
      <c r="G9" s="158"/>
      <c r="H9" s="159"/>
    </row>
    <row r="10" spans="1:8" x14ac:dyDescent="0.15">
      <c r="A10" s="160"/>
      <c r="B10" s="161"/>
      <c r="C10" s="162"/>
      <c r="D10" s="163">
        <v>57511</v>
      </c>
      <c r="E10" s="164"/>
      <c r="F10" s="165">
        <v>37333</v>
      </c>
      <c r="G10" s="166"/>
      <c r="H10" s="167"/>
    </row>
    <row r="11" spans="1:8" x14ac:dyDescent="0.15">
      <c r="A11" s="148" t="s">
        <v>529</v>
      </c>
      <c r="B11" s="153"/>
      <c r="C11" s="154"/>
      <c r="D11" s="155">
        <v>83188</v>
      </c>
      <c r="E11" s="156"/>
      <c r="F11" s="157">
        <v>80821</v>
      </c>
      <c r="G11" s="158"/>
      <c r="H11" s="159"/>
    </row>
    <row r="12" spans="1:8" x14ac:dyDescent="0.15">
      <c r="A12" s="160"/>
      <c r="B12" s="161"/>
      <c r="C12" s="168"/>
      <c r="D12" s="163">
        <v>44003</v>
      </c>
      <c r="E12" s="164"/>
      <c r="F12" s="165">
        <v>49586</v>
      </c>
      <c r="G12" s="166"/>
      <c r="H12" s="167"/>
    </row>
    <row r="13" spans="1:8" x14ac:dyDescent="0.15">
      <c r="A13" s="148"/>
      <c r="B13" s="153"/>
      <c r="C13" s="169"/>
      <c r="D13" s="170">
        <v>80208</v>
      </c>
      <c r="E13" s="171"/>
      <c r="F13" s="172">
        <v>72999</v>
      </c>
      <c r="G13" s="173"/>
      <c r="H13" s="159"/>
    </row>
    <row r="14" spans="1:8" x14ac:dyDescent="0.15">
      <c r="A14" s="160"/>
      <c r="B14" s="161"/>
      <c r="C14" s="162"/>
      <c r="D14" s="163">
        <v>44746</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1.62</v>
      </c>
      <c r="C19" s="174">
        <f>ROUND(VALUE(SUBSTITUTE(実質収支比率等に係る経年分析!G$48,"▲","-")),2)</f>
        <v>6.94</v>
      </c>
      <c r="D19" s="174">
        <f>ROUND(VALUE(SUBSTITUTE(実質収支比率等に係る経年分析!H$48,"▲","-")),2)</f>
        <v>8.0500000000000007</v>
      </c>
      <c r="E19" s="174">
        <f>ROUND(VALUE(SUBSTITUTE(実質収支比率等に係る経年分析!I$48,"▲","-")),2)</f>
        <v>7.4</v>
      </c>
      <c r="F19" s="174">
        <f>ROUND(VALUE(SUBSTITUTE(実質収支比率等に係る経年分析!J$48,"▲","-")),2)</f>
        <v>8.69</v>
      </c>
    </row>
    <row r="20" spans="1:11" x14ac:dyDescent="0.15">
      <c r="A20" s="174" t="s">
        <v>53</v>
      </c>
      <c r="B20" s="174">
        <f>ROUND(VALUE(SUBSTITUTE(実質収支比率等に係る経年分析!F$47,"▲","-")),2)</f>
        <v>18.46</v>
      </c>
      <c r="C20" s="174">
        <f>ROUND(VALUE(SUBSTITUTE(実質収支比率等に係る経年分析!G$47,"▲","-")),2)</f>
        <v>17.010000000000002</v>
      </c>
      <c r="D20" s="174">
        <f>ROUND(VALUE(SUBSTITUTE(実質収支比率等に係る経年分析!H$47,"▲","-")),2)</f>
        <v>16.260000000000002</v>
      </c>
      <c r="E20" s="174">
        <f>ROUND(VALUE(SUBSTITUTE(実質収支比率等に係る経年分析!I$47,"▲","-")),2)</f>
        <v>16.78</v>
      </c>
      <c r="F20" s="174">
        <f>ROUND(VALUE(SUBSTITUTE(実質収支比率等に係る経年分析!J$47,"▲","-")),2)</f>
        <v>17.55</v>
      </c>
    </row>
    <row r="21" spans="1:11" x14ac:dyDescent="0.15">
      <c r="A21" s="174" t="s">
        <v>54</v>
      </c>
      <c r="B21" s="174">
        <f>IF(ISNUMBER(VALUE(SUBSTITUTE(実質収支比率等に係る経年分析!F$49,"▲","-"))),ROUND(VALUE(SUBSTITUTE(実質収支比率等に係る経年分析!F$49,"▲","-")),2),NA())</f>
        <v>-2.5299999999999998</v>
      </c>
      <c r="C21" s="174">
        <f>IF(ISNUMBER(VALUE(SUBSTITUTE(実質収支比率等に係る経年分析!G$49,"▲","-"))),ROUND(VALUE(SUBSTITUTE(実質収支比率等に係る経年分析!G$49,"▲","-")),2),NA())</f>
        <v>4.34</v>
      </c>
      <c r="D21" s="174">
        <f>IF(ISNUMBER(VALUE(SUBSTITUTE(実質収支比率等に係る経年分析!H$49,"▲","-"))),ROUND(VALUE(SUBSTITUTE(実質収支比率等に係る経年分析!H$49,"▲","-")),2),NA())</f>
        <v>1.42</v>
      </c>
      <c r="E21" s="174">
        <f>IF(ISNUMBER(VALUE(SUBSTITUTE(実質収支比率等に係る経年分析!I$49,"▲","-"))),ROUND(VALUE(SUBSTITUTE(実質収支比率等に係る経年分析!I$49,"▲","-")),2),NA())</f>
        <v>-0.9</v>
      </c>
      <c r="F21" s="174">
        <f>IF(ISNUMBER(VALUE(SUBSTITUTE(実質収支比率等に係る経年分析!J$49,"▲","-"))),ROUND(VALUE(SUBSTITUTE(実質収支比率等に係る経年分析!J$49,"▲","-")),2),NA())</f>
        <v>2.0499999999999998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0.74</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0.68</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0.69</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1.76</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8.68</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5226</v>
      </c>
      <c r="E42" s="176"/>
      <c r="F42" s="176"/>
      <c r="G42" s="176">
        <f>'実質公債費比率（分子）の構造'!L$52</f>
        <v>5391</v>
      </c>
      <c r="H42" s="176"/>
      <c r="I42" s="176"/>
      <c r="J42" s="176">
        <f>'実質公債費比率（分子）の構造'!M$52</f>
        <v>5995</v>
      </c>
      <c r="K42" s="176"/>
      <c r="L42" s="176"/>
      <c r="M42" s="176">
        <f>'実質公債費比率（分子）の構造'!N$52</f>
        <v>6064</v>
      </c>
      <c r="N42" s="176"/>
      <c r="O42" s="176"/>
      <c r="P42" s="176">
        <f>'実質公債費比率（分子）の構造'!O$52</f>
        <v>6076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83</v>
      </c>
      <c r="C45" s="176"/>
      <c r="D45" s="176"/>
      <c r="E45" s="176">
        <f>'実質公債費比率（分子）の構造'!L$49</f>
        <v>84</v>
      </c>
      <c r="F45" s="176"/>
      <c r="G45" s="176"/>
      <c r="H45" s="176">
        <f>'実質公債費比率（分子）の構造'!M$49</f>
        <v>113</v>
      </c>
      <c r="I45" s="176"/>
      <c r="J45" s="176"/>
      <c r="K45" s="176">
        <f>'実質公債費比率（分子）の構造'!N$49</f>
        <v>165</v>
      </c>
      <c r="L45" s="176"/>
      <c r="M45" s="176"/>
      <c r="N45" s="176">
        <f>'実質公債費比率（分子）の構造'!O$49</f>
        <v>144</v>
      </c>
      <c r="O45" s="176"/>
      <c r="P45" s="176"/>
    </row>
    <row r="46" spans="1:16" x14ac:dyDescent="0.15">
      <c r="A46" s="176" t="s">
        <v>64</v>
      </c>
      <c r="B46" s="176">
        <f>'実質公債費比率（分子）の構造'!K$48</f>
        <v>1428</v>
      </c>
      <c r="C46" s="176"/>
      <c r="D46" s="176"/>
      <c r="E46" s="176">
        <f>'実質公債費比率（分子）の構造'!L$48</f>
        <v>1340</v>
      </c>
      <c r="F46" s="176"/>
      <c r="G46" s="176"/>
      <c r="H46" s="176">
        <f>'実質公債費比率（分子）の構造'!M$48</f>
        <v>1425</v>
      </c>
      <c r="I46" s="176"/>
      <c r="J46" s="176"/>
      <c r="K46" s="176">
        <f>'実質公債費比率（分子）の構造'!N$48</f>
        <v>1378</v>
      </c>
      <c r="L46" s="176"/>
      <c r="M46" s="176"/>
      <c r="N46" s="176">
        <f>'実質公債費比率（分子）の構造'!O$48</f>
        <v>1276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4296</v>
      </c>
      <c r="C49" s="176"/>
      <c r="D49" s="176"/>
      <c r="E49" s="176">
        <f>'実質公債費比率（分子）の構造'!L$45</f>
        <v>4772</v>
      </c>
      <c r="F49" s="176"/>
      <c r="G49" s="176"/>
      <c r="H49" s="176">
        <f>'実質公債費比率（分子）の構造'!M$45</f>
        <v>5629</v>
      </c>
      <c r="I49" s="176"/>
      <c r="J49" s="176"/>
      <c r="K49" s="176">
        <f>'実質公債費比率（分子）の構造'!N$45</f>
        <v>5818</v>
      </c>
      <c r="L49" s="176"/>
      <c r="M49" s="176"/>
      <c r="N49" s="176">
        <f>'実質公債費比率（分子）の構造'!O$45</f>
        <v>5991</v>
      </c>
      <c r="O49" s="176"/>
      <c r="P49" s="176"/>
    </row>
    <row r="50" spans="1:16" x14ac:dyDescent="0.15">
      <c r="A50" s="176" t="s">
        <v>67</v>
      </c>
      <c r="B50" s="176" t="e">
        <f>NA()</f>
        <v>#N/A</v>
      </c>
      <c r="C50" s="176">
        <f>IF(ISNUMBER('実質公債費比率（分子）の構造'!K$53),'実質公債費比率（分子）の構造'!K$53,NA())</f>
        <v>599</v>
      </c>
      <c r="D50" s="176" t="e">
        <f>NA()</f>
        <v>#N/A</v>
      </c>
      <c r="E50" s="176" t="e">
        <f>NA()</f>
        <v>#N/A</v>
      </c>
      <c r="F50" s="176">
        <f>IF(ISNUMBER('実質公債費比率（分子）の構造'!L$53),'実質公債費比率（分子）の構造'!L$53,NA())</f>
        <v>805</v>
      </c>
      <c r="G50" s="176" t="e">
        <f>NA()</f>
        <v>#N/A</v>
      </c>
      <c r="H50" s="176" t="e">
        <f>NA()</f>
        <v>#N/A</v>
      </c>
      <c r="I50" s="176">
        <f>IF(ISNUMBER('実質公債費比率（分子）の構造'!M$53),'実質公債費比率（分子）の構造'!M$53,NA())</f>
        <v>1172</v>
      </c>
      <c r="J50" s="176" t="e">
        <f>NA()</f>
        <v>#N/A</v>
      </c>
      <c r="K50" s="176" t="e">
        <f>NA()</f>
        <v>#N/A</v>
      </c>
      <c r="L50" s="176">
        <f>IF(ISNUMBER('実質公債費比率（分子）の構造'!N$53),'実質公債費比率（分子）の構造'!N$53,NA())</f>
        <v>1297</v>
      </c>
      <c r="M50" s="176" t="e">
        <f>NA()</f>
        <v>#N/A</v>
      </c>
      <c r="N50" s="176" t="e">
        <f>NA()</f>
        <v>#N/A</v>
      </c>
      <c r="O50" s="176">
        <f>IF(ISNUMBER('実質公債費比率（分子）の構造'!O$53),'実質公債費比率（分子）の構造'!O$53,NA())</f>
        <v>1335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46574</v>
      </c>
      <c r="E56" s="175"/>
      <c r="F56" s="175"/>
      <c r="G56" s="175">
        <f>'将来負担比率（分子）の構造'!J$52</f>
        <v>45508</v>
      </c>
      <c r="H56" s="175"/>
      <c r="I56" s="175"/>
      <c r="J56" s="175">
        <f>'将来負担比率（分子）の構造'!K$52</f>
        <v>43870</v>
      </c>
      <c r="K56" s="175"/>
      <c r="L56" s="175"/>
      <c r="M56" s="175">
        <f>'将来負担比率（分子）の構造'!L$52</f>
        <v>41869</v>
      </c>
      <c r="N56" s="175"/>
      <c r="O56" s="175"/>
      <c r="P56" s="175">
        <f>'将来負担比率（分子）の構造'!M$52</f>
        <v>39630</v>
      </c>
    </row>
    <row r="57" spans="1:16" x14ac:dyDescent="0.15">
      <c r="A57" s="175" t="s">
        <v>42</v>
      </c>
      <c r="B57" s="175"/>
      <c r="C57" s="175"/>
      <c r="D57" s="175">
        <f>'将来負担比率（分子）の構造'!I$51</f>
        <v>673</v>
      </c>
      <c r="E57" s="175"/>
      <c r="F57" s="175"/>
      <c r="G57" s="175">
        <f>'将来負担比率（分子）の構造'!J$51</f>
        <v>592</v>
      </c>
      <c r="H57" s="175"/>
      <c r="I57" s="175"/>
      <c r="J57" s="175">
        <f>'将来負担比率（分子）の構造'!K$51</f>
        <v>509</v>
      </c>
      <c r="K57" s="175"/>
      <c r="L57" s="175"/>
      <c r="M57" s="175">
        <f>'将来負担比率（分子）の構造'!L$51</f>
        <v>420</v>
      </c>
      <c r="N57" s="175"/>
      <c r="O57" s="175"/>
      <c r="P57" s="175">
        <f>'将来負担比率（分子）の構造'!M$51</f>
        <v>422</v>
      </c>
    </row>
    <row r="58" spans="1:16" x14ac:dyDescent="0.15">
      <c r="A58" s="175" t="s">
        <v>41</v>
      </c>
      <c r="B58" s="175"/>
      <c r="C58" s="175"/>
      <c r="D58" s="175">
        <f>'将来負担比率（分子）の構造'!I$50</f>
        <v>12557</v>
      </c>
      <c r="E58" s="175"/>
      <c r="F58" s="175"/>
      <c r="G58" s="175">
        <f>'将来負担比率（分子）の構造'!J$50</f>
        <v>14058</v>
      </c>
      <c r="H58" s="175"/>
      <c r="I58" s="175"/>
      <c r="J58" s="175">
        <f>'将来負担比率（分子）の構造'!K$50</f>
        <v>16893</v>
      </c>
      <c r="K58" s="175"/>
      <c r="L58" s="175"/>
      <c r="M58" s="175">
        <f>'将来負担比率（分子）の構造'!L$50</f>
        <v>18765</v>
      </c>
      <c r="N58" s="175"/>
      <c r="O58" s="175"/>
      <c r="P58" s="175">
        <f>'将来負担比率（分子）の構造'!M$50</f>
        <v>18917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4780</v>
      </c>
      <c r="C62" s="175"/>
      <c r="D62" s="175"/>
      <c r="E62" s="175">
        <f>'将来負担比率（分子）の構造'!J$45</f>
        <v>4585</v>
      </c>
      <c r="F62" s="175"/>
      <c r="G62" s="175"/>
      <c r="H62" s="175">
        <f>'将来負担比率（分子）の構造'!K$45</f>
        <v>4332</v>
      </c>
      <c r="I62" s="175"/>
      <c r="J62" s="175"/>
      <c r="K62" s="175">
        <f>'将来負担比率（分子）の構造'!L$45</f>
        <v>4284</v>
      </c>
      <c r="L62" s="175"/>
      <c r="M62" s="175"/>
      <c r="N62" s="175">
        <f>'将来負担比率（分子）の構造'!M$45</f>
        <v>4382</v>
      </c>
      <c r="O62" s="175"/>
      <c r="P62" s="175"/>
    </row>
    <row r="63" spans="1:16" x14ac:dyDescent="0.15">
      <c r="A63" s="175" t="s">
        <v>34</v>
      </c>
      <c r="B63" s="175">
        <f>'将来負担比率（分子）の構造'!I$44</f>
        <v>975</v>
      </c>
      <c r="C63" s="175"/>
      <c r="D63" s="175"/>
      <c r="E63" s="175">
        <f>'将来負担比率（分子）の構造'!J$44</f>
        <v>1204</v>
      </c>
      <c r="F63" s="175"/>
      <c r="G63" s="175"/>
      <c r="H63" s="175">
        <f>'将来負担比率（分子）の構造'!K$44</f>
        <v>1087</v>
      </c>
      <c r="I63" s="175"/>
      <c r="J63" s="175"/>
      <c r="K63" s="175">
        <f>'将来負担比率（分子）の構造'!L$44</f>
        <v>961</v>
      </c>
      <c r="L63" s="175"/>
      <c r="M63" s="175"/>
      <c r="N63" s="175">
        <f>'将来負担比率（分子）の構造'!M$44</f>
        <v>817</v>
      </c>
      <c r="O63" s="175"/>
      <c r="P63" s="175"/>
    </row>
    <row r="64" spans="1:16" x14ac:dyDescent="0.15">
      <c r="A64" s="175" t="s">
        <v>33</v>
      </c>
      <c r="B64" s="175">
        <f>'将来負担比率（分子）の構造'!I$43</f>
        <v>10747</v>
      </c>
      <c r="C64" s="175"/>
      <c r="D64" s="175"/>
      <c r="E64" s="175">
        <f>'将来負担比率（分子）の構造'!J$43</f>
        <v>9732</v>
      </c>
      <c r="F64" s="175"/>
      <c r="G64" s="175"/>
      <c r="H64" s="175">
        <f>'将来負担比率（分子）の構造'!K$43</f>
        <v>8775</v>
      </c>
      <c r="I64" s="175"/>
      <c r="J64" s="175"/>
      <c r="K64" s="175">
        <f>'将来負担比率（分子）の構造'!L$43</f>
        <v>7725</v>
      </c>
      <c r="L64" s="175"/>
      <c r="M64" s="175"/>
      <c r="N64" s="175">
        <f>'将来負担比率（分子）の構造'!M$43</f>
        <v>9036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34189</v>
      </c>
      <c r="C66" s="175"/>
      <c r="D66" s="175"/>
      <c r="E66" s="175">
        <f>'将来負担比率（分子）の構造'!J$41</f>
        <v>33971</v>
      </c>
      <c r="F66" s="175"/>
      <c r="G66" s="175"/>
      <c r="H66" s="175">
        <f>'将来負担比率（分子）の構造'!K$41</f>
        <v>32980</v>
      </c>
      <c r="I66" s="175"/>
      <c r="J66" s="175"/>
      <c r="K66" s="175">
        <f>'将来負担比率（分子）の構造'!L$41</f>
        <v>32071</v>
      </c>
      <c r="L66" s="175"/>
      <c r="M66" s="175"/>
      <c r="N66" s="175">
        <f>'将来負担比率（分子）の構造'!M$41</f>
        <v>29711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4380</v>
      </c>
      <c r="C72" s="179">
        <f>基金残高に係る経年分析!G55</f>
        <v>4382</v>
      </c>
      <c r="D72" s="179">
        <f>基金残高に係る経年分析!H55</f>
        <v>4582</v>
      </c>
    </row>
    <row r="73" spans="1:16" x14ac:dyDescent="0.15">
      <c r="A73" s="178" t="s">
        <v>74</v>
      </c>
      <c r="B73" s="179">
        <f>基金残高に係る経年分析!F56</f>
        <v>2252</v>
      </c>
      <c r="C73" s="179">
        <f>基金残高に係る経年分析!G56</f>
        <v>2273</v>
      </c>
      <c r="D73" s="179">
        <f>基金残高に係る経年分析!H56</f>
        <v>2432</v>
      </c>
    </row>
    <row r="74" spans="1:16" x14ac:dyDescent="0.15">
      <c r="A74" s="178" t="s">
        <v>75</v>
      </c>
      <c r="B74" s="179">
        <f>基金残高に係る経年分析!F57</f>
        <v>10857</v>
      </c>
      <c r="C74" s="179">
        <f>基金残高に係る経年分析!G57</f>
        <v>12484</v>
      </c>
      <c r="D74" s="179">
        <f>基金残高に係る経年分析!H57</f>
        <v>12202</v>
      </c>
    </row>
  </sheetData>
  <sheetProtection algorithmName="SHA-512" hashValue="yEE5z+gUbiy5yQEtfrtvLPFEbYh2/YMPMRu7oUTaSbeSD3E/QxDhlFgh+x/iS2ayAMJtAfIE5hQ5S12eZV4oug==" saltValue="MuvNPtI5JKgFPN5dKVzD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2025-03-26T02:22:22Z</cp:lastPrinted>
  <dcterms:created xsi:type="dcterms:W3CDTF">2025-02-19T04:33:29Z</dcterms:created>
  <dcterms:modified xsi:type="dcterms:W3CDTF">2025-03-26T02:25:14Z</dcterms:modified>
  <cp:category/>
</cp:coreProperties>
</file>