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87D4487-A8F7-44AC-AD79-68B7ED4D15C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<sst xmlns="http://schemas.openxmlformats.org/spreadsheetml/2006/main" count="3131" uniqueCount="1049">
  <si>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</si>
  <si>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</si>
  <si>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</si>
  <si>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</si>
  <si>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</si>
  <si>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</si>
  <si>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</si>
  <si>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</si>
  <si>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</si>
  <si>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</si>
  <si>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</si>
  <si>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</si>
  <si>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</si>
  <si>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</si>
  <si>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</si>
  <si>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</si>
  <si>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</si>
  <si>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</si>
  <si>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</si>
  <si>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</si>
  <si>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</si>
  <si>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</si>
  <si>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</si>
  <si>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</si>
  <si>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</si>
  <si>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</si>
  <si>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</si>
  <si>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</si>
  <si>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</si>
  <si>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</si>
  <si>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</si>
  <si>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</si>
  <si>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</si>
  <si>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</si>
  <si>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</si>
  <si>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</si>
  <si>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</si>
  <si>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</si>
  <si>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</si>
  <si>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</si>
  <si>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</si>
  <si>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</si>
  <si>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</si>
  <si>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</si>
  <si>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</si>
  <si>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</si>
  <si>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</si>
  <si>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</si>
  <si>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</si>
  <si>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</si>
  <si>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</si>
  <si>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</si>
  <si>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</si>
  <si>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</si>
  <si>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</si>
  <si>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</si>
  <si>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</si>
  <si>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</si>
  <si>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</si>
  <si>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</si>
  <si>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</si>
  <si>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</si>
  <si>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</si>
  <si>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</si>
  <si>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</si>
  <si>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</si>
  <si>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</si>
  <si>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</si>
  <si>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</si>
  <si>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</si>
  <si>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</si>
  <si>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</si>
  <si>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</si>
  <si>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</si>
  <si>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</si>
  <si>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</si>
  <si>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</si>
  <si>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</si>
  <si>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</si>
  <si>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</si>
  <si>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</si>
  <si>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</si>
  <si>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</si>
  <si>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</si>
  <si>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</si>
  <si>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</si>
  <si>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</si>
  <si>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</si>
  <si>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</si>
  <si>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</si>
  <si>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</si>
  <si>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</si>
  <si>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</si>
  <si>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</si>
  <si>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</si>
  <si>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</si>
  <si>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</si>
  <si>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</si>
  <si>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</si>
  <si>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</si>
  <si>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</si>
  <si>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</si>
  <si>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</si>
  <si>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</si>
  <si>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</si>
  <si>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</si>
  <si>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</si>
  <si>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</si>
  <si>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</si>
  <si>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</si>
  <si>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</si>
  <si>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</si>
  <si>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</si>
  <si>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</si>
  <si>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</si>
  <si>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</si>
  <si>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</si>
  <si>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</si>
  <si>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</si>
  <si>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</si>
  <si>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</si>
  <si>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</si>
  <si>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</si>
  <si>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</si>
  <si>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</si>
  <si>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</si>
  <si>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</si>
  <si>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</si>
  <si>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</si>
  <si>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</si>
  <si>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</si>
  <si>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</si>
  <si>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</si>
  <si>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</si>
  <si>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</si>
  <si>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</si>
  <si>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</si>
  <si>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</si>
  <si>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</si>
  <si>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</si>
  <si>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</si>
  <si>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</si>
  <si>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</si>
  <si>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</si>
  <si>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</si>
  <si>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</si>
  <si>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</si>
  <si>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</si>
  <si>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</si>
  <si>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</si>
  <si>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</si>
  <si>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</si>
  <si>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</si>
  <si>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</si>
  <si>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</si>
  <si>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</si>
  <si>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</si>
  <si>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</si>
  <si>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</si>
  <si>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</si>
  <si>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</si>
  <si>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</si>
  <si>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</si>
  <si>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</si>
  <si>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</si>
  <si>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</si>
  <si>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</si>
  <si>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</si>
  <si>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</si>
  <si>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</si>
  <si>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</si>
  <si>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</si>
  <si>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</si>
  <si>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</si>
  <si>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</si>
  <si>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</si>
  <si>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</si>
  <si>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</si>
  <si>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</si>
  <si>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</si>
  <si>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</si>
  <si>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</si>
  <si>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</si>
  <si>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</si>
  <si>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</si>
  <si>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</si>
  <si>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</si>
  <si>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</si>
  <si>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</si>
  <si>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</si>
  <si>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</si>
  <si>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</si>
  <si>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</si>
  <si>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</si>
  <si>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</si>
  <si>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</si>
  <si>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</si>
  <si>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</si>
  <si>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</si>
  <si>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</si>
  <si>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</si>
  <si>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</si>
  <si>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</si>
  <si>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</si>
  <si>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</si>
  <si>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</si>
  <si>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</si>
  <si>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</si>
  <si>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</si>
  <si>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</si>
  <si>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</si>
  <si>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</si>
  <si>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</si>
  <si>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</si>
  <si>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</si>
  <si>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</si>
  <si>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</si>
  <si>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</si>
  <si>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</si>
  <si>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</si>
  <si>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</si>
  <si>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</si>
  <si>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</si>
  <si>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</si>
  <si>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</si>
  <si>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</si>
  <si>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</si>
  <si>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</si>
  <si>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</si>
  <si>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</si>
  <si>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</si>
  <si>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</si>
  <si>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</si>
  <si>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</si>
  <si>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</si>
  <si>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</si>
  <si>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</si>
  <si>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</si>
  <si>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</si>
  <si>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</si>
  <si>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</si>
  <si>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</si>
  <si>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</si>
  <si>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</si>
  <si>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</si>
  <si>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</si>
  <si>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</si>
  <si>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</si>
  <si>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</si>
  <si>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</si>
  <si>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</si>
  <si>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</si>
  <si>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</si>
  <si>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</si>
  <si>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</si>
  <si>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</si>
  <si>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</si>
  <si>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</si>
  <si>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</si>
  <si>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</si>
  <si>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</si>
  <si>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</si>
  <si>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</si>
  <si>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</si>
  <si>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</si>
  <si>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</si>
  <si>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</si>
  <si>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</si>
  <si>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</si>
  <si>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</si>
  <si>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</si>
  <si>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</si>
  <si>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</si>
  <si>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</si>
  <si>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</si>
  <si>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</si>
  <si>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</si>
  <si>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</si>
  <si>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</si>
  <si>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</si>
  <si>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</si>
  <si>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</si>
  <si>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</si>
  <si>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</si>
  <si>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</si>
  <si>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</si>
  <si>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</si>
  <si>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</si>
  <si>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</si>
  <si>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</si>
  <si>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</si>
  <si>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</si>
  <si>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</si>
  <si>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</si>
  <si>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</si>
  <si>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</si>
  <si>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</si>
  <si>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</si>
  <si>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</si>
  <si>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</si>
  <si>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</si>
  <si>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</si>
  <si>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</si>
  <si>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</si>
  <si>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</si>
  <si>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</si>
  <si>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</si>
  <si>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</si>
  <si>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</si>
  <si>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</si>
  <si>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</si>
  <si>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</si>
  <si>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</si>
  <si>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</si>
  <si>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</si>
  <si>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</si>
  <si>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</si>
  <si>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</si>
  <si>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</si>
  <si>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</si>
  <si>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</si>
  <si>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</si>
  <si>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</si>
  <si>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</si>
  <si>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</si>
  <si>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</si>
  <si>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</si>
  <si>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</si>
  <si>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</si>
  <si>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</si>
  <si>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</si>
  <si>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</si>
  <si>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</si>
  <si>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</si>
  <si>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</si>
  <si>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</si>
  <si>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</si>
  <si>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</si>
  <si>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</si>
  <si>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</si>
  <si>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</si>
  <si>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</si>
  <si>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</si>
  <si>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</si>
  <si>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</si>
  <si>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</si>
  <si>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</si>
  <si>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</si>
  <si>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</si>
  <si>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</si>
  <si>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</si>
  <si>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</si>
  <si>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</si>
  <si>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</si>
  <si>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</si>
  <si>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</si>
  <si>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</si>
  <si>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</si>
  <si>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</si>
  <si>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</si>
  <si>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</si>
  <si>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</si>
  <si>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</si>
  <si>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</si>
  <si>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</si>
  <si>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</si>
  <si>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</si>
  <si>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</si>
  <si>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</si>
  <si>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</si>
  <si>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</si>
  <si>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</si>
  <si>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</si>
  <si>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</si>
  <si>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</si>
  <si>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</si>
  <si>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</si>
  <si>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</si>
  <si>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</si>
  <si>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</si>
  <si>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</si>
  <si>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</si>
  <si>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</si>
  <si>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</si>
  <si>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</si>
  <si>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</si>
  <si>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</si>
  <si>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</si>
  <si>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</si>
  <si>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</si>
  <si>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</si>
  <si>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</si>
  <si>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</si>
  <si>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</si>
  <si>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</si>
  <si>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</si>
  <si>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</si>
  <si>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</si>
  <si>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</si>
  <si>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</si>
  <si>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</si>
  <si>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</si>
  <si>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</si>
  <si>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</si>
  <si>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</si>
  <si>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</si>
  <si>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</si>
  <si>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</si>
  <si>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</si>
  <si>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</si>
  <si>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</si>
  <si>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</si>
  <si>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</si>
  <si>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</si>
  <si>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</si>
  <si>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</si>
  <si>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</si>
  <si>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</si>
  <si>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</si>
  <si>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</si>
  <si>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</si>
  <si>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</si>
  <si>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</si>
  <si>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</si>
  <si>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</si>
  <si>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</si>
  <si>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</si>
  <si>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</si>
  <si>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</si>
  <si>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</si>
  <si>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</si>
  <si>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</si>
  <si>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</si>
  <si>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</si>
  <si>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</si>
  <si>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</si>
  <si>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</si>
  <si>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</si>
  <si>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</si>
  <si>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</si>
  <si>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</si>
  <si>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</si>
  <si>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</si>
  <si>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</si>
  <si>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</si>
  <si>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</si>
  <si>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</si>
  <si>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</si>
  <si>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</si>
  <si>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</si>
  <si>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</si>
  <si>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</si>
  <si>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</si>
  <si>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</si>
  <si>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</si>
  <si>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</si>
  <si>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</si>
  <si>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</si>
  <si>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</si>
  <si>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</si>
  <si>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</si>
  <si>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</si>
  <si>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</si>
  <si>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</si>
  <si>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</si>
  <si>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</si>
  <si>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</si>
  <si>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</si>
  <si>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</si>
  <si>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</si>
  <si>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</si>
  <si>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</si>
  <si>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</si>
  <si>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</si>
  <si>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</si>
  <si>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</si>
  <si>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</si>
  <si>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</si>
  <si>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</si>
  <si>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</si>
  <si>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</si>
  <si>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</si>
  <si>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</si>
  <si>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</si>
  <si>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</si>
  <si>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</si>
  <si>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</si>
  <si>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</si>
  <si>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</si>
  <si>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</si>
  <si>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</si>
  <si>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</si>
  <si>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</si>
  <si>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</si>
  <si>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</si>
  <si>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</si>
  <si>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</si>
  <si>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</si>
  <si>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</si>
  <si>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</si>
  <si>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</si>
  <si>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</si>
  <si>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</si>
  <si>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</si>
  <si>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</si>
  <si>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</si>
  <si>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</si>
  <si>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</si>
  <si>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</si>
  <si>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</si>
  <si>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</si>
  <si>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</si>
  <si>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</si>
  <si>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</si>
  <si>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</si>
  <si>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</si>
  <si>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</si>
  <si>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</si>
  <si>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</si>
  <si>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</si>
  <si>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</si>
  <si>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</si>
  <si>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</si>
  <si>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</si>
  <si>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</si>
  <si>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</si>
  <si>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</si>
  <si>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</si>
  <si>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</si>
  <si>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</si>
  <si>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</si>
  <si>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</si>
  <si>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</si>
  <si>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</si>
  <si>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</si>
  <si>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</si>
  <si>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</si>
  <si>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</si>
  <si>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</si>
  <si>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</si>
  <si>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</si>
  <si>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</si>
  <si>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</si>
  <si>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</si>
  <si>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</si>
  <si>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</si>
  <si>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</si>
  <si>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</si>
  <si>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</si>
  <si>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</si>
  <si>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</si>
  <si>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</si>
  <si>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</si>
  <si>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</si>
  <si>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</si>
  <si>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</si>
  <si>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</si>
  <si>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</si>
  <si>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</si>
  <si>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</si>
  <si>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</si>
  <si>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</si>
  <si>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</si>
  <si>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</si>
  <si>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</si>
  <si>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</si>
  <si>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</si>
  <si>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</si>
  <si>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</si>
  <si>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</si>
  <si>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</si>
  <si>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</si>
  <si>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</si>
  <si>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</si>
  <si>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</si>
  <si>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</si>
  <si>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</si>
  <si>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</si>
  <si>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</si>
  <si>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</si>
  <si>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</si>
  <si>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</si>
  <si>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</si>
  <si>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</si>
  <si>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</si>
  <si>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</si>
  <si>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</si>
  <si>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</si>
  <si>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</si>
  <si>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</si>
  <si>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</si>
  <si>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</si>
  <si>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</si>
  <si>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</si>
  <si>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</si>
  <si>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</si>
  <si>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</si>
  <si>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</si>
  <si>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</si>
  <si>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</si>
  <si>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</si>
  <si>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</si>
  <si>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</si>
  <si>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</si>
  <si>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</si>
  <si>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</si>
  <si>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</si>
  <si>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</si>
  <si>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</si>
  <si>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</si>
  <si>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</si>
  <si>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</si>
  <si>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</si>
  <si>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</si>
  <si>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</si>
  <si>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</si>
  <si>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</si>
  <si>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</si>
  <si>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</si>
  <si>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</si>
  <si>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</si>
  <si>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</si>
  <si>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</si>
  <si>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</si>
  <si>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</si>
  <si>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</si>
  <si>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</si>
  <si>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</si>
  <si>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</si>
  <si>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</si>
  <si>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</si>
  <si>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</si>
  <si>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</si>
  <si>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</si>
  <si>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</si>
  <si>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</si>
  <si>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</si>
  <si>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</si>
  <si>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</si>
  <si>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</si>
  <si>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</si>
  <si>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</si>
  <si>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</si>
  <si>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</si>
  <si>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</si>
  <si>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</si>
  <si>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</si>
  <si>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</si>
  <si>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</si>
  <si>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</si>
  <si>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</si>
  <si>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</si>
  <si>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</si>
  <si>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</si>
  <si>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</si>
  <si>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</si>
  <si>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</si>
  <si>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</si>
  <si>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</si>
  <si>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</si>
  <si>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</si>
  <si>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</si>
  <si>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</si>
  <si>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</si>
  <si>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</si>
  <si>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</si>
  <si>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</si>
  <si>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</si>
  <si>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</si>
  <si>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</si>
  <si>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</si>
  <si>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</si>
  <si>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</si>
  <si>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</si>
  <si>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</si>
  <si>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</si>
  <si>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</si>
  <si>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</si>
  <si>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</si>
  <si>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</si>
  <si>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</si>
  <si>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</si>
  <si>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</si>
  <si>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</si>
  <si>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</si>
  <si>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</si>
  <si>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</si>
  <si>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</si>
  <si>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</si>
  <si>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</si>
  <si>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</si>
  <si>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</si>
  <si>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</si>
  <si>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</si>
  <si>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</si>
  <si>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</si>
  <si>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</si>
  <si>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</si>
  <si>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</si>
  <si>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</si>
  <si>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</si>
  <si>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</si>
  <si>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</si>
  <si>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</si>
  <si>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</si>
  <si>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</si>
  <si>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</si>
  <si>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</si>
  <si>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</si>
  <si>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</si>
  <si>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</si>
  <si>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</si>
  <si>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</si>
  <si>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</si>
  <si>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</si>
  <si>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</si>
  <si>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</si>
  <si>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</si>
  <si>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</si>
  <si>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</si>
  <si>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</si>
  <si>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</si>
  <si>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</si>
  <si>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</si>
  <si>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</si>
  <si>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</si>
  <si>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</si>
  <si>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</si>
  <si>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</si>
  <si>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</si>
  <si>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</si>
  <si>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</si>
  <si>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</si>
  <si>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</si>
  <si>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</si>
  <si>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</si>
  <si>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</si>
  <si>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</si>
  <si>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</si>
  <si>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</si>
  <si>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</si>
  <si>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</si>
  <si>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</si>
  <si>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</si>
  <si>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</si>
  <si>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</si>
  <si>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</si>
  <si>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</si>
  <si>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</si>
  <si>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</si>
  <si>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</si>
  <si>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</si>
  <si>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</si>
  <si>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</si>
  <si>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</si>
  <si>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</si>
  <si>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</si>
  <si>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</si>
  <si>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</si>
  <si>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</si>
  <si>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</si>
  <si>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</si>
  <si>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</si>
  <si>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</si>
  <si>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</si>
  <si>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</si>
  <si>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</si>
  <si>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</si>
  <si>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</si>
  <si>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</si>
  <si>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</si>
  <si>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</si>
  <si>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</si>
  <si>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</si>
  <si>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</si>
  <si>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</si>
  <si>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</si>
  <si>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</si>
  <si>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</si>
  <si>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</si>
  <si>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</si>
  <si>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</si>
  <si>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</si>
  <si>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</si>
  <si>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</si>
  <si>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</si>
  <si>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</si>
  <si>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</si>
  <si>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</si>
  <si>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</si>
  <si>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</si>
  <si>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</si>
  <si>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</si>
  <si>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</si>
  <si>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</si>
  <si>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</si>
  <si>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</si>
  <si>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</si>
  <si>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</si>
  <si>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</si>
  <si>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</si>
  <si>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</si>
  <si>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</si>
  <si>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</si>
  <si>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</si>
  <si>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</si>
  <si>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</si>
  <si>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</si>
  <si>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</si>
  <si>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</si>
  <si>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</si>
  <si>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</si>
  <si>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</si>
  <si>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</si>
  <si>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</si>
  <si>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</si>
  <si>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</si>
  <si>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</si>
  <si>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</si>
  <si>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</si>
  <si>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</si>
  <si>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</si>
  <si>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</si>
  <si>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</si>
  <si>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</si>
  <si>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</si>
  <si>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</si>
  <si>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</si>
  <si>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</si>
  <si>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</si>
  <si>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</si>
  <si>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</si>
  <si>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</si>
  <si>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</si>
  <si>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</si>
  <si>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</si>
  <si>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</si>
  <si>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</si>
  <si>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</si>
  <si>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</si>
  <si>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</si>
  <si>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</si>
  <si>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</si>
  <si>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</si>
  <si>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</si>
  <si>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</si>
  <si>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</si>
  <si>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</si>
  <si>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</si>
  <si>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</si>
  <si>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</si>
  <si>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</si>
  <si>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</si>
  <si>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</si>
  <si>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</si>
  <si>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</si>
  <si>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</si>
  <si>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</si>
  <si>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</si>
  <si>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</si>
  <si>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</si>
  <si>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</si>
  <si>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</si>
  <si>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</si>
  <si>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</si>
  <si>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</si>
  <si>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</si>
  <si>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</si>
  <si>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</si>
  <si>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</si>
  <si>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</si>
  <si>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</si>
  <si>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</si>
  <si>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</si>
  <si>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</si>
  <si>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</si>
  <si>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</si>
  <si>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</si>
  <si>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</si>
  <si>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</si>
  <si>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</si>
  <si>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</si>
  <si>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</si>
  <si>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</si>
  <si>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</si>
  <si>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</si>
  <si>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</si>
  <si>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</si>
  <si>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</si>
  <si>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</si>
  <si>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</si>
  <si>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</si>
  <si>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</si>
  <si>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</si>
  <si>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</si>
  <si>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</si>
  <si>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</si>
  <si>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</si>
  <si>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</si>
  <si>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</si>
  <si>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</si>
  <si>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</si>
  <si>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</si>
  <si>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</si>
  <si>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</si>
  <si>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</si>
  <si>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</si>
  <si>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</si>
  <si>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</si>
  <si>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</si>
  <si>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</si>
  <si>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</si>
  <si>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</si>
  <si>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</si>
  <si>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</si>
  <si>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</si>
  <si>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</si>
  <si>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</si>
  <si>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</si>
  <si>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</si>
  <si>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</si>
  <si>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</si>
  <si>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</si>
  <si>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</si>
  <si>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</si>
  <si>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</si>
  <si>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</si>
  <si>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</si>
  <si>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</si>
  <si>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</si>
  <si>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</si>
  <si>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</si>
  <si>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</si>
  <si>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</si>
  <si>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</si>
  <si>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</si>
  <si>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</si>
  <si>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</si>
  <si>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</si>
  <si>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</si>
  <si>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</si>
  <si>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</si>
  <si>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</si>
  <si>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</si>
  <si>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</si>
  <si>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</si>
  <si>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</si>
  <si>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</si>
  <si>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</si>
  <si>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</si>
  <si>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</si>
  <si>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</si>
  <si>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</si>
  <si>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</si>
  <si>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</si>
  <si>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</si>
  <si>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</si>
  <si>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</si>
  <si>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</si>
  <si>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</si>
  <si>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</si>
  <si>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</si>
  <si>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</si>
  <si>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</si>
  <si>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</si>
  <si>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</si>
  <si>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</si>
  <si>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</si>
  <si>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</si>
  <si>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</si>
  <si>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</si>
  <si>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</si>
  <si>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</si>
  <si>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</si>
  <si>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</si>
  <si>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</si>
  <si>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</si>
  <si>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</si>
  <si>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</si>
  <si>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</si>
  <si>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</si>
  <si>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</si>
  <si>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</si>
  <si>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</si>
  <si>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</si>
  <si>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</si>
  <si>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</si>
  <si>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</si>
  <si>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</si>
  <si>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</si>
  <si>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</si>
  <si>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</si>
  <si>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</si>
  <si>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</si>
  <si>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</si>
  <si>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</si>
  <si>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</si>
  <si>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</si>
  <si>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</si>
  <si>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</si>
  <si>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</si>
  <si>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</si>
  <si>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</si>
  <si>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</si>
  <si>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</si>
  <si>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</si>
  <si>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</si>
  <si>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</si>
  <si>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</si>
  <si>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</si>
  <si>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</si>
  <si>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</si>
  <si>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</si>
  <si>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</si>
  <si>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</si>
  <si>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</si>
  <si>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</si>
  <si>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</si>
  <si>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</si>
  <si>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</si>
  <si>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</si>
  <si>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</si>
  <si>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</si>
  <si>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</si>
  <si>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</si>
  <si>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</si>
  <si>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</si>
  <si>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</si>
  <si>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</si>
  <si>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</si>
  <si>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</si>
  <si>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</si>
  <si>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</si>
  <si>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</si>
  <si>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</si>
  <si>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</si>
  <si>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</si>
  <si>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</si>
  <si>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愛媛県立子ども療育センター</t>
    <phoneticPr fontId="3"/>
  </si>
  <si>
    <t>〒791-0212 東温市田窪２１３５番地</t>
    <phoneticPr fontId="3"/>
  </si>
  <si>
    <t>〇</t>
  </si>
  <si>
    <t>都道府県</t>
  </si>
  <si>
    <t>複数の診療科で活用</t>
  </si>
  <si>
    <t>整形外科</t>
  </si>
  <si>
    <t>ＤＰＣ病院ではない</t>
  </si>
  <si>
    <t>-</t>
    <phoneticPr fontId="3"/>
  </si>
  <si>
    <t>あおぞら棟</t>
  </si>
  <si>
    <t>慢性期機能</t>
  </si>
  <si>
    <t>おひさま棟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</si>
</sst>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0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1046</v>
      </c>
      <c r="M44" s="282" t="s">
        <v>1048</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55</v>
      </c>
      <c r="M99" s="258">
        <v>45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77</v>
      </c>
      <c r="K101" s="237" t="str">
        <f>IF(OR(COUNTIF(L101:M101,"未確認")&gt;0,COUNTIF(L101:M101,"~*")&gt;0),"※","")</f>
        <v/>
      </c>
      <c r="L101" s="258">
        <v>44</v>
      </c>
      <c r="M101" s="258">
        <v>33</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55</v>
      </c>
      <c r="M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534</v>
      </c>
    </row>
    <row r="122" spans="1:22" s="83" customFormat="1" ht="40.5" customHeight="1">
      <c r="A122" s="244" t="s">
        <v>619</v>
      </c>
      <c r="B122" s="1"/>
      <c r="C122" s="295"/>
      <c r="D122" s="297"/>
      <c r="E122" s="396"/>
      <c r="F122" s="418"/>
      <c r="G122" s="418"/>
      <c r="H122" s="397"/>
      <c r="I122" s="354"/>
      <c r="J122" s="101"/>
      <c r="K122" s="102"/>
      <c r="L122" s="98" t="s">
        <v>534</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50</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62</v>
      </c>
      <c r="K167" s="264" t="str">
        <f t="shared" si="3"/>
        <v/>
      </c>
      <c r="L167" s="117">
        <v>34</v>
      </c>
      <c r="M167" s="117">
        <v>28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41</v>
      </c>
      <c r="K269" s="81" t="str">
        <f t="shared" si="8"/>
        <v/>
      </c>
      <c r="L269" s="147">
        <v>19</v>
      </c>
      <c r="M269" s="147">
        <v>22</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2</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192</v>
      </c>
      <c r="K392" s="81" t="str">
        <f t="shared" ref="K392:K397" si="12">IF(OR(COUNTIF(L392:M392,"未確認")&gt;0,COUNTIF(L392:M392,"~*")&gt;0),"※","")</f>
        <v/>
      </c>
      <c r="L392" s="147">
        <v>147</v>
      </c>
      <c r="M392" s="147">
        <v>45</v>
      </c>
    </row>
    <row r="393" spans="1:22" s="83" customFormat="1" ht="34.5" customHeight="1">
      <c r="A393" s="249" t="s">
        <v>773</v>
      </c>
      <c r="B393" s="84"/>
      <c r="C393" s="370"/>
      <c r="D393" s="380"/>
      <c r="E393" s="320" t="s">
        <v>224</v>
      </c>
      <c r="F393" s="321"/>
      <c r="G393" s="321"/>
      <c r="H393" s="322"/>
      <c r="I393" s="343"/>
      <c r="J393" s="140">
        <f t="shared" si="11"/>
        <v>187</v>
      </c>
      <c r="K393" s="81" t="str">
        <f t="shared" si="12"/>
        <v/>
      </c>
      <c r="L393" s="147">
        <v>142</v>
      </c>
      <c r="M393" s="147">
        <v>45</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1</v>
      </c>
      <c r="M395" s="147">
        <v>0</v>
      </c>
    </row>
    <row r="396" spans="1:22" s="83" customFormat="1" ht="34.5" customHeight="1">
      <c r="A396" s="250" t="s">
        <v>776</v>
      </c>
      <c r="B396" s="1"/>
      <c r="C396" s="370"/>
      <c r="D396" s="320" t="s">
        <v>227</v>
      </c>
      <c r="E396" s="321"/>
      <c r="F396" s="321"/>
      <c r="G396" s="321"/>
      <c r="H396" s="322"/>
      <c r="I396" s="343"/>
      <c r="J396" s="140">
        <f t="shared" si="11"/>
        <v>23120</v>
      </c>
      <c r="K396" s="81" t="str">
        <f t="shared" si="12"/>
        <v/>
      </c>
      <c r="L396" s="147">
        <v>12639</v>
      </c>
      <c r="M396" s="147">
        <v>10481</v>
      </c>
    </row>
    <row r="397" spans="1:22" s="83" customFormat="1" ht="34.5" customHeight="1">
      <c r="A397" s="250" t="s">
        <v>777</v>
      </c>
      <c r="B397" s="119"/>
      <c r="C397" s="370"/>
      <c r="D397" s="320" t="s">
        <v>228</v>
      </c>
      <c r="E397" s="321"/>
      <c r="F397" s="321"/>
      <c r="G397" s="321"/>
      <c r="H397" s="322"/>
      <c r="I397" s="344"/>
      <c r="J397" s="140">
        <f t="shared" si="11"/>
        <v>192</v>
      </c>
      <c r="K397" s="81" t="str">
        <f t="shared" si="12"/>
        <v/>
      </c>
      <c r="L397" s="147">
        <v>147</v>
      </c>
      <c r="M397" s="147">
        <v>45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192</v>
      </c>
      <c r="K405" s="81" t="str">
        <f t="shared" ref="K405:K422" si="14">IF(OR(COUNTIF(L405:M405,"未確認")&gt;0,COUNTIF(L405:M405,"~*")&gt;0),"※","")</f>
        <v/>
      </c>
      <c r="L405" s="147">
        <v>147</v>
      </c>
      <c r="M405" s="147">
        <v>45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187</v>
      </c>
      <c r="K407" s="81" t="str">
        <f t="shared" si="14"/>
        <v/>
      </c>
      <c r="L407" s="147">
        <v>145</v>
      </c>
      <c r="M407" s="147">
        <v>42</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2</v>
      </c>
      <c r="M408" s="147">
        <v>3</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192</v>
      </c>
      <c r="K413" s="81" t="str">
        <f t="shared" si="14"/>
        <v/>
      </c>
      <c r="L413" s="147">
        <v>147</v>
      </c>
      <c r="M413" s="147">
        <v>45</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1</v>
      </c>
      <c r="M414" s="147">
        <v>1</v>
      </c>
    </row>
    <row r="415" spans="1:22" s="83" customFormat="1" ht="34.5" customHeight="1">
      <c r="A415" s="251" t="s">
        <v>788</v>
      </c>
      <c r="B415" s="119"/>
      <c r="C415" s="369"/>
      <c r="D415" s="369"/>
      <c r="E415" s="320" t="s">
        <v>242</v>
      </c>
      <c r="F415" s="321"/>
      <c r="G415" s="321"/>
      <c r="H415" s="322"/>
      <c r="I415" s="361"/>
      <c r="J415" s="140">
        <f t="shared" si="13"/>
        <v>178</v>
      </c>
      <c r="K415" s="81" t="str">
        <f t="shared" si="14"/>
        <v/>
      </c>
      <c r="L415" s="147">
        <v>138</v>
      </c>
      <c r="M415" s="147">
        <v>40</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5</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1</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190</v>
      </c>
      <c r="K430" s="193" t="str">
        <f>IF(OR(COUNTIF(L430:M430,"未確認")&gt;0,COUNTIF(L430:M430,"~*")&gt;0),"※","")</f>
        <v/>
      </c>
      <c r="L430" s="147">
        <v>146</v>
      </c>
      <c r="M430" s="147">
        <v>44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39</v>
      </c>
      <c r="K431" s="193" t="str">
        <f>IF(OR(COUNTIF(L431:M431,"未確認")&gt;0,COUNTIF(L431:M431,"~*")&gt;0),"※","")</f>
        <v/>
      </c>
      <c r="L431" s="147">
        <v>0</v>
      </c>
      <c r="M431" s="147">
        <v>39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149</v>
      </c>
      <c r="K432" s="193" t="str">
        <f>IF(OR(COUNTIF(L432:M432,"未確認")&gt;0,COUNTIF(L432:M432,"~*")&gt;0),"※","")</f>
        <v/>
      </c>
      <c r="L432" s="147">
        <v>146</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v>
      </c>
      <c r="K433" s="193" t="str">
        <f>IF(OR(COUNTIF(L433:M433,"未確認")&gt;0,COUNTIF(L433:M433,"~*")&gt;0),"※","")</f>
        <v/>
      </c>
      <c r="L433" s="147">
        <v>0</v>
      </c>
      <c r="M433" s="147">
        <v>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995</v>
      </c>
      <c r="D595" s="324"/>
      <c r="E595" s="324"/>
      <c r="F595" s="324"/>
      <c r="G595" s="324"/>
      <c r="H595" s="325"/>
      <c r="I595" s="340" t="s">
        <v>397</v>
      </c>
      <c r="J595" s="140">
        <v>59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
      </c>
      <c r="L618" s="117">
        <v>0</v>
      </c>
      <c r="M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59</v>
      </c>
      <c r="K646" s="201" t="str">
        <f t="shared" ref="K646:K660" si="33">IF(OR(COUNTIF(L646:M646,"未確認")&gt;0,COUNTIF(L646:M646,"*")&gt;0),"※","")</f>
        <v/>
      </c>
      <c r="L646" s="117">
        <v>31</v>
      </c>
      <c r="M646" s="117">
        <v>28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55</v>
      </c>
      <c r="K648" s="201" t="str">
        <f t="shared" si="33"/>
        <v/>
      </c>
      <c r="L648" s="117">
        <v>27</v>
      </c>
      <c r="M648" s="117">
        <v>28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66</v>
      </c>
      <c r="K694" s="201" t="str">
        <f>IF(OR(COUNTIF(L694:M694,"未確認")&gt;0,COUNTIF(L694:M694,"*")&gt;0),"※","")</f>
        <v/>
      </c>
      <c r="L694" s="117">
        <v>38</v>
      </c>
      <c r="M694" s="117">
        <v>28</v>
      </c>
    </row>
    <row r="695" spans="1:22" s="118" customFormat="1" ht="70" customHeight="1">
      <c r="A695" s="252" t="s">
        <v>965</v>
      </c>
      <c r="B695" s="119"/>
      <c r="C695" s="317" t="s">
        <v>1007</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E88078-3DEA-4869-8114-19A2FBAD14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2019-12-23T01:30:17Z</dcterms:modified>
</cp:coreProperties>
</file>