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D6436C3-EA8F-49A7-8A99-CF356C76D775}"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<sst xmlns="http://schemas.openxmlformats.org/spreadsheetml/2006/main" count="3870" uniqueCount="1057">
  <si>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</si>
  <si>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</si>
  <si>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</si>
  <si>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</si>
  <si>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</si>
  <si>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</si>
  <si>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</si>
  <si>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</si>
  <si>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</si>
  <si>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</si>
  <si>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</si>
  <si>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</si>
  <si>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</si>
  <si>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</si>
  <si>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</si>
  <si>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</si>
  <si>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</si>
  <si>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</si>
  <si>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</si>
  <si>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</si>
  <si>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</si>
  <si>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</si>
  <si>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</si>
  <si>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</si>
  <si>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</si>
  <si>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</si>
  <si>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</si>
  <si>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</si>
  <si>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</si>
  <si>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</si>
  <si>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</si>
  <si>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</si>
  <si>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</si>
  <si>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</si>
  <si>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</si>
  <si>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</si>
  <si>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</si>
  <si>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</si>
  <si>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</si>
  <si>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</si>
  <si>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</si>
  <si>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</si>
  <si>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</si>
  <si>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</si>
  <si>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</si>
  <si>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</si>
  <si>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</si>
  <si>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</si>
  <si>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</si>
  <si>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</si>
  <si>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</si>
  <si>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</si>
  <si>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</si>
  <si>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</si>
  <si>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</si>
  <si>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</si>
  <si>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</si>
  <si>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</si>
  <si>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</si>
  <si>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</si>
  <si>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</si>
  <si>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</si>
  <si>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</si>
  <si>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</si>
  <si>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</si>
  <si>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</si>
  <si>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</si>
  <si>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</si>
  <si>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</si>
  <si>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</si>
  <si>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</si>
  <si>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</si>
  <si>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</si>
  <si>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</si>
  <si>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</si>
  <si>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</si>
  <si>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</si>
  <si>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</si>
  <si>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</si>
  <si>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</si>
  <si>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</si>
  <si>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</si>
  <si>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</si>
  <si>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</si>
  <si>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</si>
  <si>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</si>
  <si>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</si>
  <si>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</si>
  <si>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</si>
  <si>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</si>
  <si>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</si>
  <si>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</si>
  <si>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</si>
  <si>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</si>
  <si>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</si>
  <si>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</si>
  <si>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</si>
  <si>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</si>
  <si>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</si>
  <si>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</si>
  <si>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</si>
  <si>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</si>
  <si>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</si>
  <si>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</si>
  <si>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</si>
  <si>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</si>
  <si>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</si>
  <si>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</si>
  <si>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</si>
  <si>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</si>
  <si>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</si>
  <si>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</si>
  <si>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</si>
  <si>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</si>
  <si>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</si>
  <si>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</si>
  <si>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</si>
  <si>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</si>
  <si>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</si>
  <si>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</si>
  <si>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</si>
  <si>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</si>
  <si>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</si>
  <si>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</si>
  <si>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</si>
  <si>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</si>
  <si>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</si>
  <si>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</si>
  <si>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</si>
  <si>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</si>
  <si>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</si>
  <si>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</si>
  <si>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</si>
  <si>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</si>
  <si>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</si>
  <si>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</si>
  <si>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</si>
  <si>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</si>
  <si>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</si>
  <si>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</si>
  <si>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</si>
  <si>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</si>
  <si>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</si>
  <si>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</si>
  <si>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</si>
  <si>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</si>
  <si>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</si>
  <si>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</si>
  <si>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</si>
  <si>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</si>
  <si>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</si>
  <si>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</si>
  <si>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</si>
  <si>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</si>
  <si>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</si>
  <si>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</si>
  <si>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</si>
  <si>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</si>
  <si>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</si>
  <si>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</si>
  <si>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</si>
  <si>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</si>
  <si>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</si>
  <si>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</si>
  <si>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</si>
  <si>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</si>
  <si>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</si>
  <si>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</si>
  <si>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</si>
  <si>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</si>
  <si>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</si>
  <si>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</si>
  <si>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</si>
  <si>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</si>
  <si>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</si>
  <si>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</si>
  <si>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</si>
  <si>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</si>
  <si>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</si>
  <si>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</si>
  <si>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</si>
  <si>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</si>
  <si>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</si>
  <si>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</si>
  <si>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</si>
  <si>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</si>
  <si>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</si>
  <si>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</si>
  <si>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</si>
  <si>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</si>
  <si>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</si>
  <si>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</si>
  <si>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</si>
  <si>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</si>
  <si>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</si>
  <si>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</si>
  <si>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</si>
  <si>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</si>
  <si>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</si>
  <si>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</si>
  <si>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</si>
  <si>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</si>
  <si>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</si>
  <si>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</si>
  <si>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</si>
  <si>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</si>
  <si>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</si>
  <si>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</si>
  <si>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</si>
  <si>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</si>
  <si>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</si>
  <si>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</si>
  <si>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</si>
  <si>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</si>
  <si>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</si>
  <si>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</si>
  <si>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</si>
  <si>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</si>
  <si>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</si>
  <si>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</si>
  <si>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</si>
  <si>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</si>
  <si>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</si>
  <si>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</si>
  <si>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</si>
  <si>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</si>
  <si>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</si>
  <si>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</si>
  <si>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</si>
  <si>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</si>
  <si>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</si>
  <si>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</si>
  <si>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</si>
  <si>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</si>
  <si>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</si>
  <si>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</si>
  <si>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</si>
  <si>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</si>
  <si>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</si>
  <si>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</si>
  <si>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</si>
  <si>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</si>
  <si>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</si>
  <si>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</si>
  <si>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</si>
  <si>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</si>
  <si>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</si>
  <si>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</si>
  <si>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</si>
  <si>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</si>
  <si>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</si>
  <si>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</si>
  <si>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</si>
  <si>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</si>
  <si>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</si>
  <si>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</si>
  <si>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</si>
  <si>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</si>
  <si>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</si>
  <si>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</si>
  <si>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</si>
  <si>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</si>
  <si>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</si>
  <si>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</si>
  <si>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</si>
  <si>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</si>
  <si>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</si>
  <si>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</si>
  <si>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</si>
  <si>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</si>
  <si>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</si>
  <si>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</si>
  <si>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</si>
  <si>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</si>
  <si>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</si>
  <si>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</si>
  <si>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</si>
  <si>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</si>
  <si>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</si>
  <si>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</si>
  <si>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</si>
  <si>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</si>
  <si>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</si>
  <si>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</si>
  <si>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</si>
  <si>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</si>
  <si>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</si>
  <si>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</si>
  <si>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</si>
  <si>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</si>
  <si>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</si>
  <si>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</si>
  <si>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</si>
  <si>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</si>
  <si>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</si>
  <si>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</si>
  <si>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</si>
  <si>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</si>
  <si>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</si>
  <si>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</si>
  <si>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</si>
  <si>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</si>
  <si>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</si>
  <si>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</si>
  <si>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</si>
  <si>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</si>
  <si>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</si>
  <si>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</si>
  <si>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</si>
  <si>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</si>
  <si>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</si>
  <si>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</si>
  <si>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</si>
  <si>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</si>
  <si>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</si>
  <si>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</si>
  <si>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</si>
  <si>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</si>
  <si>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</si>
  <si>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</si>
  <si>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</si>
  <si>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</si>
  <si>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</si>
  <si>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</si>
  <si>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</si>
  <si>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</si>
  <si>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</si>
  <si>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</si>
  <si>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</si>
  <si>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</si>
  <si>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</si>
  <si>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</si>
  <si>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</si>
  <si>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</si>
  <si>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</si>
  <si>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</si>
  <si>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</si>
  <si>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</si>
  <si>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</si>
  <si>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</si>
  <si>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</si>
  <si>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</si>
  <si>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</si>
  <si>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</si>
  <si>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</si>
  <si>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</si>
  <si>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</si>
  <si>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</si>
  <si>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</si>
  <si>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</si>
  <si>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</si>
  <si>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</si>
  <si>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</si>
  <si>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</si>
  <si>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</si>
  <si>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</si>
  <si>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</si>
  <si>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</si>
  <si>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</si>
  <si>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</si>
  <si>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</si>
  <si>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</si>
  <si>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</si>
  <si>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</si>
  <si>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</si>
  <si>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</si>
  <si>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</si>
  <si>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</si>
  <si>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</si>
  <si>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</si>
  <si>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</si>
  <si>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</si>
  <si>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</si>
  <si>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</si>
  <si>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</si>
  <si>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</si>
  <si>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</si>
  <si>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</si>
  <si>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</si>
  <si>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</si>
  <si>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</si>
  <si>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</si>
  <si>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</si>
  <si>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</si>
  <si>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</si>
  <si>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</si>
  <si>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</si>
  <si>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</si>
  <si>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</si>
  <si>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</si>
  <si>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</si>
  <si>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</si>
  <si>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</si>
  <si>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</si>
  <si>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</si>
  <si>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</si>
  <si>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</si>
  <si>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</si>
  <si>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</si>
  <si>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</si>
  <si>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</si>
  <si>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</si>
  <si>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</si>
  <si>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</si>
  <si>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</si>
  <si>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</si>
  <si>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</si>
  <si>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</si>
  <si>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</si>
  <si>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</si>
  <si>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</si>
  <si>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</si>
  <si>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</si>
  <si>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</si>
  <si>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</si>
  <si>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</si>
  <si>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</si>
  <si>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</si>
  <si>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</si>
  <si>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</si>
  <si>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</si>
  <si>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</si>
  <si>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</si>
  <si>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</si>
  <si>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</si>
  <si>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</si>
  <si>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</si>
  <si>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</si>
  <si>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</si>
  <si>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</si>
  <si>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</si>
  <si>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</si>
  <si>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</si>
  <si>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</si>
  <si>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</si>
  <si>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</si>
  <si>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</si>
  <si>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</si>
  <si>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</si>
  <si>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</si>
  <si>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</si>
  <si>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</si>
  <si>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</si>
  <si>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</si>
  <si>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</si>
  <si>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</si>
  <si>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</si>
  <si>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</si>
  <si>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</si>
  <si>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</si>
  <si>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</si>
  <si>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</si>
  <si>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</si>
  <si>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</si>
  <si>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</si>
  <si>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</si>
  <si>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</si>
  <si>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</si>
  <si>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</si>
  <si>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</si>
  <si>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</si>
  <si>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</si>
  <si>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</si>
  <si>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</si>
  <si>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</si>
  <si>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</si>
  <si>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</si>
  <si>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</si>
  <si>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</si>
  <si>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</si>
  <si>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</si>
  <si>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</si>
  <si>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</si>
  <si>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</si>
  <si>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</si>
  <si>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</si>
  <si>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</si>
  <si>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</si>
  <si>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</si>
  <si>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</si>
  <si>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</si>
  <si>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</si>
  <si>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</si>
  <si>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</si>
  <si>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</si>
  <si>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</si>
  <si>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</si>
  <si>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</si>
  <si>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</si>
  <si>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</si>
  <si>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</si>
  <si>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</si>
  <si>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</si>
  <si>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</si>
  <si>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</si>
  <si>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</si>
  <si>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</si>
  <si>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</si>
  <si>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</si>
  <si>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</si>
  <si>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</si>
  <si>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</si>
  <si>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</si>
  <si>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</si>
  <si>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</si>
  <si>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</si>
  <si>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</si>
  <si>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</si>
  <si>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</si>
  <si>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</si>
  <si>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</si>
  <si>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</si>
  <si>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</si>
  <si>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</si>
  <si>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</si>
  <si>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</si>
  <si>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</si>
  <si>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</si>
  <si>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</si>
  <si>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</si>
  <si>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</si>
  <si>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</si>
  <si>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</si>
  <si>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</si>
  <si>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</si>
  <si>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</si>
  <si>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</si>
  <si>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</si>
  <si>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</si>
  <si>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</si>
  <si>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</si>
  <si>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</si>
  <si>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</si>
  <si>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</si>
  <si>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</si>
  <si>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</si>
  <si>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</si>
  <si>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</si>
  <si>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</si>
  <si>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</si>
  <si>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</si>
  <si>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</si>
  <si>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</si>
  <si>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</si>
  <si>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</si>
  <si>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</si>
  <si>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</si>
  <si>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</si>
  <si>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</si>
  <si>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</si>
  <si>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</si>
  <si>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</si>
  <si>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</si>
  <si>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</si>
  <si>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</si>
  <si>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</si>
  <si>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</si>
  <si>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</si>
  <si>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</si>
  <si>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</si>
  <si>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</si>
  <si>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</si>
  <si>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</si>
  <si>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</si>
  <si>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</si>
  <si>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</si>
  <si>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</si>
  <si>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</si>
  <si>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</si>
  <si>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</si>
  <si>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</si>
  <si>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</si>
  <si>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</si>
  <si>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</si>
  <si>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</si>
  <si>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</si>
  <si>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</si>
  <si>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</si>
  <si>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</si>
  <si>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</si>
  <si>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</si>
  <si>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</si>
  <si>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</si>
  <si>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</si>
  <si>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</si>
  <si>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</si>
  <si>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</si>
  <si>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</si>
  <si>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</si>
  <si>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</si>
  <si>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</si>
  <si>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</si>
  <si>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</si>
  <si>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</si>
  <si>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</si>
  <si>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</si>
  <si>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</si>
  <si>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</si>
  <si>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</si>
  <si>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</si>
  <si>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</si>
  <si>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</si>
  <si>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</si>
  <si>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</si>
  <si>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</si>
  <si>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</si>
  <si>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</si>
  <si>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</si>
  <si>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</si>
  <si>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</si>
  <si>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</si>
  <si>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</si>
  <si>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</si>
  <si>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</si>
  <si>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</si>
  <si>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</si>
  <si>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</si>
  <si>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</si>
  <si>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</si>
  <si>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</si>
  <si>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</si>
  <si>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</si>
  <si>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</si>
  <si>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</si>
  <si>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</si>
  <si>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</si>
  <si>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</si>
  <si>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</si>
  <si>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</si>
  <si>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</si>
  <si>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</si>
  <si>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</si>
  <si>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</si>
  <si>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</si>
  <si>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</si>
  <si>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</si>
  <si>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</si>
  <si>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</si>
  <si>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</si>
  <si>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</si>
  <si>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</si>
  <si>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</si>
  <si>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</si>
  <si>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</si>
  <si>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</si>
  <si>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</si>
  <si>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</si>
  <si>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</si>
  <si>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</si>
  <si>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</si>
  <si>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</si>
  <si>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</si>
  <si>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</si>
  <si>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</si>
  <si>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</si>
  <si>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</si>
  <si>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</si>
  <si>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</si>
  <si>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</si>
  <si>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</si>
  <si>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</si>
  <si>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</si>
  <si>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</si>
  <si>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</si>
  <si>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</si>
  <si>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</si>
  <si>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</si>
  <si>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</si>
  <si>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</si>
  <si>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</si>
  <si>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</si>
  <si>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</si>
  <si>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</si>
  <si>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</si>
  <si>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</si>
  <si>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</si>
  <si>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</si>
  <si>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</si>
  <si>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</si>
  <si>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</si>
  <si>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</si>
  <si>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</si>
  <si>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</si>
  <si>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</si>
  <si>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</si>
  <si>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</si>
  <si>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</si>
  <si>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</si>
  <si>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</si>
  <si>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</si>
  <si>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</si>
  <si>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</si>
  <si>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</si>
  <si>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</si>
  <si>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</si>
  <si>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</si>
  <si>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</si>
  <si>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</si>
  <si>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</si>
  <si>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</si>
  <si>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</si>
  <si>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</si>
  <si>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</si>
  <si>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</si>
  <si>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</si>
  <si>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</si>
  <si>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</si>
  <si>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</si>
  <si>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</si>
  <si>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</si>
  <si>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</si>
  <si>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</si>
  <si>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</si>
  <si>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</si>
  <si>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</si>
  <si>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</si>
  <si>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</si>
  <si>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</si>
  <si>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</si>
  <si>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</si>
  <si>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</si>
  <si>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</si>
  <si>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</si>
  <si>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</si>
  <si>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</si>
  <si>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</si>
  <si>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</si>
  <si>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</si>
  <si>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</si>
  <si>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</si>
  <si>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</si>
  <si>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</si>
  <si>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</si>
  <si>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</si>
  <si>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</si>
  <si>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</si>
  <si>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</si>
  <si>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</si>
  <si>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</si>
  <si>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</si>
  <si>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</si>
  <si>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</si>
  <si>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</si>
  <si>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</si>
  <si>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</si>
  <si>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</si>
  <si>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</si>
  <si>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</si>
  <si>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</si>
  <si>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</si>
  <si>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</si>
  <si>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</si>
  <si>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</si>
  <si>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</si>
  <si>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</si>
  <si>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</si>
  <si>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</si>
  <si>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</si>
  <si>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</si>
  <si>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</si>
  <si>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</si>
  <si>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</si>
  <si>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</si>
  <si>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</si>
  <si>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</si>
  <si>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</si>
  <si>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</si>
  <si>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</si>
  <si>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</si>
  <si>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</si>
  <si>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</si>
  <si>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</si>
  <si>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</si>
  <si>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</si>
  <si>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</si>
  <si>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</si>
  <si>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</si>
  <si>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</si>
  <si>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</si>
  <si>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</si>
  <si>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</si>
  <si>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</si>
  <si>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</si>
  <si>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</si>
  <si>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</si>
  <si>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</si>
  <si>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</si>
  <si>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</si>
  <si>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</si>
  <si>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</si>
  <si>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</si>
  <si>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</si>
  <si>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</si>
  <si>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</si>
  <si>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</si>
  <si>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</si>
  <si>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</si>
  <si>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</si>
  <si>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</si>
  <si>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</si>
  <si>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</si>
  <si>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</si>
  <si>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</si>
  <si>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</si>
  <si>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</si>
  <si>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</si>
  <si>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</si>
  <si>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</si>
  <si>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</si>
  <si>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</si>
  <si>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</si>
  <si>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</si>
  <si>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</si>
  <si>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</si>
  <si>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</si>
  <si>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</si>
  <si>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</si>
  <si>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</si>
  <si>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</si>
  <si>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</si>
  <si>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</si>
  <si>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</si>
  <si>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</si>
  <si>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</si>
  <si>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</si>
  <si>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</si>
  <si>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</si>
  <si>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</si>
  <si>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</si>
  <si>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</si>
  <si>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</si>
  <si>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</si>
  <si>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</si>
  <si>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</si>
  <si>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</si>
  <si>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</si>
  <si>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</si>
  <si>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</si>
  <si>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</si>
  <si>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</si>
  <si>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</si>
  <si>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</si>
  <si>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</si>
  <si>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</si>
  <si>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</si>
  <si>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</si>
  <si>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</si>
  <si>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</si>
  <si>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</si>
  <si>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</si>
  <si>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</si>
  <si>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</si>
  <si>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</si>
  <si>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</si>
  <si>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</si>
  <si>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</si>
  <si>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</si>
  <si>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</si>
  <si>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</si>
  <si>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</si>
  <si>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</si>
  <si>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</si>
  <si>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</si>
  <si>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</si>
  <si>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</si>
  <si>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</si>
  <si>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</si>
  <si>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</si>
  <si>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</si>
  <si>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</si>
  <si>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</si>
  <si>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</si>
  <si>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</si>
  <si>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</si>
  <si>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</si>
  <si>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</si>
  <si>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</si>
  <si>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</si>
  <si>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</si>
  <si>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</si>
  <si>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</si>
  <si>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</si>
  <si>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</si>
  <si>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</si>
  <si>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</si>
  <si>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</si>
  <si>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</si>
  <si>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</si>
  <si>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</si>
  <si>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</si>
  <si>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</si>
  <si>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</si>
  <si>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</si>
  <si>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</si>
  <si>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</si>
  <si>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</si>
  <si>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</si>
  <si>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</si>
  <si>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</si>
  <si>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</si>
  <si>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</si>
  <si>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</si>
  <si>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</si>
  <si>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</si>
  <si>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</si>
  <si>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</si>
  <si>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</si>
  <si>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</si>
  <si>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</si>
  <si>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</si>
  <si>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</si>
  <si>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</si>
  <si>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</si>
  <si>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</si>
  <si>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</si>
  <si>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</si>
  <si>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</si>
  <si>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</si>
  <si>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</si>
  <si>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</si>
  <si>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</si>
  <si>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</si>
  <si>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</si>
  <si>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</si>
  <si>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</si>
  <si>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</si>
  <si>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</si>
  <si>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</si>
  <si>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</si>
  <si>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</si>
  <si>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</si>
  <si>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</si>
  <si>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</si>
  <si>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</si>
  <si>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</si>
  <si>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</si>
  <si>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</si>
  <si>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</si>
  <si>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</si>
  <si>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</si>
  <si>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</si>
  <si>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</si>
  <si>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</si>
  <si>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</si>
  <si>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</si>
  <si>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</si>
  <si>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</si>
  <si>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</si>
  <si>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</si>
  <si>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</si>
  <si>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</si>
  <si>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</si>
  <si>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</si>
  <si>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</si>
  <si>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</si>
  <si>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</si>
  <si>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</si>
  <si>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</si>
  <si>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</si>
  <si>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</si>
  <si>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</si>
  <si>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</si>
  <si>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</si>
  <si>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</si>
  <si>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</si>
  <si>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</si>
  <si>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</si>
  <si>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</si>
  <si>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</si>
  <si>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</si>
  <si>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</si>
  <si>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</si>
  <si>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</si>
  <si>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</si>
  <si>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</si>
  <si>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</si>
  <si>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</si>
  <si>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</si>
  <si>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</si>
  <si>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</si>
  <si>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</si>
  <si>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</si>
  <si>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</si>
  <si>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</si>
  <si>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</si>
  <si>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</si>
  <si>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</si>
  <si>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</si>
  <si>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</si>
  <si>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</si>
  <si>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</si>
  <si>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</si>
  <si>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</si>
  <si>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</si>
  <si>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</si>
  <si>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</si>
  <si>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</si>
  <si>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</si>
  <si>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</si>
  <si>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</si>
  <si>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</si>
  <si>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</si>
  <si>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</si>
  <si>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</si>
  <si>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</si>
  <si>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</si>
  <si>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</si>
  <si>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</si>
  <si>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</si>
  <si>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</si>
  <si>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</si>
  <si>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</si>
  <si>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</si>
  <si>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</si>
  <si>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</si>
  <si>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</si>
  <si>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</si>
  <si>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</si>
  <si>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</si>
  <si>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</si>
  <si>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</si>
  <si>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</si>
  <si>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</si>
  <si>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</si>
  <si>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</si>
  <si>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</si>
  <si>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</si>
  <si>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</si>
  <si>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</si>
  <si>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</si>
  <si>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</si>
  <si>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</si>
  <si>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</si>
  <si>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</si>
  <si>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</si>
  <si>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</si>
  <si>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</si>
  <si>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</si>
  <si>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医療法人天眞会南高井病院</t>
    <phoneticPr fontId="3"/>
  </si>
  <si>
    <t>〒791-1112 松山市南高井町３３３</t>
    <phoneticPr fontId="3"/>
  </si>
  <si>
    <t>〇</t>
  </si>
  <si>
    <t>医療法人</t>
  </si>
  <si>
    <t>内科</t>
  </si>
  <si>
    <t>ＤＰＣ病院ではない</t>
  </si>
  <si>
    <t>有</t>
  </si>
  <si>
    <t>-</t>
    <phoneticPr fontId="3"/>
  </si>
  <si>
    <t>1病棟</t>
  </si>
  <si>
    <t>慢性期機能</t>
  </si>
  <si>
    <t>2病棟</t>
  </si>
  <si>
    <t>4</t>
  </si>
  <si>
    <t>療養病棟入院料１</t>
  </si>
  <si>
    <t>3病棟</t>
  </si>
  <si>
    <t>5病棟</t>
  </si>
  <si>
    <t>6病棟</t>
  </si>
  <si>
    <t>7病棟</t>
  </si>
  <si>
    <t>未突合</t>
  </si>
  <si>
    <t>未突合</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</si>
</sst>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88&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1038</v>
      </c>
      <c r="C2" s="238"/>
      <c r="D2" s="238"/>
      <c r="E2" s="238"/>
      <c r="F2" s="238"/>
      <c r="G2" s="238"/>
      <c r="H2" s="9"/>
      <c r="S2" s="8"/>
      <c r="T2" s="8"/>
      <c r="U2" s="8"/>
      <c r="V2" s="8"/>
    </row>
    <row r="3" spans="1:22">
      <c r="A3" s="243"/>
      <c r="B3" s="273" t="s">
        <v>1039</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1011</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1012</v>
      </c>
      <c r="J9" s="424"/>
      <c r="K9" s="424"/>
      <c r="L9" s="276" t="s">
        <v>1046</v>
      </c>
      <c r="M9" s="282" t="s">
        <v>1048</v>
      </c>
      <c r="N9" s="282" t="s">
        <v>1051</v>
      </c>
      <c r="O9" s="282" t="s">
        <v>1052</v>
      </c>
      <c r="P9" s="282" t="s">
        <v>1053</v>
      </c>
      <c r="Q9" s="282" t="s">
        <v>1054</v>
      </c>
      <c r="R9" s="282"/>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c r="M11" s="25"/>
      <c r="N11" s="25"/>
      <c r="O11" s="25"/>
      <c r="P11" s="25"/>
      <c r="Q11" s="25"/>
      <c r="R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row>
    <row r="13" spans="1:22" s="21" customFormat="1" ht="34.5" customHeight="1">
      <c r="A13" s="244" t="s">
        <v>606</v>
      </c>
      <c r="B13" s="17"/>
      <c r="C13" s="19"/>
      <c r="D13" s="19"/>
      <c r="E13" s="19"/>
      <c r="F13" s="19"/>
      <c r="G13" s="19"/>
      <c r="H13" s="20"/>
      <c r="I13" s="422" t="s">
        <v>5</v>
      </c>
      <c r="J13" s="422"/>
      <c r="K13" s="422"/>
      <c r="L13" s="28" t="s">
        <v>1040</v>
      </c>
      <c r="M13" s="28" t="s">
        <v>1040</v>
      </c>
      <c r="N13" s="28" t="s">
        <v>1040</v>
      </c>
      <c r="O13" s="28" t="s">
        <v>1040</v>
      </c>
      <c r="P13" s="28" t="s">
        <v>1040</v>
      </c>
      <c r="Q13" s="28" t="s">
        <v>1040</v>
      </c>
      <c r="R13" s="28" t="s">
        <v>1040</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987</v>
      </c>
      <c r="B17" s="17"/>
      <c r="C17" s="19"/>
      <c r="D17" s="19"/>
      <c r="E17" s="19"/>
      <c r="F17" s="19"/>
      <c r="G17" s="19"/>
      <c r="H17" s="20"/>
      <c r="I17" s="310" t="s">
        <v>1010</v>
      </c>
      <c r="J17" s="310"/>
      <c r="K17" s="310"/>
      <c r="L17" s="29" t="s">
        <v>533</v>
      </c>
      <c r="M17" s="29" t="s">
        <v>533</v>
      </c>
      <c r="N17" s="29" t="s">
        <v>1049</v>
      </c>
      <c r="O17" s="29" t="s">
        <v>533</v>
      </c>
      <c r="P17" s="29" t="s">
        <v>533</v>
      </c>
      <c r="Q17" s="29" t="s">
        <v>533</v>
      </c>
      <c r="R17" s="29" t="s">
        <v>1055</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1013</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1014</v>
      </c>
      <c r="J22" s="315"/>
      <c r="K22" s="316"/>
      <c r="L22" s="277" t="s">
        <v>1046</v>
      </c>
      <c r="M22" s="282" t="s">
        <v>1048</v>
      </c>
      <c r="N22" s="282" t="s">
        <v>1051</v>
      </c>
      <c r="O22" s="282" t="s">
        <v>1052</v>
      </c>
      <c r="P22" s="282" t="s">
        <v>1053</v>
      </c>
      <c r="Q22" s="282" t="s">
        <v>1054</v>
      </c>
      <c r="R22" s="282"/>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c r="M24" s="25"/>
      <c r="N24" s="25"/>
      <c r="O24" s="25"/>
      <c r="P24" s="25"/>
      <c r="Q24" s="25"/>
      <c r="R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row>
    <row r="26" spans="1:22" s="21" customFormat="1" ht="34.5" customHeight="1">
      <c r="A26" s="244" t="s">
        <v>607</v>
      </c>
      <c r="B26" s="17"/>
      <c r="C26" s="19"/>
      <c r="D26" s="19"/>
      <c r="E26" s="19"/>
      <c r="F26" s="19"/>
      <c r="G26" s="19"/>
      <c r="H26" s="20"/>
      <c r="I26" s="303" t="s">
        <v>5</v>
      </c>
      <c r="J26" s="304"/>
      <c r="K26" s="305"/>
      <c r="L26" s="28" t="s">
        <v>1040</v>
      </c>
      <c r="M26" s="28" t="s">
        <v>1040</v>
      </c>
      <c r="N26" s="28" t="s">
        <v>1040</v>
      </c>
      <c r="O26" s="28" t="s">
        <v>1040</v>
      </c>
      <c r="P26" s="28" t="s">
        <v>1040</v>
      </c>
      <c r="Q26" s="28"/>
      <c r="R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t="s">
        <v>1040</v>
      </c>
      <c r="R29" s="29" t="s">
        <v>1040</v>
      </c>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1016</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1015</v>
      </c>
      <c r="J35" s="315"/>
      <c r="K35" s="316"/>
      <c r="L35" s="277" t="s">
        <v>1046</v>
      </c>
      <c r="M35" s="282" t="s">
        <v>1048</v>
      </c>
      <c r="N35" s="282" t="s">
        <v>1051</v>
      </c>
      <c r="O35" s="282" t="s">
        <v>1052</v>
      </c>
      <c r="P35" s="282" t="s">
        <v>1053</v>
      </c>
      <c r="Q35" s="282" t="s">
        <v>1054</v>
      </c>
      <c r="R35" s="282"/>
    </row>
    <row r="36" spans="1:22" s="21" customFormat="1" ht="34.5" customHeight="1">
      <c r="A36" s="244" t="s">
        <v>608</v>
      </c>
      <c r="B36" s="17"/>
      <c r="C36" s="19"/>
      <c r="D36" s="19"/>
      <c r="E36" s="19"/>
      <c r="F36" s="19"/>
      <c r="G36" s="19"/>
      <c r="H36" s="20"/>
      <c r="I36" s="303" t="s">
        <v>11</v>
      </c>
      <c r="J36" s="304"/>
      <c r="K36" s="305"/>
      <c r="L36" s="25"/>
      <c r="M36" s="25"/>
      <c r="N36" s="25"/>
      <c r="O36" s="25"/>
      <c r="P36" s="25"/>
      <c r="Q36" s="25" t="s">
        <v>1040</v>
      </c>
      <c r="R36" s="25" t="s">
        <v>1040</v>
      </c>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984</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1014</v>
      </c>
      <c r="J44" s="312"/>
      <c r="K44" s="313"/>
      <c r="L44" s="277" t="s">
        <v>1046</v>
      </c>
      <c r="M44" s="282" t="s">
        <v>1048</v>
      </c>
      <c r="N44" s="282" t="s">
        <v>1051</v>
      </c>
      <c r="O44" s="282" t="s">
        <v>1052</v>
      </c>
      <c r="P44" s="282" t="s">
        <v>1053</v>
      </c>
      <c r="Q44" s="282" t="s">
        <v>1054</v>
      </c>
      <c r="R44" s="282"/>
    </row>
    <row r="45" spans="1:22" s="21" customFormat="1" ht="34.5" customHeight="1">
      <c r="A45" s="278" t="s">
        <v>985</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985</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985</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985</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985</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985</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985</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985</v>
      </c>
      <c r="B52" s="17"/>
      <c r="C52" s="19"/>
      <c r="D52" s="19"/>
      <c r="E52" s="19"/>
      <c r="F52" s="19"/>
      <c r="G52" s="19"/>
      <c r="H52" s="20"/>
      <c r="I52" s="309" t="s">
        <v>552</v>
      </c>
      <c r="J52" s="309"/>
      <c r="K52" s="309"/>
      <c r="L52" s="29" t="s">
        <v>1040</v>
      </c>
      <c r="M52" s="29" t="s">
        <v>1040</v>
      </c>
      <c r="N52" s="29" t="s">
        <v>1040</v>
      </c>
      <c r="O52" s="29" t="s">
        <v>1040</v>
      </c>
      <c r="P52" s="29" t="s">
        <v>1040</v>
      </c>
      <c r="Q52" s="29" t="s">
        <v>1040</v>
      </c>
      <c r="R52" s="29" t="s">
        <v>1040</v>
      </c>
    </row>
    <row r="53" spans="1:18" s="21" customFormat="1" ht="34.5" customHeight="1">
      <c r="A53" s="278" t="s">
        <v>985</v>
      </c>
      <c r="B53" s="17"/>
      <c r="C53" s="19"/>
      <c r="D53" s="19"/>
      <c r="E53" s="19"/>
      <c r="F53" s="19"/>
      <c r="G53" s="19"/>
      <c r="H53" s="20"/>
      <c r="I53" s="309" t="s">
        <v>986</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981</v>
      </c>
      <c r="K71" s="423"/>
      <c r="L71" s="423"/>
      <c r="O71" s="283"/>
      <c r="P71" s="283"/>
      <c r="R71" s="49"/>
    </row>
    <row r="72" spans="1:18" s="21" customFormat="1">
      <c r="A72" s="243"/>
      <c r="B72" s="1"/>
      <c r="C72" s="423" t="s">
        <v>22</v>
      </c>
      <c r="D72" s="423"/>
      <c r="E72" s="423"/>
      <c r="F72" s="423"/>
      <c r="G72" s="423"/>
      <c r="H72" s="423" t="s">
        <v>980</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982</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983</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1017</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c r="A89" s="243"/>
      <c r="B89" s="18"/>
      <c r="C89" s="62"/>
      <c r="D89" s="3"/>
      <c r="E89" s="3"/>
      <c r="F89" s="3"/>
      <c r="G89" s="3"/>
      <c r="H89" s="287"/>
      <c r="I89" s="287"/>
      <c r="J89" s="64" t="s">
        <v>35</v>
      </c>
      <c r="K89" s="65"/>
      <c r="L89" s="262" t="s">
        <v>1046</v>
      </c>
      <c r="M89" s="262" t="s">
        <v>1048</v>
      </c>
      <c r="N89" s="262" t="s">
        <v>1051</v>
      </c>
      <c r="O89" s="262" t="s">
        <v>1052</v>
      </c>
      <c r="P89" s="262" t="s">
        <v>1053</v>
      </c>
      <c r="Q89" s="262" t="s">
        <v>1054</v>
      </c>
      <c r="R89" s="262" t="s">
        <v>542</v>
      </c>
    </row>
    <row r="90" spans="1:22" s="21" customFormat="1">
      <c r="A90" s="243"/>
      <c r="B90" s="1"/>
      <c r="C90" s="3"/>
      <c r="D90" s="3"/>
      <c r="E90" s="3"/>
      <c r="F90" s="3"/>
      <c r="G90" s="3"/>
      <c r="H90" s="287"/>
      <c r="I90" s="67" t="s">
        <v>36</v>
      </c>
      <c r="J90" s="68"/>
      <c r="K90" s="69"/>
      <c r="L90" s="262" t="s">
        <v>1047</v>
      </c>
      <c r="M90" s="262" t="s">
        <v>1047</v>
      </c>
      <c r="N90" s="262" t="s">
        <v>1047</v>
      </c>
      <c r="O90" s="262" t="s">
        <v>1047</v>
      </c>
      <c r="P90" s="262" t="s">
        <v>1047</v>
      </c>
      <c r="Q90" s="262" t="s">
        <v>1047</v>
      </c>
      <c r="R90" s="262" t="s">
        <v>1047</v>
      </c>
    </row>
    <row r="91" spans="1:22" s="21" customFormat="1" ht="54" customHeight="1">
      <c r="A91" s="244" t="s">
        <v>609</v>
      </c>
      <c r="B91" s="1"/>
      <c r="C91" s="320" t="s">
        <v>37</v>
      </c>
      <c r="D91" s="321"/>
      <c r="E91" s="321"/>
      <c r="F91" s="321"/>
      <c r="G91" s="321"/>
      <c r="H91" s="322"/>
      <c r="I91" s="294" t="s">
        <v>38</v>
      </c>
      <c r="J91" s="260" t="s">
        <v>1041</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1048</v>
      </c>
      <c r="N97" s="66" t="s">
        <v>1051</v>
      </c>
      <c r="O97" s="66" t="s">
        <v>1052</v>
      </c>
      <c r="P97" s="66" t="s">
        <v>1053</v>
      </c>
      <c r="Q97" s="66" t="s">
        <v>1054</v>
      </c>
      <c r="R97" s="66" t="s">
        <v>542</v>
      </c>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1047</v>
      </c>
      <c r="Q98" s="70" t="s">
        <v>1047</v>
      </c>
      <c r="R98" s="70" t="s">
        <v>1047</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120</v>
      </c>
      <c r="K99" s="237" t="str">
        <f>IF(OR(COUNTIF(L99:R99,"未確認")&gt;0,COUNTIF(L99:R99,"~*")&gt;0),"※","")</f>
        <v/>
      </c>
      <c r="L99" s="258">
        <v>60</v>
      </c>
      <c r="M99" s="258">
        <v>60</v>
      </c>
      <c r="N99" s="258">
        <v>0</v>
      </c>
      <c r="O99" s="258">
        <v>0</v>
      </c>
      <c r="P99" s="258">
        <v>0</v>
      </c>
      <c r="Q99" s="258">
        <v>0</v>
      </c>
      <c r="R99" s="258">
        <v>0</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120</v>
      </c>
      <c r="K101" s="237" t="str">
        <f>IF(OR(COUNTIF(L101:R101,"未確認")&gt;0,COUNTIF(L101:R101,"~*")&gt;0),"※","")</f>
        <v/>
      </c>
      <c r="L101" s="258">
        <v>60</v>
      </c>
      <c r="M101" s="258">
        <v>60</v>
      </c>
      <c r="N101" s="258">
        <v>0</v>
      </c>
      <c r="O101" s="258">
        <v>0</v>
      </c>
      <c r="P101" s="258">
        <v>0</v>
      </c>
      <c r="Q101" s="258">
        <v>0</v>
      </c>
      <c r="R101" s="258">
        <v>0</v>
      </c>
    </row>
    <row r="102" spans="1:22" s="83" customFormat="1" ht="34.5" customHeight="1">
      <c r="A102" s="244" t="s">
        <v>610</v>
      </c>
      <c r="B102" s="84"/>
      <c r="C102" s="377"/>
      <c r="D102" s="379"/>
      <c r="E102" s="317" t="s">
        <v>612</v>
      </c>
      <c r="F102" s="318"/>
      <c r="G102" s="318"/>
      <c r="H102" s="319"/>
      <c r="I102" s="420"/>
      <c r="J102" s="256">
        <f t="shared" si="0"/>
        <v>120</v>
      </c>
      <c r="K102" s="237" t="str">
        <f t="shared" ref="K102:K111" si="1">IF(OR(COUNTIF(L101:R101,"未確認")&gt;0,COUNTIF(L101:R101,"~*")&gt;0),"※","")</f>
        <v/>
      </c>
      <c r="L102" s="258">
        <v>60</v>
      </c>
      <c r="M102" s="258">
        <v>60</v>
      </c>
      <c r="N102" s="258">
        <v>0</v>
      </c>
      <c r="O102" s="258">
        <v>0</v>
      </c>
      <c r="P102" s="258">
        <v>0</v>
      </c>
      <c r="Q102" s="258">
        <v>0</v>
      </c>
      <c r="R102" s="258">
        <v>0</v>
      </c>
    </row>
    <row r="103" spans="1:22" s="83" customFormat="1" ht="34.5" customHeight="1">
      <c r="A103" s="244" t="s">
        <v>613</v>
      </c>
      <c r="B103" s="84"/>
      <c r="C103" s="334" t="s">
        <v>46</v>
      </c>
      <c r="D103" s="336"/>
      <c r="E103" s="334" t="s">
        <v>42</v>
      </c>
      <c r="F103" s="335"/>
      <c r="G103" s="335"/>
      <c r="H103" s="336"/>
      <c r="I103" s="420"/>
      <c r="J103" s="256">
        <f t="shared" si="0"/>
        <v>233</v>
      </c>
      <c r="K103" s="237" t="str">
        <f t="shared" si="1"/>
        <v/>
      </c>
      <c r="L103" s="258">
        <v>0</v>
      </c>
      <c r="M103" s="258">
        <v>0</v>
      </c>
      <c r="N103" s="258">
        <v>60</v>
      </c>
      <c r="O103" s="258">
        <v>60</v>
      </c>
      <c r="P103" s="258">
        <v>60</v>
      </c>
      <c r="Q103" s="258">
        <v>53</v>
      </c>
      <c r="R103" s="258">
        <v>0</v>
      </c>
    </row>
    <row r="104" spans="1:22" s="83" customFormat="1" ht="34.5" customHeight="1">
      <c r="A104" s="244" t="s">
        <v>614</v>
      </c>
      <c r="B104" s="84"/>
      <c r="C104" s="396"/>
      <c r="D104" s="397"/>
      <c r="E104" s="428"/>
      <c r="F104" s="429"/>
      <c r="G104" s="320" t="s">
        <v>47</v>
      </c>
      <c r="H104" s="322"/>
      <c r="I104" s="420"/>
      <c r="J104" s="256">
        <f t="shared" si="0"/>
        <v>180</v>
      </c>
      <c r="K104" s="237" t="str">
        <f t="shared" si="1"/>
        <v/>
      </c>
      <c r="L104" s="258">
        <v>0</v>
      </c>
      <c r="M104" s="258">
        <v>0</v>
      </c>
      <c r="N104" s="258">
        <v>60</v>
      </c>
      <c r="O104" s="258">
        <v>60</v>
      </c>
      <c r="P104" s="258">
        <v>60</v>
      </c>
      <c r="Q104" s="258">
        <v>0</v>
      </c>
      <c r="R104" s="258"/>
    </row>
    <row r="105" spans="1:22" s="83" customFormat="1" ht="34.5" customHeight="1">
      <c r="A105" s="244" t="s">
        <v>615</v>
      </c>
      <c r="B105" s="84"/>
      <c r="C105" s="396"/>
      <c r="D105" s="397"/>
      <c r="E105" s="428"/>
      <c r="F105" s="410"/>
      <c r="G105" s="320" t="s">
        <v>48</v>
      </c>
      <c r="H105" s="322"/>
      <c r="I105" s="420"/>
      <c r="J105" s="256">
        <f t="shared" si="0"/>
        <v>53</v>
      </c>
      <c r="K105" s="237" t="str">
        <f t="shared" si="1"/>
        <v/>
      </c>
      <c r="L105" s="258">
        <v>0</v>
      </c>
      <c r="M105" s="258">
        <v>0</v>
      </c>
      <c r="N105" s="258">
        <v>0</v>
      </c>
      <c r="O105" s="258">
        <v>0</v>
      </c>
      <c r="P105" s="258">
        <v>0</v>
      </c>
      <c r="Q105" s="258">
        <v>53</v>
      </c>
      <c r="R105" s="258">
        <v>0</v>
      </c>
    </row>
    <row r="106" spans="1:22" s="83" customFormat="1" ht="34.5" customHeight="1">
      <c r="A106" s="244" t="s">
        <v>613</v>
      </c>
      <c r="B106" s="84"/>
      <c r="C106" s="396"/>
      <c r="D106" s="397"/>
      <c r="E106" s="334" t="s">
        <v>45</v>
      </c>
      <c r="F106" s="335"/>
      <c r="G106" s="335"/>
      <c r="H106" s="336"/>
      <c r="I106" s="420"/>
      <c r="J106" s="256">
        <f t="shared" si="0"/>
        <v>233</v>
      </c>
      <c r="K106" s="237" t="str">
        <f t="shared" si="1"/>
        <v/>
      </c>
      <c r="L106" s="258">
        <v>0</v>
      </c>
      <c r="M106" s="258">
        <v>0</v>
      </c>
      <c r="N106" s="258">
        <v>60</v>
      </c>
      <c r="O106" s="258">
        <v>60</v>
      </c>
      <c r="P106" s="258">
        <v>60</v>
      </c>
      <c r="Q106" s="258">
        <v>53</v>
      </c>
      <c r="R106" s="258">
        <v>0</v>
      </c>
    </row>
    <row r="107" spans="1:22" s="83" customFormat="1" ht="34.5" customHeight="1">
      <c r="A107" s="244" t="s">
        <v>614</v>
      </c>
      <c r="B107" s="84"/>
      <c r="C107" s="396"/>
      <c r="D107" s="397"/>
      <c r="E107" s="428"/>
      <c r="F107" s="429"/>
      <c r="G107" s="320" t="s">
        <v>47</v>
      </c>
      <c r="H107" s="322"/>
      <c r="I107" s="420"/>
      <c r="J107" s="256">
        <f t="shared" si="0"/>
        <v>180</v>
      </c>
      <c r="K107" s="237" t="str">
        <f t="shared" si="1"/>
        <v/>
      </c>
      <c r="L107" s="258">
        <v>0</v>
      </c>
      <c r="M107" s="258">
        <v>0</v>
      </c>
      <c r="N107" s="258">
        <v>60</v>
      </c>
      <c r="O107" s="258">
        <v>60</v>
      </c>
      <c r="P107" s="258">
        <v>60</v>
      </c>
      <c r="Q107" s="258">
        <v>0</v>
      </c>
      <c r="R107" s="258">
        <v>0</v>
      </c>
    </row>
    <row r="108" spans="1:22" s="83" customFormat="1" ht="34.5" customHeight="1">
      <c r="A108" s="244" t="s">
        <v>615</v>
      </c>
      <c r="B108" s="84"/>
      <c r="C108" s="396"/>
      <c r="D108" s="397"/>
      <c r="E108" s="409"/>
      <c r="F108" s="410"/>
      <c r="G108" s="320" t="s">
        <v>48</v>
      </c>
      <c r="H108" s="322"/>
      <c r="I108" s="420"/>
      <c r="J108" s="256">
        <f t="shared" si="0"/>
        <v>53</v>
      </c>
      <c r="K108" s="237" t="str">
        <f t="shared" si="1"/>
        <v/>
      </c>
      <c r="L108" s="258">
        <v>0</v>
      </c>
      <c r="M108" s="258">
        <v>0</v>
      </c>
      <c r="N108" s="258">
        <v>0</v>
      </c>
      <c r="O108" s="258">
        <v>0</v>
      </c>
      <c r="P108" s="258">
        <v>0</v>
      </c>
      <c r="Q108" s="258">
        <v>53</v>
      </c>
      <c r="R108" s="258">
        <v>0</v>
      </c>
    </row>
    <row r="109" spans="1:22" s="83" customFormat="1" ht="34.5" customHeight="1">
      <c r="A109" s="244" t="s">
        <v>613</v>
      </c>
      <c r="B109" s="84"/>
      <c r="C109" s="396"/>
      <c r="D109" s="397"/>
      <c r="E109" s="323" t="s">
        <v>612</v>
      </c>
      <c r="F109" s="324"/>
      <c r="G109" s="324"/>
      <c r="H109" s="325"/>
      <c r="I109" s="420"/>
      <c r="J109" s="256">
        <f t="shared" si="0"/>
        <v>233</v>
      </c>
      <c r="K109" s="237" t="str">
        <f t="shared" si="1"/>
        <v/>
      </c>
      <c r="L109" s="258">
        <v>0</v>
      </c>
      <c r="M109" s="258">
        <v>0</v>
      </c>
      <c r="N109" s="258">
        <v>60</v>
      </c>
      <c r="O109" s="258">
        <v>60</v>
      </c>
      <c r="P109" s="258">
        <v>60</v>
      </c>
      <c r="Q109" s="258">
        <v>53</v>
      </c>
      <c r="R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1051</v>
      </c>
      <c r="O118" s="66" t="s">
        <v>1052</v>
      </c>
      <c r="P118" s="66" t="s">
        <v>1053</v>
      </c>
      <c r="Q118" s="66" t="s">
        <v>1054</v>
      </c>
      <c r="R118" s="66" t="s">
        <v>542</v>
      </c>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1047</v>
      </c>
      <c r="Q119" s="70" t="s">
        <v>1047</v>
      </c>
      <c r="R119" s="70" t="s">
        <v>1047</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c r="P120" s="98" t="s">
        <v>1042</v>
      </c>
      <c r="Q120" s="98" t="s">
        <v>1042</v>
      </c>
      <c r="R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c r="R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c r="R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1051</v>
      </c>
      <c r="O129" s="66" t="s">
        <v>1052</v>
      </c>
      <c r="P129" s="66" t="s">
        <v>1053</v>
      </c>
      <c r="Q129" s="66" t="s">
        <v>1054</v>
      </c>
      <c r="R129" s="66" t="s">
        <v>542</v>
      </c>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1047</v>
      </c>
      <c r="Q130" s="70" t="s">
        <v>1047</v>
      </c>
      <c r="R130" s="70" t="s">
        <v>1047</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535</v>
      </c>
      <c r="N131" s="98" t="s">
        <v>1050</v>
      </c>
      <c r="O131" s="98" t="s">
        <v>1050</v>
      </c>
      <c r="P131" s="98" t="s">
        <v>1050</v>
      </c>
      <c r="Q131" s="98" t="s">
        <v>533</v>
      </c>
      <c r="R131" s="98" t="s">
        <v>533</v>
      </c>
    </row>
    <row r="132" spans="1:22" s="83" customFormat="1" ht="34.5" customHeight="1">
      <c r="A132" s="244" t="s">
        <v>621</v>
      </c>
      <c r="B132" s="84"/>
      <c r="C132" s="295"/>
      <c r="D132" s="297"/>
      <c r="E132" s="320" t="s">
        <v>58</v>
      </c>
      <c r="F132" s="321"/>
      <c r="G132" s="321"/>
      <c r="H132" s="322"/>
      <c r="I132" s="389"/>
      <c r="J132" s="101"/>
      <c r="K132" s="102"/>
      <c r="L132" s="82">
        <v>60</v>
      </c>
      <c r="M132" s="82">
        <v>60</v>
      </c>
      <c r="N132" s="82">
        <v>60</v>
      </c>
      <c r="O132" s="82">
        <v>60</v>
      </c>
      <c r="P132" s="82">
        <v>60</v>
      </c>
      <c r="Q132" s="82">
        <v>0</v>
      </c>
      <c r="R132" s="82"/>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c r="O137" s="82">
        <v>0</v>
      </c>
      <c r="P137" s="82">
        <v>0</v>
      </c>
      <c r="Q137" s="82">
        <v>53</v>
      </c>
      <c r="R137" s="82"/>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1051</v>
      </c>
      <c r="O143" s="66" t="s">
        <v>1052</v>
      </c>
      <c r="P143" s="66" t="s">
        <v>1053</v>
      </c>
      <c r="Q143" s="66" t="s">
        <v>1054</v>
      </c>
      <c r="R143" s="66" t="s">
        <v>542</v>
      </c>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1047</v>
      </c>
      <c r="Q144" s="70" t="s">
        <v>1047</v>
      </c>
      <c r="R144" s="70" t="s">
        <v>1047</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0</v>
      </c>
      <c r="K145" s="264" t="str">
        <f t="shared" ref="K145:K176" si="3">IF(OR(COUNTIF(L145:R145,"未確認")&gt;0,COUNTIF(L145:R145,"~*")&gt;0),"※","")</f>
        <v/>
      </c>
      <c r="L145" s="117">
        <v>0</v>
      </c>
      <c r="M145" s="117">
        <v>0</v>
      </c>
      <c r="N145" s="117">
        <v>0</v>
      </c>
      <c r="O145" s="117">
        <v>0</v>
      </c>
      <c r="P145" s="117">
        <v>0</v>
      </c>
      <c r="Q145" s="117">
        <v>0</v>
      </c>
      <c r="R145" s="117" t="s">
        <v>1056</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t="s">
        <v>1056</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t="s">
        <v>1056</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t="s">
        <v>1056</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t="s">
        <v>1056</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t="s">
        <v>1056</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t="s">
        <v>1056</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t="s">
        <v>1056</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t="s">
        <v>1056</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t="s">
        <v>1056</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t="s">
        <v>1056</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t="s">
        <v>1056</v>
      </c>
    </row>
    <row r="157" spans="1:18" s="118" customFormat="1" ht="34.5" customHeight="1">
      <c r="A157" s="246" t="s">
        <v>659</v>
      </c>
      <c r="B157" s="115"/>
      <c r="C157" s="317" t="s">
        <v>566</v>
      </c>
      <c r="D157" s="318"/>
      <c r="E157" s="318"/>
      <c r="F157" s="318"/>
      <c r="G157" s="318"/>
      <c r="H157" s="319"/>
      <c r="I157" s="413"/>
      <c r="J157" s="263">
        <f t="shared" si="2"/>
        <v>184</v>
      </c>
      <c r="K157" s="264" t="str">
        <f t="shared" si="3"/>
        <v/>
      </c>
      <c r="L157" s="117">
        <v>0</v>
      </c>
      <c r="M157" s="117">
        <v>0</v>
      </c>
      <c r="N157" s="117">
        <v>60</v>
      </c>
      <c r="O157" s="117">
        <v>65</v>
      </c>
      <c r="P157" s="117">
        <v>59</v>
      </c>
      <c r="Q157" s="117">
        <v>0</v>
      </c>
      <c r="R157" s="117" t="s">
        <v>1056</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t="s">
        <v>1056</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t="s">
        <v>1056</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t="s">
        <v>1056</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t="s">
        <v>1056</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t="s">
        <v>1056</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t="s">
        <v>1056</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t="s">
        <v>1056</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t="s">
        <v>1056</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t="s">
        <v>1056</v>
      </c>
    </row>
    <row r="167" spans="1:18" s="118" customFormat="1" ht="34.5" customHeight="1">
      <c r="A167" s="246" t="s">
        <v>660</v>
      </c>
      <c r="B167" s="115"/>
      <c r="C167" s="317" t="s">
        <v>575</v>
      </c>
      <c r="D167" s="318"/>
      <c r="E167" s="318"/>
      <c r="F167" s="318"/>
      <c r="G167" s="318"/>
      <c r="H167" s="319"/>
      <c r="I167" s="413"/>
      <c r="J167" s="263">
        <f t="shared" si="2"/>
        <v>113</v>
      </c>
      <c r="K167" s="264" t="str">
        <f t="shared" si="3"/>
        <v/>
      </c>
      <c r="L167" s="117">
        <v>54</v>
      </c>
      <c r="M167" s="117">
        <v>59</v>
      </c>
      <c r="N167" s="117">
        <v>0</v>
      </c>
      <c r="O167" s="117">
        <v>0</v>
      </c>
      <c r="P167" s="117">
        <v>0</v>
      </c>
      <c r="Q167" s="117">
        <v>0</v>
      </c>
      <c r="R167" s="117" t="s">
        <v>1056</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t="s">
        <v>1056</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t="s">
        <v>1056</v>
      </c>
    </row>
    <row r="170" spans="1:18" s="118" customFormat="1" ht="34.5" customHeight="1">
      <c r="A170" s="246" t="s">
        <v>672</v>
      </c>
      <c r="B170" s="115"/>
      <c r="C170" s="317" t="s">
        <v>637</v>
      </c>
      <c r="D170" s="318"/>
      <c r="E170" s="318"/>
      <c r="F170" s="318"/>
      <c r="G170" s="318"/>
      <c r="H170" s="319"/>
      <c r="I170" s="413"/>
      <c r="J170" s="263" t="str">
        <f t="shared" si="2"/>
        <v>*</v>
      </c>
      <c r="K170" s="264" t="str">
        <f t="shared" si="3"/>
        <v>※</v>
      </c>
      <c r="L170" s="117" t="s">
        <v>541</v>
      </c>
      <c r="M170" s="117" t="s">
        <v>541</v>
      </c>
      <c r="N170" s="117">
        <v>0</v>
      </c>
      <c r="O170" s="117">
        <v>0</v>
      </c>
      <c r="P170" s="117">
        <v>0</v>
      </c>
      <c r="Q170" s="117">
        <v>0</v>
      </c>
      <c r="R170" s="117" t="s">
        <v>1056</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t="s">
        <v>1056</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t="s">
        <v>1056</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t="s">
        <v>1056</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t="s">
        <v>1056</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t="s">
        <v>1056</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t="s">
        <v>1056</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t="s">
        <v>1056</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t="s">
        <v>1056</v>
      </c>
    </row>
    <row r="179" spans="1:1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t="s">
        <v>1056</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t="s">
        <v>1056</v>
      </c>
    </row>
    <row r="181" spans="1:18"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v>0</v>
      </c>
      <c r="O181" s="117">
        <v>0</v>
      </c>
      <c r="P181" s="117">
        <v>0</v>
      </c>
      <c r="Q181" s="117">
        <v>0</v>
      </c>
      <c r="R181" s="117" t="s">
        <v>1056</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t="s">
        <v>1056</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t="s">
        <v>1056</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t="s">
        <v>1056</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t="s">
        <v>1056</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t="s">
        <v>1056</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t="s">
        <v>1056</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t="s">
        <v>1056</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t="s">
        <v>1056</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t="s">
        <v>1056</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t="s">
        <v>1056</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t="s">
        <v>1056</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t="s">
        <v>1056</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t="s">
        <v>1056</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t="s">
        <v>1056</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t="s">
        <v>1056</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t="s">
        <v>1056</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t="s">
        <v>1056</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t="s">
        <v>1056</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t="s">
        <v>1056</v>
      </c>
    </row>
    <row r="201" spans="1:18"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t="s">
        <v>1056</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t="s">
        <v>1056</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t="s">
        <v>1056</v>
      </c>
    </row>
    <row r="204" spans="1:18"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v>0</v>
      </c>
      <c r="O204" s="117">
        <v>0</v>
      </c>
      <c r="P204" s="117">
        <v>0</v>
      </c>
      <c r="Q204" s="117">
        <v>0</v>
      </c>
      <c r="R204" s="117" t="s">
        <v>1056</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t="s">
        <v>1056</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t="s">
        <v>1056</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t="s">
        <v>1056</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t="s">
        <v>1056</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t="s">
        <v>1056</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t="s">
        <v>1056</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t="s">
        <v>1056</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t="s">
        <v>1056</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t="s">
        <v>1056</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t="s">
        <v>1056</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t="s">
        <v>1056</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t="s">
        <v>1056</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t="s">
        <v>1056</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t="s">
        <v>1056</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t="s">
        <v>1056</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t="s">
        <v>1056</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1051</v>
      </c>
      <c r="O226" s="66" t="s">
        <v>1052</v>
      </c>
      <c r="P226" s="66" t="s">
        <v>1053</v>
      </c>
      <c r="Q226" s="66" t="s">
        <v>1054</v>
      </c>
      <c r="R226" s="66" t="s">
        <v>542</v>
      </c>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1047</v>
      </c>
      <c r="Q227" s="70" t="s">
        <v>1047</v>
      </c>
      <c r="R227" s="70" t="s">
        <v>1047</v>
      </c>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1051</v>
      </c>
      <c r="O234" s="66" t="s">
        <v>1052</v>
      </c>
      <c r="P234" s="66" t="s">
        <v>1053</v>
      </c>
      <c r="Q234" s="66" t="s">
        <v>1054</v>
      </c>
      <c r="R234" s="66" t="s">
        <v>542</v>
      </c>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1047</v>
      </c>
      <c r="Q235" s="70" t="s">
        <v>1047</v>
      </c>
      <c r="R235" s="70" t="s">
        <v>1047</v>
      </c>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1051</v>
      </c>
      <c r="O244" s="66" t="s">
        <v>1052</v>
      </c>
      <c r="P244" s="66" t="s">
        <v>1053</v>
      </c>
      <c r="Q244" s="66" t="s">
        <v>1054</v>
      </c>
      <c r="R244" s="66" t="s">
        <v>542</v>
      </c>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1047</v>
      </c>
      <c r="Q245" s="70" t="s">
        <v>1047</v>
      </c>
      <c r="R245" s="70" t="s">
        <v>1047</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1051</v>
      </c>
      <c r="O253" s="66" t="s">
        <v>1052</v>
      </c>
      <c r="P253" s="66" t="s">
        <v>1053</v>
      </c>
      <c r="Q253" s="66" t="s">
        <v>1054</v>
      </c>
      <c r="R253" s="66" t="s">
        <v>542</v>
      </c>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1047</v>
      </c>
      <c r="P254" s="137" t="s">
        <v>1047</v>
      </c>
      <c r="Q254" s="137" t="s">
        <v>1047</v>
      </c>
      <c r="R254" s="137" t="s">
        <v>1047</v>
      </c>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1051</v>
      </c>
      <c r="O263" s="66" t="s">
        <v>1052</v>
      </c>
      <c r="P263" s="66" t="s">
        <v>1053</v>
      </c>
      <c r="Q263" s="66" t="s">
        <v>1054</v>
      </c>
      <c r="R263" s="66" t="s">
        <v>542</v>
      </c>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1047</v>
      </c>
      <c r="Q264" s="70" t="s">
        <v>1047</v>
      </c>
      <c r="R264" s="70" t="s">
        <v>1047</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14</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1.5</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80</v>
      </c>
      <c r="K269" s="81" t="str">
        <f t="shared" si="8"/>
        <v/>
      </c>
      <c r="L269" s="147">
        <v>21</v>
      </c>
      <c r="M269" s="147">
        <v>21</v>
      </c>
      <c r="N269" s="147">
        <v>10</v>
      </c>
      <c r="O269" s="147">
        <v>11</v>
      </c>
      <c r="P269" s="147">
        <v>11</v>
      </c>
      <c r="Q269" s="147">
        <v>6</v>
      </c>
      <c r="R269" s="147">
        <v>0</v>
      </c>
    </row>
    <row r="270" spans="1:22" s="83" customFormat="1" ht="34.5" customHeight="1">
      <c r="A270" s="249" t="s">
        <v>725</v>
      </c>
      <c r="B270" s="120"/>
      <c r="C270" s="371"/>
      <c r="D270" s="371"/>
      <c r="E270" s="371"/>
      <c r="F270" s="371"/>
      <c r="G270" s="371" t="s">
        <v>148</v>
      </c>
      <c r="H270" s="371"/>
      <c r="I270" s="404"/>
      <c r="J270" s="266">
        <f t="shared" si="9"/>
        <v>19.190000000000001</v>
      </c>
      <c r="K270" s="81" t="str">
        <f t="shared" si="8"/>
        <v/>
      </c>
      <c r="L270" s="148">
        <v>3.3</v>
      </c>
      <c r="M270" s="148">
        <v>9.3000000000000007</v>
      </c>
      <c r="N270" s="148">
        <v>2.21</v>
      </c>
      <c r="O270" s="148">
        <v>1.33</v>
      </c>
      <c r="P270" s="148">
        <v>2.27</v>
      </c>
      <c r="Q270" s="148">
        <v>0.78</v>
      </c>
      <c r="R270" s="148">
        <v>0</v>
      </c>
    </row>
    <row r="271" spans="1:22" s="83" customFormat="1" ht="34.5" customHeight="1">
      <c r="A271" s="249" t="s">
        <v>726</v>
      </c>
      <c r="B271" s="120"/>
      <c r="C271" s="371" t="s">
        <v>151</v>
      </c>
      <c r="D271" s="372"/>
      <c r="E271" s="372"/>
      <c r="F271" s="372"/>
      <c r="G271" s="371" t="s">
        <v>146</v>
      </c>
      <c r="H271" s="371"/>
      <c r="I271" s="404"/>
      <c r="J271" s="266">
        <f t="shared" si="9"/>
        <v>26</v>
      </c>
      <c r="K271" s="81" t="str">
        <f t="shared" si="8"/>
        <v/>
      </c>
      <c r="L271" s="147">
        <v>4</v>
      </c>
      <c r="M271" s="147">
        <v>2</v>
      </c>
      <c r="N271" s="147">
        <v>6</v>
      </c>
      <c r="O271" s="147">
        <v>6</v>
      </c>
      <c r="P271" s="147">
        <v>6</v>
      </c>
      <c r="Q271" s="147">
        <v>2</v>
      </c>
      <c r="R271" s="147">
        <v>0</v>
      </c>
    </row>
    <row r="272" spans="1:22" s="83" customFormat="1" ht="34.5" customHeight="1">
      <c r="A272" s="249" t="s">
        <v>726</v>
      </c>
      <c r="B272" s="120"/>
      <c r="C272" s="372"/>
      <c r="D272" s="372"/>
      <c r="E272" s="372"/>
      <c r="F272" s="372"/>
      <c r="G272" s="371" t="s">
        <v>148</v>
      </c>
      <c r="H272" s="371"/>
      <c r="I272" s="404"/>
      <c r="J272" s="266">
        <f t="shared" si="9"/>
        <v>3.4</v>
      </c>
      <c r="K272" s="81" t="str">
        <f t="shared" si="8"/>
        <v/>
      </c>
      <c r="L272" s="148">
        <v>1.5</v>
      </c>
      <c r="M272" s="148">
        <v>0</v>
      </c>
      <c r="N272" s="148">
        <v>1</v>
      </c>
      <c r="O272" s="148">
        <v>0</v>
      </c>
      <c r="P272" s="148">
        <v>0</v>
      </c>
      <c r="Q272" s="148">
        <v>0.9</v>
      </c>
      <c r="R272" s="148">
        <v>0</v>
      </c>
    </row>
    <row r="273" spans="1:18" s="83" customFormat="1" ht="34.5" customHeight="1">
      <c r="A273" s="249" t="s">
        <v>727</v>
      </c>
      <c r="B273" s="120"/>
      <c r="C273" s="371" t="s">
        <v>152</v>
      </c>
      <c r="D273" s="372"/>
      <c r="E273" s="372"/>
      <c r="F273" s="372"/>
      <c r="G273" s="371" t="s">
        <v>146</v>
      </c>
      <c r="H273" s="371"/>
      <c r="I273" s="404"/>
      <c r="J273" s="266">
        <f t="shared" si="9"/>
        <v>93</v>
      </c>
      <c r="K273" s="81" t="str">
        <f t="shared" si="8"/>
        <v/>
      </c>
      <c r="L273" s="147">
        <v>11</v>
      </c>
      <c r="M273" s="147">
        <v>12</v>
      </c>
      <c r="N273" s="147">
        <v>17</v>
      </c>
      <c r="O273" s="147">
        <v>18</v>
      </c>
      <c r="P273" s="147">
        <v>16</v>
      </c>
      <c r="Q273" s="147">
        <v>19</v>
      </c>
      <c r="R273" s="147">
        <v>0</v>
      </c>
    </row>
    <row r="274" spans="1:18" s="83" customFormat="1" ht="34.5" customHeight="1">
      <c r="A274" s="249" t="s">
        <v>727</v>
      </c>
      <c r="B274" s="120"/>
      <c r="C274" s="372"/>
      <c r="D274" s="372"/>
      <c r="E274" s="372"/>
      <c r="F274" s="372"/>
      <c r="G274" s="371" t="s">
        <v>148</v>
      </c>
      <c r="H274" s="371"/>
      <c r="I274" s="404"/>
      <c r="J274" s="266">
        <f t="shared" si="9"/>
        <v>1.9499999999999997</v>
      </c>
      <c r="K274" s="81" t="str">
        <f t="shared" si="8"/>
        <v/>
      </c>
      <c r="L274" s="148">
        <v>0</v>
      </c>
      <c r="M274" s="148">
        <v>0</v>
      </c>
      <c r="N274" s="148">
        <v>0</v>
      </c>
      <c r="O274" s="148">
        <v>0.56999999999999995</v>
      </c>
      <c r="P274" s="148">
        <v>0.75</v>
      </c>
      <c r="Q274" s="148">
        <v>0.63</v>
      </c>
      <c r="R274" s="148">
        <v>0</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2</v>
      </c>
      <c r="K283" s="81" t="str">
        <f t="shared" si="8"/>
        <v/>
      </c>
      <c r="L283" s="147">
        <v>0</v>
      </c>
      <c r="M283" s="147">
        <v>0</v>
      </c>
      <c r="N283" s="147">
        <v>0</v>
      </c>
      <c r="O283" s="147">
        <v>1</v>
      </c>
      <c r="P283" s="147">
        <v>1</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9</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5</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3</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4</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1051</v>
      </c>
      <c r="O322" s="66" t="s">
        <v>1052</v>
      </c>
      <c r="P322" s="66" t="s">
        <v>1053</v>
      </c>
      <c r="Q322" s="66" t="s">
        <v>1054</v>
      </c>
      <c r="R322" s="66" t="s">
        <v>542</v>
      </c>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1047</v>
      </c>
      <c r="Q323" s="137" t="s">
        <v>1047</v>
      </c>
      <c r="R323" s="137" t="s">
        <v>1047</v>
      </c>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2</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1051</v>
      </c>
      <c r="O342" s="66" t="s">
        <v>1052</v>
      </c>
      <c r="P342" s="66" t="s">
        <v>1053</v>
      </c>
      <c r="Q342" s="66" t="s">
        <v>1054</v>
      </c>
      <c r="R342" s="66" t="s">
        <v>542</v>
      </c>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1047</v>
      </c>
      <c r="Q343" s="137" t="s">
        <v>1047</v>
      </c>
      <c r="R343" s="137" t="s">
        <v>1047</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1051</v>
      </c>
      <c r="O367" s="66" t="s">
        <v>1052</v>
      </c>
      <c r="P367" s="66" t="s">
        <v>1053</v>
      </c>
      <c r="Q367" s="66" t="s">
        <v>1054</v>
      </c>
      <c r="R367" s="66" t="s">
        <v>542</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1047</v>
      </c>
      <c r="Q368" s="137" t="s">
        <v>1047</v>
      </c>
      <c r="R368" s="137" t="s">
        <v>1047</v>
      </c>
    </row>
    <row r="369" spans="1:18" s="118" customFormat="1" ht="34.5" customHeight="1">
      <c r="A369" s="243"/>
      <c r="B369" s="115"/>
      <c r="C369" s="323" t="s">
        <v>211</v>
      </c>
      <c r="D369" s="324"/>
      <c r="E369" s="324"/>
      <c r="F369" s="324"/>
      <c r="G369" s="324"/>
      <c r="H369" s="325"/>
      <c r="I369" s="389" t="s">
        <v>1019</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979</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1051</v>
      </c>
      <c r="O390" s="66" t="s">
        <v>1052</v>
      </c>
      <c r="P390" s="66" t="s">
        <v>1053</v>
      </c>
      <c r="Q390" s="66" t="s">
        <v>1054</v>
      </c>
      <c r="R390" s="66" t="s">
        <v>542</v>
      </c>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1047</v>
      </c>
      <c r="Q391" s="70" t="s">
        <v>1047</v>
      </c>
      <c r="R391" s="70" t="s">
        <v>1047</v>
      </c>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IF(SUM(L392:R392)=0,IF(COUNTIF(L392:R392,"未確認")&gt;0,"未確認",IF(COUNTIF(L392:R392,"~*")&gt;0,"*",SUM(L392:R392))),SUM(L392:R392))</f>
        <v>373</v>
      </c>
      <c r="K392" s="81" t="str">
        <f t="shared" ref="K392:K397" si="12">IF(OR(COUNTIF(L392:R392,"未確認")&gt;0,COUNTIF(L392:R392,"~*")&gt;0),"※","")</f>
        <v/>
      </c>
      <c r="L392" s="147">
        <v>51</v>
      </c>
      <c r="M392" s="147">
        <v>54</v>
      </c>
      <c r="N392" s="147">
        <v>64</v>
      </c>
      <c r="O392" s="147">
        <v>96</v>
      </c>
      <c r="P392" s="147">
        <v>53</v>
      </c>
      <c r="Q392" s="147">
        <v>55</v>
      </c>
      <c r="R392" s="147">
        <v>0</v>
      </c>
    </row>
    <row r="393" spans="1:22" s="83" customFormat="1" ht="34.5" customHeight="1">
      <c r="A393" s="249" t="s">
        <v>773</v>
      </c>
      <c r="B393" s="84"/>
      <c r="C393" s="370"/>
      <c r="D393" s="380"/>
      <c r="E393" s="320" t="s">
        <v>224</v>
      </c>
      <c r="F393" s="321"/>
      <c r="G393" s="321"/>
      <c r="H393" s="322"/>
      <c r="I393" s="343"/>
      <c r="J393" s="140">
        <f t="shared" si="11"/>
        <v>369</v>
      </c>
      <c r="K393" s="81" t="str">
        <f t="shared" si="12"/>
        <v/>
      </c>
      <c r="L393" s="147">
        <v>51</v>
      </c>
      <c r="M393" s="147">
        <v>53</v>
      </c>
      <c r="N393" s="147">
        <v>63</v>
      </c>
      <c r="O393" s="147">
        <v>94</v>
      </c>
      <c r="P393" s="147">
        <v>53</v>
      </c>
      <c r="Q393" s="147">
        <v>55</v>
      </c>
      <c r="R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c r="Q394" s="147">
        <v>0</v>
      </c>
      <c r="R394" s="147">
        <v>0</v>
      </c>
    </row>
    <row r="395" spans="1:22" s="83" customFormat="1" ht="34.5" customHeight="1">
      <c r="A395" s="250" t="s">
        <v>775</v>
      </c>
      <c r="B395" s="84"/>
      <c r="C395" s="370"/>
      <c r="D395" s="382"/>
      <c r="E395" s="320" t="s">
        <v>226</v>
      </c>
      <c r="F395" s="321"/>
      <c r="G395" s="321"/>
      <c r="H395" s="322"/>
      <c r="I395" s="343"/>
      <c r="J395" s="140">
        <f t="shared" si="11"/>
        <v>4</v>
      </c>
      <c r="K395" s="81" t="str">
        <f t="shared" si="12"/>
        <v/>
      </c>
      <c r="L395" s="147">
        <v>0</v>
      </c>
      <c r="M395" s="147">
        <v>1</v>
      </c>
      <c r="N395" s="147">
        <v>1</v>
      </c>
      <c r="O395" s="147">
        <v>2</v>
      </c>
      <c r="P395" s="147">
        <v>0</v>
      </c>
      <c r="Q395" s="147">
        <v>0</v>
      </c>
      <c r="R395" s="147">
        <v>0</v>
      </c>
    </row>
    <row r="396" spans="1:22" s="83" customFormat="1" ht="34.5" customHeight="1">
      <c r="A396" s="250" t="s">
        <v>776</v>
      </c>
      <c r="B396" s="1"/>
      <c r="C396" s="370"/>
      <c r="D396" s="320" t="s">
        <v>227</v>
      </c>
      <c r="E396" s="321"/>
      <c r="F396" s="321"/>
      <c r="G396" s="321"/>
      <c r="H396" s="322"/>
      <c r="I396" s="343"/>
      <c r="J396" s="140">
        <f t="shared" si="11"/>
        <v>126416</v>
      </c>
      <c r="K396" s="81" t="str">
        <f t="shared" si="12"/>
        <v/>
      </c>
      <c r="L396" s="147">
        <v>21636</v>
      </c>
      <c r="M396" s="147">
        <v>21604</v>
      </c>
      <c r="N396" s="147">
        <v>21524</v>
      </c>
      <c r="O396" s="147">
        <v>21334</v>
      </c>
      <c r="P396" s="147">
        <v>21515</v>
      </c>
      <c r="Q396" s="147">
        <v>18803</v>
      </c>
      <c r="R396" s="147">
        <v>0</v>
      </c>
    </row>
    <row r="397" spans="1:22" s="83" customFormat="1" ht="34.5" customHeight="1">
      <c r="A397" s="250" t="s">
        <v>777</v>
      </c>
      <c r="B397" s="119"/>
      <c r="C397" s="370"/>
      <c r="D397" s="320" t="s">
        <v>228</v>
      </c>
      <c r="E397" s="321"/>
      <c r="F397" s="321"/>
      <c r="G397" s="321"/>
      <c r="H397" s="322"/>
      <c r="I397" s="344"/>
      <c r="J397" s="140">
        <f t="shared" si="11"/>
        <v>372</v>
      </c>
      <c r="K397" s="81" t="str">
        <f t="shared" si="12"/>
        <v/>
      </c>
      <c r="L397" s="147">
        <v>48</v>
      </c>
      <c r="M397" s="147">
        <v>50</v>
      </c>
      <c r="N397" s="147">
        <v>63</v>
      </c>
      <c r="O397" s="147">
        <v>103</v>
      </c>
      <c r="P397" s="147">
        <v>52</v>
      </c>
      <c r="Q397" s="147">
        <v>56</v>
      </c>
      <c r="R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1051</v>
      </c>
      <c r="O403" s="66" t="s">
        <v>1052</v>
      </c>
      <c r="P403" s="66" t="s">
        <v>1053</v>
      </c>
      <c r="Q403" s="66" t="s">
        <v>1054</v>
      </c>
      <c r="R403" s="66" t="s">
        <v>542</v>
      </c>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1047</v>
      </c>
      <c r="Q404" s="70" t="s">
        <v>1047</v>
      </c>
      <c r="R404" s="70" t="s">
        <v>1047</v>
      </c>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IF(SUM(L405:R405)=0,IF(COUNTIF(L405:R405,"未確認")&gt;0,"未確認",IF(COUNTIF(L405:R405,"~*")&gt;0,"*",SUM(L405:R405))),SUM(L405:R405))</f>
        <v>377</v>
      </c>
      <c r="K405" s="81" t="str">
        <f t="shared" ref="K405:K422" si="14">IF(OR(COUNTIF(L405:R405,"未確認")&gt;0,COUNTIF(L405:R405,"~*")&gt;0),"※","")</f>
        <v/>
      </c>
      <c r="L405" s="147">
        <v>51</v>
      </c>
      <c r="M405" s="147">
        <v>54</v>
      </c>
      <c r="N405" s="147">
        <v>64</v>
      </c>
      <c r="O405" s="147">
        <v>96</v>
      </c>
      <c r="P405" s="147">
        <v>54</v>
      </c>
      <c r="Q405" s="147">
        <v>58</v>
      </c>
      <c r="R405" s="147">
        <v>0</v>
      </c>
    </row>
    <row r="406" spans="1:22" s="83" customFormat="1" ht="34.5" customHeight="1">
      <c r="A406" s="251" t="s">
        <v>779</v>
      </c>
      <c r="B406" s="119"/>
      <c r="C406" s="369"/>
      <c r="D406" s="375" t="s">
        <v>233</v>
      </c>
      <c r="E406" s="377" t="s">
        <v>234</v>
      </c>
      <c r="F406" s="378"/>
      <c r="G406" s="378"/>
      <c r="H406" s="379"/>
      <c r="I406" s="361"/>
      <c r="J406" s="140">
        <f t="shared" si="13"/>
        <v>9</v>
      </c>
      <c r="K406" s="81" t="str">
        <f t="shared" si="14"/>
        <v/>
      </c>
      <c r="L406" s="147">
        <v>2</v>
      </c>
      <c r="M406" s="147">
        <v>2</v>
      </c>
      <c r="N406" s="147">
        <v>0</v>
      </c>
      <c r="O406" s="147">
        <v>1</v>
      </c>
      <c r="P406" s="147">
        <v>1</v>
      </c>
      <c r="Q406" s="147">
        <v>3</v>
      </c>
      <c r="R406" s="147">
        <v>0</v>
      </c>
    </row>
    <row r="407" spans="1:22" s="83" customFormat="1" ht="34.5" customHeight="1">
      <c r="A407" s="251" t="s">
        <v>780</v>
      </c>
      <c r="B407" s="119"/>
      <c r="C407" s="369"/>
      <c r="D407" s="369"/>
      <c r="E407" s="320" t="s">
        <v>235</v>
      </c>
      <c r="F407" s="321"/>
      <c r="G407" s="321"/>
      <c r="H407" s="322"/>
      <c r="I407" s="361"/>
      <c r="J407" s="140">
        <f t="shared" si="13"/>
        <v>36</v>
      </c>
      <c r="K407" s="81" t="str">
        <f t="shared" si="14"/>
        <v/>
      </c>
      <c r="L407" s="147">
        <v>6</v>
      </c>
      <c r="M407" s="147">
        <v>6</v>
      </c>
      <c r="N407" s="147">
        <v>9</v>
      </c>
      <c r="O407" s="147">
        <v>13</v>
      </c>
      <c r="P407" s="147">
        <v>2</v>
      </c>
      <c r="Q407" s="147">
        <v>0</v>
      </c>
      <c r="R407" s="147">
        <v>0</v>
      </c>
    </row>
    <row r="408" spans="1:22" s="83" customFormat="1" ht="34.5" customHeight="1">
      <c r="A408" s="251" t="s">
        <v>781</v>
      </c>
      <c r="B408" s="119"/>
      <c r="C408" s="369"/>
      <c r="D408" s="369"/>
      <c r="E408" s="320" t="s">
        <v>236</v>
      </c>
      <c r="F408" s="321"/>
      <c r="G408" s="321"/>
      <c r="H408" s="322"/>
      <c r="I408" s="361"/>
      <c r="J408" s="140">
        <f t="shared" si="13"/>
        <v>308</v>
      </c>
      <c r="K408" s="81" t="str">
        <f t="shared" si="14"/>
        <v/>
      </c>
      <c r="L408" s="147">
        <v>40</v>
      </c>
      <c r="M408" s="147">
        <v>40</v>
      </c>
      <c r="N408" s="147">
        <v>50</v>
      </c>
      <c r="O408" s="147">
        <v>75</v>
      </c>
      <c r="P408" s="147">
        <v>50</v>
      </c>
      <c r="Q408" s="147">
        <v>53</v>
      </c>
      <c r="R408" s="147">
        <v>0</v>
      </c>
    </row>
    <row r="409" spans="1:22" s="83" customFormat="1" ht="34.5" customHeight="1">
      <c r="A409" s="251" t="s">
        <v>782</v>
      </c>
      <c r="B409" s="119"/>
      <c r="C409" s="369"/>
      <c r="D409" s="369"/>
      <c r="E409" s="317" t="s">
        <v>990</v>
      </c>
      <c r="F409" s="318"/>
      <c r="G409" s="318"/>
      <c r="H409" s="319"/>
      <c r="I409" s="361"/>
      <c r="J409" s="140">
        <f t="shared" si="13"/>
        <v>24</v>
      </c>
      <c r="K409" s="81" t="str">
        <f t="shared" si="14"/>
        <v/>
      </c>
      <c r="L409" s="147">
        <v>3</v>
      </c>
      <c r="M409" s="147">
        <v>6</v>
      </c>
      <c r="N409" s="147">
        <v>5</v>
      </c>
      <c r="O409" s="147">
        <v>7</v>
      </c>
      <c r="P409" s="147">
        <v>1</v>
      </c>
      <c r="Q409" s="147">
        <v>2</v>
      </c>
      <c r="R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380</v>
      </c>
      <c r="K413" s="81" t="str">
        <f t="shared" si="14"/>
        <v/>
      </c>
      <c r="L413" s="147">
        <v>48</v>
      </c>
      <c r="M413" s="147">
        <v>55</v>
      </c>
      <c r="N413" s="147">
        <v>65</v>
      </c>
      <c r="O413" s="147">
        <v>103</v>
      </c>
      <c r="P413" s="147">
        <v>52</v>
      </c>
      <c r="Q413" s="147">
        <v>57</v>
      </c>
      <c r="R413" s="147">
        <v>0</v>
      </c>
    </row>
    <row r="414" spans="1:22" s="83" customFormat="1" ht="34.5" customHeight="1">
      <c r="A414" s="251" t="s">
        <v>787</v>
      </c>
      <c r="B414" s="119"/>
      <c r="C414" s="369"/>
      <c r="D414" s="375" t="s">
        <v>240</v>
      </c>
      <c r="E414" s="377" t="s">
        <v>241</v>
      </c>
      <c r="F414" s="378"/>
      <c r="G414" s="378"/>
      <c r="H414" s="379"/>
      <c r="I414" s="361"/>
      <c r="J414" s="140">
        <f t="shared" si="13"/>
        <v>10</v>
      </c>
      <c r="K414" s="81" t="str">
        <f t="shared" si="14"/>
        <v/>
      </c>
      <c r="L414" s="147">
        <v>1</v>
      </c>
      <c r="M414" s="147">
        <v>5</v>
      </c>
      <c r="N414" s="147">
        <v>2</v>
      </c>
      <c r="O414" s="147">
        <v>1</v>
      </c>
      <c r="P414" s="147">
        <v>0</v>
      </c>
      <c r="Q414" s="147">
        <v>1</v>
      </c>
      <c r="R414" s="147">
        <v>0</v>
      </c>
    </row>
    <row r="415" spans="1:22" s="83" customFormat="1" ht="34.5" customHeight="1">
      <c r="A415" s="251" t="s">
        <v>788</v>
      </c>
      <c r="B415" s="119"/>
      <c r="C415" s="369"/>
      <c r="D415" s="369"/>
      <c r="E415" s="320" t="s">
        <v>242</v>
      </c>
      <c r="F415" s="321"/>
      <c r="G415" s="321"/>
      <c r="H415" s="322"/>
      <c r="I415" s="361"/>
      <c r="J415" s="140">
        <f t="shared" si="13"/>
        <v>38</v>
      </c>
      <c r="K415" s="81" t="str">
        <f t="shared" si="14"/>
        <v/>
      </c>
      <c r="L415" s="147">
        <v>3</v>
      </c>
      <c r="M415" s="147">
        <v>5</v>
      </c>
      <c r="N415" s="147">
        <v>10</v>
      </c>
      <c r="O415" s="147">
        <v>19</v>
      </c>
      <c r="P415" s="147">
        <v>1</v>
      </c>
      <c r="Q415" s="147">
        <v>0</v>
      </c>
      <c r="R415" s="147">
        <v>0</v>
      </c>
    </row>
    <row r="416" spans="1:22" s="83" customFormat="1" ht="34.5" customHeight="1">
      <c r="A416" s="251" t="s">
        <v>789</v>
      </c>
      <c r="B416" s="119"/>
      <c r="C416" s="369"/>
      <c r="D416" s="369"/>
      <c r="E416" s="320" t="s">
        <v>243</v>
      </c>
      <c r="F416" s="321"/>
      <c r="G416" s="321"/>
      <c r="H416" s="322"/>
      <c r="I416" s="361"/>
      <c r="J416" s="140">
        <f t="shared" si="13"/>
        <v>68</v>
      </c>
      <c r="K416" s="81" t="str">
        <f t="shared" si="14"/>
        <v/>
      </c>
      <c r="L416" s="147">
        <v>12</v>
      </c>
      <c r="M416" s="147">
        <v>15</v>
      </c>
      <c r="N416" s="147">
        <v>5</v>
      </c>
      <c r="O416" s="147">
        <v>13</v>
      </c>
      <c r="P416" s="147">
        <v>19</v>
      </c>
      <c r="Q416" s="147">
        <v>4</v>
      </c>
      <c r="R416" s="147">
        <v>0</v>
      </c>
    </row>
    <row r="417" spans="1:22" s="83" customFormat="1" ht="34.5" customHeight="1">
      <c r="A417" s="251" t="s">
        <v>790</v>
      </c>
      <c r="B417" s="119"/>
      <c r="C417" s="369"/>
      <c r="D417" s="369"/>
      <c r="E417" s="320" t="s">
        <v>244</v>
      </c>
      <c r="F417" s="321"/>
      <c r="G417" s="321"/>
      <c r="H417" s="322"/>
      <c r="I417" s="361"/>
      <c r="J417" s="140">
        <f t="shared" si="13"/>
        <v>5</v>
      </c>
      <c r="K417" s="81" t="str">
        <f t="shared" si="14"/>
        <v/>
      </c>
      <c r="L417" s="147">
        <v>0</v>
      </c>
      <c r="M417" s="147">
        <v>0</v>
      </c>
      <c r="N417" s="147">
        <v>2</v>
      </c>
      <c r="O417" s="147">
        <v>1</v>
      </c>
      <c r="P417" s="147">
        <v>1</v>
      </c>
      <c r="Q417" s="147">
        <v>1</v>
      </c>
      <c r="R417" s="147">
        <v>0</v>
      </c>
    </row>
    <row r="418" spans="1:22" s="83" customFormat="1" ht="34.5" customHeight="1">
      <c r="A418" s="251" t="s">
        <v>791</v>
      </c>
      <c r="B418" s="119"/>
      <c r="C418" s="369"/>
      <c r="D418" s="369"/>
      <c r="E418" s="320" t="s">
        <v>245</v>
      </c>
      <c r="F418" s="321"/>
      <c r="G418" s="321"/>
      <c r="H418" s="322"/>
      <c r="I418" s="361"/>
      <c r="J418" s="140">
        <f t="shared" si="13"/>
        <v>10</v>
      </c>
      <c r="K418" s="81" t="str">
        <f t="shared" si="14"/>
        <v/>
      </c>
      <c r="L418" s="147">
        <v>0</v>
      </c>
      <c r="M418" s="147">
        <v>1</v>
      </c>
      <c r="N418" s="147">
        <v>0</v>
      </c>
      <c r="O418" s="147">
        <v>6</v>
      </c>
      <c r="P418" s="147">
        <v>2</v>
      </c>
      <c r="Q418" s="147">
        <v>1</v>
      </c>
      <c r="R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23</v>
      </c>
      <c r="K420" s="81" t="str">
        <f t="shared" si="14"/>
        <v/>
      </c>
      <c r="L420" s="147">
        <v>0</v>
      </c>
      <c r="M420" s="147">
        <v>3</v>
      </c>
      <c r="N420" s="147">
        <v>1</v>
      </c>
      <c r="O420" s="147">
        <v>16</v>
      </c>
      <c r="P420" s="147">
        <v>3</v>
      </c>
      <c r="Q420" s="147">
        <v>0</v>
      </c>
      <c r="R420" s="147">
        <v>0</v>
      </c>
    </row>
    <row r="421" spans="1:22" s="83" customFormat="1" ht="34.5" customHeight="1">
      <c r="A421" s="251" t="s">
        <v>794</v>
      </c>
      <c r="B421" s="119"/>
      <c r="C421" s="369"/>
      <c r="D421" s="369"/>
      <c r="E421" s="320" t="s">
        <v>247</v>
      </c>
      <c r="F421" s="321"/>
      <c r="G421" s="321"/>
      <c r="H421" s="322"/>
      <c r="I421" s="361"/>
      <c r="J421" s="140">
        <f t="shared" si="13"/>
        <v>226</v>
      </c>
      <c r="K421" s="81" t="str">
        <f t="shared" si="14"/>
        <v/>
      </c>
      <c r="L421" s="147">
        <v>32</v>
      </c>
      <c r="M421" s="147">
        <v>26</v>
      </c>
      <c r="N421" s="147">
        <v>45</v>
      </c>
      <c r="O421" s="147">
        <v>47</v>
      </c>
      <c r="P421" s="147">
        <v>26</v>
      </c>
      <c r="Q421" s="147">
        <v>50</v>
      </c>
      <c r="R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1051</v>
      </c>
      <c r="O428" s="66" t="s">
        <v>1052</v>
      </c>
      <c r="P428" s="66" t="s">
        <v>1053</v>
      </c>
      <c r="Q428" s="66" t="s">
        <v>1054</v>
      </c>
      <c r="R428" s="66" t="s">
        <v>542</v>
      </c>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1047</v>
      </c>
      <c r="Q429" s="70" t="s">
        <v>1047</v>
      </c>
      <c r="R429" s="70" t="s">
        <v>1047</v>
      </c>
      <c r="S429" s="8"/>
      <c r="T429" s="8"/>
      <c r="U429" s="8"/>
      <c r="V429" s="8"/>
    </row>
    <row r="430" spans="1:22" s="83" customFormat="1" ht="34.5" customHeight="1">
      <c r="A430" s="251" t="s">
        <v>796</v>
      </c>
      <c r="B430" s="119"/>
      <c r="C430" s="334" t="s">
        <v>259</v>
      </c>
      <c r="D430" s="335"/>
      <c r="E430" s="335"/>
      <c r="F430" s="335"/>
      <c r="G430" s="335"/>
      <c r="H430" s="336"/>
      <c r="I430" s="326" t="s">
        <v>1022</v>
      </c>
      <c r="J430" s="192">
        <f>IF(SUM(L430:R430)=0,IF(COUNTIF(L430:R430,"未確認")&gt;0,"未確認",IF(COUNTIF(L430:R430,"~*")&gt;0,"*",SUM(L430:R430))),SUM(L430:R430))</f>
        <v>370</v>
      </c>
      <c r="K430" s="193" t="str">
        <f>IF(OR(COUNTIF(L430:R430,"未確認")&gt;0,COUNTIF(L430:R430,"~*")&gt;0),"※","")</f>
        <v/>
      </c>
      <c r="L430" s="147">
        <v>47</v>
      </c>
      <c r="M430" s="147">
        <v>50</v>
      </c>
      <c r="N430" s="147">
        <v>63</v>
      </c>
      <c r="O430" s="147">
        <v>102</v>
      </c>
      <c r="P430" s="147">
        <v>52</v>
      </c>
      <c r="Q430" s="147">
        <v>56</v>
      </c>
      <c r="R430" s="147">
        <v>0</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2</v>
      </c>
      <c r="K431" s="193" t="str">
        <f>IF(OR(COUNTIF(L431:R431,"未確認")&gt;0,COUNTIF(L431:R431,"~*")&gt;0),"※","")</f>
        <v/>
      </c>
      <c r="L431" s="147">
        <v>0</v>
      </c>
      <c r="M431" s="147">
        <v>0</v>
      </c>
      <c r="N431" s="147">
        <v>0</v>
      </c>
      <c r="O431" s="147">
        <v>2</v>
      </c>
      <c r="P431" s="147">
        <v>0</v>
      </c>
      <c r="Q431" s="147">
        <v>0</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36</v>
      </c>
      <c r="K432" s="193" t="str">
        <f>IF(OR(COUNTIF(L432:R432,"未確認")&gt;0,COUNTIF(L432:R432,"~*")&gt;0),"※","")</f>
        <v/>
      </c>
      <c r="L432" s="147">
        <v>3</v>
      </c>
      <c r="M432" s="147">
        <v>5</v>
      </c>
      <c r="N432" s="147">
        <v>10</v>
      </c>
      <c r="O432" s="147">
        <v>17</v>
      </c>
      <c r="P432" s="147">
        <v>1</v>
      </c>
      <c r="Q432" s="147">
        <v>0</v>
      </c>
      <c r="R432" s="147">
        <v>0</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332</v>
      </c>
      <c r="K433" s="193" t="str">
        <f>IF(OR(COUNTIF(L433:R433,"未確認")&gt;0,COUNTIF(L433:R433,"~*")&gt;0),"※","")</f>
        <v/>
      </c>
      <c r="L433" s="147">
        <v>44</v>
      </c>
      <c r="M433" s="147">
        <v>45</v>
      </c>
      <c r="N433" s="147">
        <v>53</v>
      </c>
      <c r="O433" s="147">
        <v>83</v>
      </c>
      <c r="P433" s="147">
        <v>51</v>
      </c>
      <c r="Q433" s="147">
        <v>56</v>
      </c>
      <c r="R433" s="147">
        <v>0</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0</v>
      </c>
      <c r="K434" s="193" t="str">
        <f>IF(OR(COUNTIF(L434:R434,"未確認")&gt;0,COUNTIF(L434:R434,"~*")&gt;0),"※","")</f>
        <v/>
      </c>
      <c r="L434" s="147">
        <v>0</v>
      </c>
      <c r="M434" s="147">
        <v>0</v>
      </c>
      <c r="N434" s="147">
        <v>0</v>
      </c>
      <c r="O434" s="147">
        <v>0</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1051</v>
      </c>
      <c r="O441" s="66" t="s">
        <v>1052</v>
      </c>
      <c r="P441" s="66" t="s">
        <v>1053</v>
      </c>
      <c r="Q441" s="66" t="s">
        <v>1054</v>
      </c>
      <c r="R441" s="66" t="s">
        <v>542</v>
      </c>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1047</v>
      </c>
      <c r="Q442" s="70" t="s">
        <v>1047</v>
      </c>
      <c r="R442" s="70" t="s">
        <v>1047</v>
      </c>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979</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1051</v>
      </c>
      <c r="O466" s="66" t="s">
        <v>1052</v>
      </c>
      <c r="P466" s="66" t="s">
        <v>1053</v>
      </c>
      <c r="Q466" s="66" t="s">
        <v>1054</v>
      </c>
      <c r="R466" s="66" t="s">
        <v>542</v>
      </c>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1047</v>
      </c>
      <c r="Q467" s="70" t="s">
        <v>1047</v>
      </c>
      <c r="R467" s="70" t="s">
        <v>1047</v>
      </c>
      <c r="S467" s="8"/>
      <c r="T467" s="8"/>
      <c r="U467" s="8"/>
      <c r="V467" s="8"/>
    </row>
    <row r="468" spans="1:22" ht="34.5" customHeight="1">
      <c r="A468" s="252" t="s">
        <v>807</v>
      </c>
      <c r="B468" s="1"/>
      <c r="C468" s="334" t="s">
        <v>282</v>
      </c>
      <c r="D468" s="335"/>
      <c r="E468" s="335"/>
      <c r="F468" s="335"/>
      <c r="G468" s="335"/>
      <c r="H468" s="336"/>
      <c r="I468" s="340" t="s">
        <v>283</v>
      </c>
      <c r="J468" s="116" t="str">
        <f>IF(SUM(L468:R468)=0,IF(COUNTIF(L468:R468,"未確認")&gt;0,"未確認",IF(COUNTIF(L468:R468,"*")&gt;0,"*",SUM(L468:R468))),SUM(L468:R468))</f>
        <v>*</v>
      </c>
      <c r="K468" s="201" t="str">
        <f t="shared" ref="K468:K475" si="16">IF(OR(COUNTIF(L468:R468,"未確認")&gt;0,COUNTIF(L468:R468,"*")&gt;0),"※","")</f>
        <v>※</v>
      </c>
      <c r="L468" s="117" t="s">
        <v>541</v>
      </c>
      <c r="M468" s="117" t="s">
        <v>541</v>
      </c>
      <c r="N468" s="117">
        <v>0</v>
      </c>
      <c r="O468" s="117">
        <v>0</v>
      </c>
      <c r="P468" s="117">
        <v>0</v>
      </c>
      <c r="Q468" s="117">
        <v>0</v>
      </c>
      <c r="R468" s="117" t="s">
        <v>1056</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未確認</v>
      </c>
      <c r="K469" s="201" t="str">
        <f t="shared" si="16"/>
        <v>※</v>
      </c>
      <c r="L469" s="117">
        <v>0</v>
      </c>
      <c r="M469" s="117" t="s">
        <v>541</v>
      </c>
      <c r="N469" s="117">
        <v>0</v>
      </c>
      <c r="O469" s="117">
        <v>0</v>
      </c>
      <c r="P469" s="117">
        <v>0</v>
      </c>
      <c r="Q469" s="117">
        <v>0</v>
      </c>
      <c r="R469" s="117" t="s">
        <v>978</v>
      </c>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v>0</v>
      </c>
      <c r="N470" s="117">
        <v>0</v>
      </c>
      <c r="O470" s="117">
        <v>0</v>
      </c>
      <c r="P470" s="117">
        <v>0</v>
      </c>
      <c r="Q470" s="117">
        <v>0</v>
      </c>
      <c r="R470" s="117" t="s">
        <v>978</v>
      </c>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v>0</v>
      </c>
      <c r="N471" s="117">
        <v>0</v>
      </c>
      <c r="O471" s="117">
        <v>0</v>
      </c>
      <c r="P471" s="117">
        <v>0</v>
      </c>
      <c r="Q471" s="117">
        <v>0</v>
      </c>
      <c r="R471" s="117" t="s">
        <v>978</v>
      </c>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v>0</v>
      </c>
      <c r="N472" s="117">
        <v>0</v>
      </c>
      <c r="O472" s="117">
        <v>0</v>
      </c>
      <c r="P472" s="117">
        <v>0</v>
      </c>
      <c r="Q472" s="117">
        <v>0</v>
      </c>
      <c r="R472" s="117" t="s">
        <v>978</v>
      </c>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v>0</v>
      </c>
      <c r="N473" s="117">
        <v>0</v>
      </c>
      <c r="O473" s="117">
        <v>0</v>
      </c>
      <c r="P473" s="117">
        <v>0</v>
      </c>
      <c r="Q473" s="117">
        <v>0</v>
      </c>
      <c r="R473" s="117" t="s">
        <v>978</v>
      </c>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541</v>
      </c>
      <c r="M474" s="117">
        <v>0</v>
      </c>
      <c r="N474" s="117">
        <v>0</v>
      </c>
      <c r="O474" s="117">
        <v>0</v>
      </c>
      <c r="P474" s="117">
        <v>0</v>
      </c>
      <c r="Q474" s="117">
        <v>0</v>
      </c>
      <c r="R474" s="117" t="s">
        <v>978</v>
      </c>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v>0</v>
      </c>
      <c r="N475" s="117">
        <v>0</v>
      </c>
      <c r="O475" s="117">
        <v>0</v>
      </c>
      <c r="P475" s="117">
        <v>0</v>
      </c>
      <c r="Q475" s="117">
        <v>0</v>
      </c>
      <c r="R475" s="117" t="s">
        <v>978</v>
      </c>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IF(OR(COUNTIF(L476:R476,"未確認")&gt;0,COUNTIF(L476:R476,"~")&gt;0),"※","")</f>
        <v>※</v>
      </c>
      <c r="L476" s="117">
        <v>0</v>
      </c>
      <c r="M476" s="117">
        <v>0</v>
      </c>
      <c r="N476" s="117">
        <v>0</v>
      </c>
      <c r="O476" s="117">
        <v>0</v>
      </c>
      <c r="P476" s="117">
        <v>0</v>
      </c>
      <c r="Q476" s="117">
        <v>0</v>
      </c>
      <c r="R476" s="117" t="s">
        <v>978</v>
      </c>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IF(OR(COUNTIF(L477:R477,"未確認")&gt;0,COUNTIF(L477:R477,"*")&gt;0),"※","")</f>
        <v>※</v>
      </c>
      <c r="L477" s="117">
        <v>0</v>
      </c>
      <c r="M477" s="117">
        <v>0</v>
      </c>
      <c r="N477" s="117">
        <v>0</v>
      </c>
      <c r="O477" s="117">
        <v>0</v>
      </c>
      <c r="P477" s="117">
        <v>0</v>
      </c>
      <c r="Q477" s="117">
        <v>0</v>
      </c>
      <c r="R477" s="117" t="s">
        <v>978</v>
      </c>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v>0</v>
      </c>
      <c r="N478" s="117">
        <v>0</v>
      </c>
      <c r="O478" s="117">
        <v>0</v>
      </c>
      <c r="P478" s="117">
        <v>0</v>
      </c>
      <c r="Q478" s="117">
        <v>0</v>
      </c>
      <c r="R478" s="117" t="s">
        <v>978</v>
      </c>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v>0</v>
      </c>
      <c r="N479" s="117">
        <v>0</v>
      </c>
      <c r="O479" s="117">
        <v>0</v>
      </c>
      <c r="P479" s="117">
        <v>0</v>
      </c>
      <c r="Q479" s="117">
        <v>0</v>
      </c>
      <c r="R479" s="117" t="s">
        <v>978</v>
      </c>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v>0</v>
      </c>
      <c r="N480" s="117">
        <v>0</v>
      </c>
      <c r="O480" s="117">
        <v>0</v>
      </c>
      <c r="P480" s="117">
        <v>0</v>
      </c>
      <c r="Q480" s="117">
        <v>0</v>
      </c>
      <c r="R480" s="117" t="s">
        <v>978</v>
      </c>
      <c r="S480" s="8"/>
      <c r="T480" s="8"/>
      <c r="U480" s="8"/>
      <c r="V480" s="8"/>
    </row>
    <row r="481" spans="1:22" ht="34.5" customHeight="1">
      <c r="A481" s="252" t="s">
        <v>808</v>
      </c>
      <c r="B481" s="159"/>
      <c r="C481" s="334" t="s">
        <v>297</v>
      </c>
      <c r="D481" s="335"/>
      <c r="E481" s="335"/>
      <c r="F481" s="335"/>
      <c r="G481" s="335"/>
      <c r="H481" s="336"/>
      <c r="I481" s="340" t="s">
        <v>298</v>
      </c>
      <c r="J481" s="116" t="str">
        <f>IF(SUM(L481:R481)=0,IF(COUNTIF(L481:R481,"未確認")&gt;0,"未確認",IF(COUNTIF(L481:R481,"*")&gt;0,"*",SUM(L481:R481))),SUM(L481:R481))</f>
        <v>*</v>
      </c>
      <c r="K481" s="201" t="str">
        <f t="shared" si="18"/>
        <v>※</v>
      </c>
      <c r="L481" s="117">
        <v>0</v>
      </c>
      <c r="M481" s="117">
        <v>0</v>
      </c>
      <c r="N481" s="117">
        <v>0</v>
      </c>
      <c r="O481" s="117">
        <v>0</v>
      </c>
      <c r="P481" s="117">
        <v>0</v>
      </c>
      <c r="Q481" s="117">
        <v>0</v>
      </c>
      <c r="R481" s="117" t="s">
        <v>1056</v>
      </c>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IF(SUM(L482:R482)=0,IF(COUNTIF(L482:R482,"未確認")&gt;0,"未確認",IF(COUNTIF(L482:R482,"~*")&gt;0,"*",SUM(L482:R482))),SUM(L482:R482))</f>
        <v>未確認</v>
      </c>
      <c r="K482" s="201" t="str">
        <f t="shared" si="18"/>
        <v>※</v>
      </c>
      <c r="L482" s="117">
        <v>0</v>
      </c>
      <c r="M482" s="117">
        <v>0</v>
      </c>
      <c r="N482" s="117">
        <v>0</v>
      </c>
      <c r="O482" s="117">
        <v>0</v>
      </c>
      <c r="P482" s="117">
        <v>0</v>
      </c>
      <c r="Q482" s="117">
        <v>0</v>
      </c>
      <c r="R482" s="117" t="s">
        <v>978</v>
      </c>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v>0</v>
      </c>
      <c r="N483" s="117">
        <v>0</v>
      </c>
      <c r="O483" s="117">
        <v>0</v>
      </c>
      <c r="P483" s="117">
        <v>0</v>
      </c>
      <c r="Q483" s="117">
        <v>0</v>
      </c>
      <c r="R483" s="117" t="s">
        <v>978</v>
      </c>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v>0</v>
      </c>
      <c r="N484" s="117">
        <v>0</v>
      </c>
      <c r="O484" s="117">
        <v>0</v>
      </c>
      <c r="P484" s="117">
        <v>0</v>
      </c>
      <c r="Q484" s="117">
        <v>0</v>
      </c>
      <c r="R484" s="117" t="s">
        <v>978</v>
      </c>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v>0</v>
      </c>
      <c r="N485" s="117">
        <v>0</v>
      </c>
      <c r="O485" s="117">
        <v>0</v>
      </c>
      <c r="P485" s="117">
        <v>0</v>
      </c>
      <c r="Q485" s="117">
        <v>0</v>
      </c>
      <c r="R485" s="117" t="s">
        <v>978</v>
      </c>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v>0</v>
      </c>
      <c r="N486" s="117">
        <v>0</v>
      </c>
      <c r="O486" s="117">
        <v>0</v>
      </c>
      <c r="P486" s="117">
        <v>0</v>
      </c>
      <c r="Q486" s="117">
        <v>0</v>
      </c>
      <c r="R486" s="117" t="s">
        <v>978</v>
      </c>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v>0</v>
      </c>
      <c r="N487" s="117">
        <v>0</v>
      </c>
      <c r="O487" s="117">
        <v>0</v>
      </c>
      <c r="P487" s="117">
        <v>0</v>
      </c>
      <c r="Q487" s="117">
        <v>0</v>
      </c>
      <c r="R487" s="117" t="s">
        <v>978</v>
      </c>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v>0</v>
      </c>
      <c r="N488" s="117">
        <v>0</v>
      </c>
      <c r="O488" s="117">
        <v>0</v>
      </c>
      <c r="P488" s="117">
        <v>0</v>
      </c>
      <c r="Q488" s="117">
        <v>0</v>
      </c>
      <c r="R488" s="117" t="s">
        <v>978</v>
      </c>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v>0</v>
      </c>
      <c r="N489" s="117">
        <v>0</v>
      </c>
      <c r="O489" s="117">
        <v>0</v>
      </c>
      <c r="P489" s="117">
        <v>0</v>
      </c>
      <c r="Q489" s="117">
        <v>0</v>
      </c>
      <c r="R489" s="117" t="s">
        <v>978</v>
      </c>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v>0</v>
      </c>
      <c r="N490" s="117">
        <v>0</v>
      </c>
      <c r="O490" s="117">
        <v>0</v>
      </c>
      <c r="P490" s="117">
        <v>0</v>
      </c>
      <c r="Q490" s="117">
        <v>0</v>
      </c>
      <c r="R490" s="117" t="s">
        <v>978</v>
      </c>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v>0</v>
      </c>
      <c r="N491" s="117">
        <v>0</v>
      </c>
      <c r="O491" s="117">
        <v>0</v>
      </c>
      <c r="P491" s="117">
        <v>0</v>
      </c>
      <c r="Q491" s="117">
        <v>0</v>
      </c>
      <c r="R491" s="117" t="s">
        <v>978</v>
      </c>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v>0</v>
      </c>
      <c r="N492" s="117">
        <v>0</v>
      </c>
      <c r="O492" s="117">
        <v>0</v>
      </c>
      <c r="P492" s="117">
        <v>0</v>
      </c>
      <c r="Q492" s="117">
        <v>0</v>
      </c>
      <c r="R492" s="117" t="s">
        <v>978</v>
      </c>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v>0</v>
      </c>
      <c r="N493" s="117">
        <v>0</v>
      </c>
      <c r="O493" s="117">
        <v>0</v>
      </c>
      <c r="P493" s="117">
        <v>0</v>
      </c>
      <c r="Q493" s="117">
        <v>0</v>
      </c>
      <c r="R493" s="117" t="s">
        <v>978</v>
      </c>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v>0</v>
      </c>
      <c r="N494" s="117">
        <v>0</v>
      </c>
      <c r="O494" s="117">
        <v>0</v>
      </c>
      <c r="P494" s="117">
        <v>0</v>
      </c>
      <c r="Q494" s="117">
        <v>0</v>
      </c>
      <c r="R494" s="117" t="s">
        <v>1056</v>
      </c>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v>0</v>
      </c>
      <c r="N495" s="117">
        <v>0</v>
      </c>
      <c r="O495" s="117">
        <v>0</v>
      </c>
      <c r="P495" s="117">
        <v>0</v>
      </c>
      <c r="Q495" s="117">
        <v>0</v>
      </c>
      <c r="R495" s="117" t="s">
        <v>1056</v>
      </c>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v>0</v>
      </c>
      <c r="N496" s="117">
        <v>0</v>
      </c>
      <c r="O496" s="117">
        <v>0</v>
      </c>
      <c r="P496" s="117">
        <v>0</v>
      </c>
      <c r="Q496" s="117">
        <v>0</v>
      </c>
      <c r="R496" s="117" t="s">
        <v>1056</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1051</v>
      </c>
      <c r="O502" s="66" t="s">
        <v>1052</v>
      </c>
      <c r="P502" s="66" t="s">
        <v>1053</v>
      </c>
      <c r="Q502" s="66" t="s">
        <v>1054</v>
      </c>
      <c r="R502" s="66" t="s">
        <v>542</v>
      </c>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70" t="s">
        <v>1047</v>
      </c>
      <c r="P503" s="70" t="s">
        <v>1047</v>
      </c>
      <c r="Q503" s="70" t="s">
        <v>1047</v>
      </c>
      <c r="R503" s="70" t="s">
        <v>1047</v>
      </c>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IF(SUM(L504:R504)=0,IF(COUNTIF(L504:R504,"未確認")&gt;0,"未確認",IF(COUNTIF(L504:R504,"~*")&gt;0,"*",SUM(L504:R504))),SUM(L504:R504))</f>
        <v>0</v>
      </c>
      <c r="K504" s="201" t="str">
        <f t="shared" ref="K504:K511" si="21">IF(OR(COUNTIF(L504:R504,"未確認")&gt;0,COUNTIF(L504:R504,"*")&gt;0),"※","")</f>
        <v>※</v>
      </c>
      <c r="L504" s="117">
        <v>0</v>
      </c>
      <c r="M504" s="117">
        <v>0</v>
      </c>
      <c r="N504" s="117">
        <v>0</v>
      </c>
      <c r="O504" s="117">
        <v>0</v>
      </c>
      <c r="P504" s="117">
        <v>0</v>
      </c>
      <c r="Q504" s="117">
        <v>0</v>
      </c>
      <c r="R504" s="117" t="s">
        <v>1056</v>
      </c>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v>0</v>
      </c>
      <c r="N505" s="117">
        <v>0</v>
      </c>
      <c r="O505" s="117">
        <v>0</v>
      </c>
      <c r="P505" s="117">
        <v>0</v>
      </c>
      <c r="Q505" s="117">
        <v>0</v>
      </c>
      <c r="R505" s="117" t="s">
        <v>1056</v>
      </c>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v>0</v>
      </c>
      <c r="N506" s="117">
        <v>0</v>
      </c>
      <c r="O506" s="117">
        <v>0</v>
      </c>
      <c r="P506" s="117">
        <v>0</v>
      </c>
      <c r="Q506" s="117">
        <v>0</v>
      </c>
      <c r="R506" s="117" t="s">
        <v>1056</v>
      </c>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v>0</v>
      </c>
      <c r="N507" s="117">
        <v>0</v>
      </c>
      <c r="O507" s="117">
        <v>0</v>
      </c>
      <c r="P507" s="117">
        <v>0</v>
      </c>
      <c r="Q507" s="117">
        <v>0</v>
      </c>
      <c r="R507" s="117" t="s">
        <v>1056</v>
      </c>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t="s">
        <v>541</v>
      </c>
      <c r="P508" s="117">
        <v>0</v>
      </c>
      <c r="Q508" s="117">
        <v>0</v>
      </c>
      <c r="R508" s="117" t="s">
        <v>1056</v>
      </c>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v>0</v>
      </c>
      <c r="N509" s="117">
        <v>0</v>
      </c>
      <c r="O509" s="117">
        <v>0</v>
      </c>
      <c r="P509" s="117">
        <v>0</v>
      </c>
      <c r="Q509" s="117">
        <v>0</v>
      </c>
      <c r="R509" s="117" t="s">
        <v>1056</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v>0</v>
      </c>
      <c r="N510" s="117">
        <v>0</v>
      </c>
      <c r="O510" s="117">
        <v>0</v>
      </c>
      <c r="P510" s="117">
        <v>0</v>
      </c>
      <c r="Q510" s="117">
        <v>0</v>
      </c>
      <c r="R510" s="117" t="s">
        <v>1056</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v>0</v>
      </c>
      <c r="N511" s="117">
        <v>0</v>
      </c>
      <c r="O511" s="117">
        <v>0</v>
      </c>
      <c r="P511" s="117">
        <v>0</v>
      </c>
      <c r="Q511" s="117">
        <v>0</v>
      </c>
      <c r="R511" s="117" t="s">
        <v>1056</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1051</v>
      </c>
      <c r="O514" s="66" t="s">
        <v>1052</v>
      </c>
      <c r="P514" s="66" t="s">
        <v>1053</v>
      </c>
      <c r="Q514" s="66" t="s">
        <v>1054</v>
      </c>
      <c r="R514" s="66" t="s">
        <v>542</v>
      </c>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70" t="s">
        <v>1047</v>
      </c>
      <c r="P515" s="70" t="s">
        <v>1047</v>
      </c>
      <c r="Q515" s="70" t="s">
        <v>1047</v>
      </c>
      <c r="R515" s="70" t="s">
        <v>1047</v>
      </c>
      <c r="S515" s="8"/>
      <c r="T515" s="8"/>
      <c r="U515" s="8"/>
      <c r="V515" s="8"/>
    </row>
    <row r="516" spans="1:22" s="115" customFormat="1" ht="56">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v>
      </c>
      <c r="L516" s="117">
        <v>0</v>
      </c>
      <c r="M516" s="117">
        <v>0</v>
      </c>
      <c r="N516" s="117">
        <v>0</v>
      </c>
      <c r="O516" s="117">
        <v>0</v>
      </c>
      <c r="P516" s="117">
        <v>0</v>
      </c>
      <c r="Q516" s="117">
        <v>0</v>
      </c>
      <c r="R516" s="117" t="s">
        <v>1056</v>
      </c>
    </row>
    <row r="517" spans="1:22" s="115" customFormat="1" ht="70">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v>
      </c>
      <c r="L517" s="117">
        <v>0</v>
      </c>
      <c r="M517" s="117">
        <v>0</v>
      </c>
      <c r="N517" s="117">
        <v>0</v>
      </c>
      <c r="O517" s="117">
        <v>0</v>
      </c>
      <c r="P517" s="117">
        <v>0</v>
      </c>
      <c r="Q517" s="117">
        <v>0</v>
      </c>
      <c r="R517" s="117" t="s">
        <v>1056</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1051</v>
      </c>
      <c r="O520" s="66" t="s">
        <v>1052</v>
      </c>
      <c r="P520" s="66" t="s">
        <v>1053</v>
      </c>
      <c r="Q520" s="66" t="s">
        <v>1054</v>
      </c>
      <c r="R520" s="66" t="s">
        <v>542</v>
      </c>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70" t="s">
        <v>1047</v>
      </c>
      <c r="P521" s="70" t="s">
        <v>1047</v>
      </c>
      <c r="Q521" s="70" t="s">
        <v>1047</v>
      </c>
      <c r="R521" s="70" t="s">
        <v>1047</v>
      </c>
      <c r="S521" s="8"/>
      <c r="T521" s="8"/>
      <c r="U521" s="8"/>
      <c r="V521" s="8"/>
    </row>
    <row r="522" spans="1:22" s="115" customFormat="1" ht="70">
      <c r="A522" s="252" t="s">
        <v>845</v>
      </c>
      <c r="B522" s="204"/>
      <c r="C522" s="347" t="s">
        <v>330</v>
      </c>
      <c r="D522" s="348"/>
      <c r="E522" s="348"/>
      <c r="F522" s="348"/>
      <c r="G522" s="348"/>
      <c r="H522" s="349"/>
      <c r="I522" s="122" t="s">
        <v>331</v>
      </c>
      <c r="J522" s="205">
        <f>IF(SUM(L522:R522)=0,IF(COUNTIF(L522:R522,"未確認")&gt;0,"未確認",IF(COUNTIF(L522:R522,"~*")&gt;0,"*",SUM(L522:R522))),SUM(L522:R522))</f>
        <v>0</v>
      </c>
      <c r="K522" s="201" t="str">
        <f>IF(OR(COUNTIF(L522:R522,"未確認")&gt;0,COUNTIF(L522:R522,"*")&gt;0),"※","")</f>
        <v>※</v>
      </c>
      <c r="L522" s="117">
        <v>0</v>
      </c>
      <c r="M522" s="117">
        <v>0</v>
      </c>
      <c r="N522" s="117">
        <v>0</v>
      </c>
      <c r="O522" s="117">
        <v>0</v>
      </c>
      <c r="P522" s="117">
        <v>0</v>
      </c>
      <c r="Q522" s="117">
        <v>0</v>
      </c>
      <c r="R522" s="117" t="s">
        <v>1056</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1051</v>
      </c>
      <c r="O525" s="66" t="s">
        <v>1052</v>
      </c>
      <c r="P525" s="66" t="s">
        <v>1053</v>
      </c>
      <c r="Q525" s="66" t="s">
        <v>1054</v>
      </c>
      <c r="R525" s="66" t="s">
        <v>542</v>
      </c>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70" t="s">
        <v>1047</v>
      </c>
      <c r="P526" s="70" t="s">
        <v>1047</v>
      </c>
      <c r="Q526" s="70" t="s">
        <v>1047</v>
      </c>
      <c r="R526" s="70" t="s">
        <v>1047</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1051</v>
      </c>
      <c r="O530" s="66" t="s">
        <v>1052</v>
      </c>
      <c r="P530" s="66" t="s">
        <v>1053</v>
      </c>
      <c r="Q530" s="66" t="s">
        <v>1054</v>
      </c>
      <c r="R530" s="66" t="s">
        <v>542</v>
      </c>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70" t="s">
        <v>1047</v>
      </c>
      <c r="P531" s="70" t="s">
        <v>1047</v>
      </c>
      <c r="Q531" s="70" t="s">
        <v>1047</v>
      </c>
      <c r="R531" s="70" t="s">
        <v>1047</v>
      </c>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v>
      </c>
      <c r="L532" s="117">
        <v>0</v>
      </c>
      <c r="M532" s="117">
        <v>0</v>
      </c>
      <c r="N532" s="117">
        <v>0</v>
      </c>
      <c r="O532" s="117">
        <v>0</v>
      </c>
      <c r="P532" s="117">
        <v>0</v>
      </c>
      <c r="Q532" s="117">
        <v>0</v>
      </c>
      <c r="R532" s="117" t="s">
        <v>1056</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v>0</v>
      </c>
      <c r="N533" s="117">
        <v>0</v>
      </c>
      <c r="O533" s="117">
        <v>0</v>
      </c>
      <c r="P533" s="117">
        <v>0</v>
      </c>
      <c r="Q533" s="117">
        <v>0</v>
      </c>
      <c r="R533" s="117" t="s">
        <v>1056</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v>0</v>
      </c>
      <c r="N534" s="117">
        <v>0</v>
      </c>
      <c r="O534" s="117">
        <v>0</v>
      </c>
      <c r="P534" s="117">
        <v>0</v>
      </c>
      <c r="Q534" s="117">
        <v>0</v>
      </c>
      <c r="R534" s="117" t="s">
        <v>1056</v>
      </c>
    </row>
    <row r="535" spans="1:22" s="115" customFormat="1" ht="42.75" customHeight="1">
      <c r="A535" s="252" t="s">
        <v>850</v>
      </c>
      <c r="B535" s="204"/>
      <c r="C535" s="320" t="s">
        <v>342</v>
      </c>
      <c r="D535" s="321"/>
      <c r="E535" s="321"/>
      <c r="F535" s="321"/>
      <c r="G535" s="321"/>
      <c r="H535" s="322"/>
      <c r="I535" s="346"/>
      <c r="J535" s="116">
        <f t="shared" si="22"/>
        <v>62</v>
      </c>
      <c r="K535" s="201" t="str">
        <f t="shared" si="23"/>
        <v>※</v>
      </c>
      <c r="L535" s="117" t="s">
        <v>541</v>
      </c>
      <c r="M535" s="117">
        <v>13</v>
      </c>
      <c r="N535" s="117">
        <v>11</v>
      </c>
      <c r="O535" s="117">
        <v>26</v>
      </c>
      <c r="P535" s="117">
        <v>12</v>
      </c>
      <c r="Q535" s="117">
        <v>0</v>
      </c>
      <c r="R535" s="117" t="s">
        <v>1056</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v>0</v>
      </c>
      <c r="N536" s="117">
        <v>0</v>
      </c>
      <c r="O536" s="117">
        <v>0</v>
      </c>
      <c r="P536" s="117">
        <v>0</v>
      </c>
      <c r="Q536" s="117">
        <v>0</v>
      </c>
      <c r="R536" s="117" t="s">
        <v>1056</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v>0</v>
      </c>
      <c r="N537" s="117">
        <v>0</v>
      </c>
      <c r="O537" s="117">
        <v>0</v>
      </c>
      <c r="P537" s="117">
        <v>0</v>
      </c>
      <c r="Q537" s="117">
        <v>0</v>
      </c>
      <c r="R537" s="117" t="s">
        <v>1056</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1051</v>
      </c>
      <c r="O543" s="66" t="s">
        <v>1052</v>
      </c>
      <c r="P543" s="66" t="s">
        <v>1053</v>
      </c>
      <c r="Q543" s="66" t="s">
        <v>1054</v>
      </c>
      <c r="R543" s="66" t="s">
        <v>542</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1047</v>
      </c>
      <c r="Q544" s="70" t="s">
        <v>1047</v>
      </c>
      <c r="R544" s="70" t="s">
        <v>1047</v>
      </c>
    </row>
    <row r="545" spans="1:18" s="115" customFormat="1" ht="70"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v>
      </c>
      <c r="L545" s="117">
        <v>0</v>
      </c>
      <c r="M545" s="117">
        <v>0</v>
      </c>
      <c r="N545" s="117">
        <v>0</v>
      </c>
      <c r="O545" s="117">
        <v>0</v>
      </c>
      <c r="P545" s="117">
        <v>0</v>
      </c>
      <c r="Q545" s="117">
        <v>0</v>
      </c>
      <c r="R545" s="117" t="s">
        <v>1056</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v>0</v>
      </c>
      <c r="N546" s="117">
        <v>0</v>
      </c>
      <c r="O546" s="117">
        <v>0</v>
      </c>
      <c r="P546" s="117">
        <v>0</v>
      </c>
      <c r="Q546" s="117">
        <v>0</v>
      </c>
      <c r="R546" s="117" t="s">
        <v>1056</v>
      </c>
    </row>
    <row r="547" spans="1:18"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v>0</v>
      </c>
      <c r="N547" s="117">
        <v>0</v>
      </c>
      <c r="O547" s="117">
        <v>0</v>
      </c>
      <c r="P547" s="117">
        <v>0</v>
      </c>
      <c r="Q547" s="117">
        <v>0</v>
      </c>
      <c r="R547" s="117" t="s">
        <v>1056</v>
      </c>
    </row>
    <row r="548" spans="1:18"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v>0</v>
      </c>
      <c r="N548" s="117">
        <v>0</v>
      </c>
      <c r="O548" s="117">
        <v>0</v>
      </c>
      <c r="P548" s="117">
        <v>0</v>
      </c>
      <c r="Q548" s="117">
        <v>0</v>
      </c>
      <c r="R548" s="117" t="s">
        <v>1056</v>
      </c>
    </row>
    <row r="549" spans="1:18"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v>0</v>
      </c>
      <c r="N549" s="117">
        <v>0</v>
      </c>
      <c r="O549" s="117">
        <v>0</v>
      </c>
      <c r="P549" s="117">
        <v>0</v>
      </c>
      <c r="Q549" s="117">
        <v>0</v>
      </c>
      <c r="R549" s="117" t="s">
        <v>1056</v>
      </c>
    </row>
    <row r="550" spans="1:18"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v>0</v>
      </c>
      <c r="N550" s="117">
        <v>0</v>
      </c>
      <c r="O550" s="117">
        <v>0</v>
      </c>
      <c r="P550" s="117">
        <v>0</v>
      </c>
      <c r="Q550" s="117">
        <v>0</v>
      </c>
      <c r="R550" s="117" t="s">
        <v>1056</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v>0</v>
      </c>
      <c r="N551" s="117">
        <v>0</v>
      </c>
      <c r="O551" s="117">
        <v>0</v>
      </c>
      <c r="P551" s="117">
        <v>0</v>
      </c>
      <c r="Q551" s="117">
        <v>0</v>
      </c>
      <c r="R551" s="117" t="s">
        <v>1056</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v>0</v>
      </c>
      <c r="N552" s="117">
        <v>0</v>
      </c>
      <c r="O552" s="117">
        <v>0</v>
      </c>
      <c r="P552" s="117">
        <v>0</v>
      </c>
      <c r="Q552" s="117">
        <v>0</v>
      </c>
      <c r="R552" s="117" t="s">
        <v>1056</v>
      </c>
    </row>
    <row r="553" spans="1:18"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v>0</v>
      </c>
      <c r="N553" s="117">
        <v>0</v>
      </c>
      <c r="O553" s="117">
        <v>0</v>
      </c>
      <c r="P553" s="117">
        <v>0</v>
      </c>
      <c r="Q553" s="117">
        <v>0</v>
      </c>
      <c r="R553" s="117" t="s">
        <v>1056</v>
      </c>
    </row>
    <row r="554" spans="1:18" s="115" customFormat="1" ht="56">
      <c r="A554" s="252" t="s">
        <v>862</v>
      </c>
      <c r="B554" s="119"/>
      <c r="C554" s="320" t="s">
        <v>366</v>
      </c>
      <c r="D554" s="321"/>
      <c r="E554" s="321"/>
      <c r="F554" s="321"/>
      <c r="G554" s="321"/>
      <c r="H554" s="322"/>
      <c r="I554" s="138" t="s">
        <v>367</v>
      </c>
      <c r="J554" s="116">
        <f t="shared" si="24"/>
        <v>0</v>
      </c>
      <c r="K554" s="201" t="str">
        <f t="shared" si="25"/>
        <v>※</v>
      </c>
      <c r="L554" s="117">
        <v>0</v>
      </c>
      <c r="M554" s="117">
        <v>0</v>
      </c>
      <c r="N554" s="117">
        <v>0</v>
      </c>
      <c r="O554" s="117">
        <v>0</v>
      </c>
      <c r="P554" s="117">
        <v>0</v>
      </c>
      <c r="Q554" s="117">
        <v>0</v>
      </c>
      <c r="R554" s="117" t="s">
        <v>1056</v>
      </c>
    </row>
    <row r="555" spans="1:18"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v>0</v>
      </c>
      <c r="N555" s="117">
        <v>0</v>
      </c>
      <c r="O555" s="117">
        <v>0</v>
      </c>
      <c r="P555" s="117">
        <v>0</v>
      </c>
      <c r="Q555" s="117">
        <v>0</v>
      </c>
      <c r="R555" s="117" t="s">
        <v>1056</v>
      </c>
    </row>
    <row r="556" spans="1:18"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v>0</v>
      </c>
      <c r="N556" s="117">
        <v>0</v>
      </c>
      <c r="O556" s="117">
        <v>0</v>
      </c>
      <c r="P556" s="117">
        <v>0</v>
      </c>
      <c r="Q556" s="117">
        <v>0</v>
      </c>
      <c r="R556" s="117" t="s">
        <v>1056</v>
      </c>
    </row>
    <row r="557" spans="1:18"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v>0</v>
      </c>
      <c r="N557" s="117">
        <v>0</v>
      </c>
      <c r="O557" s="117">
        <v>0</v>
      </c>
      <c r="P557" s="117">
        <v>0</v>
      </c>
      <c r="Q557" s="117">
        <v>0</v>
      </c>
      <c r="R557" s="117" t="s">
        <v>1056</v>
      </c>
    </row>
    <row r="558" spans="1:18"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c r="Q558" s="211" t="s">
        <v>1045</v>
      </c>
      <c r="R558" s="211" t="s">
        <v>1045</v>
      </c>
    </row>
    <row r="559" spans="1:18" s="91" customFormat="1" ht="65.150000000000006" customHeight="1">
      <c r="A559" s="243"/>
      <c r="B559" s="119"/>
      <c r="C559" s="323" t="s">
        <v>1024</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c r="R560" s="211" t="s">
        <v>533</v>
      </c>
    </row>
    <row r="561" spans="1:18"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c r="R561" s="211" t="s">
        <v>533</v>
      </c>
    </row>
    <row r="562" spans="1:18" s="91" customFormat="1" ht="34.5" customHeight="1">
      <c r="A562" s="251" t="s">
        <v>872</v>
      </c>
      <c r="B562" s="119"/>
      <c r="C562" s="209"/>
      <c r="D562" s="331" t="s">
        <v>993</v>
      </c>
      <c r="E562" s="342"/>
      <c r="F562" s="342"/>
      <c r="G562" s="342"/>
      <c r="H562" s="332"/>
      <c r="I562" s="343"/>
      <c r="J562" s="207"/>
      <c r="K562" s="210"/>
      <c r="L562" s="211" t="s">
        <v>533</v>
      </c>
      <c r="M562" s="211" t="s">
        <v>533</v>
      </c>
      <c r="N562" s="211" t="s">
        <v>533</v>
      </c>
      <c r="O562" s="211" t="s">
        <v>533</v>
      </c>
      <c r="P562" s="211" t="s">
        <v>533</v>
      </c>
      <c r="Q562" s="211" t="s">
        <v>533</v>
      </c>
      <c r="R562" s="211" t="s">
        <v>533</v>
      </c>
    </row>
    <row r="563" spans="1:18"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c r="R563" s="211" t="s">
        <v>533</v>
      </c>
    </row>
    <row r="564" spans="1:18"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c r="R564" s="211" t="s">
        <v>533</v>
      </c>
    </row>
    <row r="565" spans="1:18"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c r="R565" s="211" t="s">
        <v>533</v>
      </c>
    </row>
    <row r="566" spans="1:18" s="91" customFormat="1" ht="34.5" customHeight="1">
      <c r="A566" s="251" t="s">
        <v>876</v>
      </c>
      <c r="B566" s="119"/>
      <c r="C566" s="285"/>
      <c r="D566" s="331" t="s">
        <v>994</v>
      </c>
      <c r="E566" s="342"/>
      <c r="F566" s="342"/>
      <c r="G566" s="342"/>
      <c r="H566" s="332"/>
      <c r="I566" s="343"/>
      <c r="J566" s="213"/>
      <c r="K566" s="214"/>
      <c r="L566" s="211" t="s">
        <v>533</v>
      </c>
      <c r="M566" s="211" t="s">
        <v>533</v>
      </c>
      <c r="N566" s="211" t="s">
        <v>533</v>
      </c>
      <c r="O566" s="211" t="s">
        <v>533</v>
      </c>
      <c r="P566" s="211" t="s">
        <v>533</v>
      </c>
      <c r="Q566" s="211" t="s">
        <v>533</v>
      </c>
      <c r="R566" s="211" t="s">
        <v>533</v>
      </c>
    </row>
    <row r="567" spans="1:18" s="91" customFormat="1" ht="42.75" customHeight="1">
      <c r="A567" s="243"/>
      <c r="B567" s="119"/>
      <c r="C567" s="323" t="s">
        <v>1025</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row>
    <row r="570" spans="1:18"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1051</v>
      </c>
      <c r="O588" s="66" t="s">
        <v>1052</v>
      </c>
      <c r="P588" s="66" t="s">
        <v>1053</v>
      </c>
      <c r="Q588" s="66" t="s">
        <v>1054</v>
      </c>
      <c r="R588" s="66" t="s">
        <v>542</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1047</v>
      </c>
      <c r="Q589" s="70" t="s">
        <v>1047</v>
      </c>
      <c r="R589" s="70" t="s">
        <v>1047</v>
      </c>
    </row>
    <row r="590" spans="1:22" s="115" customFormat="1" ht="70"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v>
      </c>
      <c r="L590" s="117">
        <v>0</v>
      </c>
      <c r="M590" s="117">
        <v>0</v>
      </c>
      <c r="N590" s="117">
        <v>0</v>
      </c>
      <c r="O590" s="117">
        <v>0</v>
      </c>
      <c r="P590" s="117">
        <v>0</v>
      </c>
      <c r="Q590" s="117">
        <v>0</v>
      </c>
      <c r="R590" s="117" t="s">
        <v>1056</v>
      </c>
    </row>
    <row r="591" spans="1:22" s="115" customFormat="1" ht="70" customHeight="1">
      <c r="A591" s="252" t="s">
        <v>892</v>
      </c>
      <c r="B591" s="84"/>
      <c r="C591" s="320" t="s">
        <v>388</v>
      </c>
      <c r="D591" s="321"/>
      <c r="E591" s="321"/>
      <c r="F591" s="321"/>
      <c r="G591" s="321"/>
      <c r="H591" s="322"/>
      <c r="I591" s="134" t="s">
        <v>389</v>
      </c>
      <c r="J591" s="116">
        <f>IF(SUM(L591:R591)=0,IF(COUNTIF(L591:R591,"未確認")&gt;0,"未確認",IF(COUNTIF(L591:R591,"~*")&gt;0,"*",SUM(L591:R591))),SUM(L591:R591))</f>
        <v>0</v>
      </c>
      <c r="K591" s="201" t="str">
        <f>IF(OR(COUNTIF(L591:R591,"未確認")&gt;0,COUNTIF(L591:R591,"*")&gt;0),"※","")</f>
        <v>※</v>
      </c>
      <c r="L591" s="117">
        <v>0</v>
      </c>
      <c r="M591" s="117">
        <v>0</v>
      </c>
      <c r="N591" s="117">
        <v>0</v>
      </c>
      <c r="O591" s="117">
        <v>0</v>
      </c>
      <c r="P591" s="117">
        <v>0</v>
      </c>
      <c r="Q591" s="117">
        <v>0</v>
      </c>
      <c r="R591" s="117" t="s">
        <v>1056</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v>
      </c>
      <c r="L592" s="117">
        <v>0</v>
      </c>
      <c r="M592" s="117">
        <v>0</v>
      </c>
      <c r="N592" s="117">
        <v>0</v>
      </c>
      <c r="O592" s="117">
        <v>0</v>
      </c>
      <c r="P592" s="117">
        <v>0</v>
      </c>
      <c r="Q592" s="117">
        <v>0</v>
      </c>
      <c r="R592" s="117" t="s">
        <v>1056</v>
      </c>
    </row>
    <row r="593" spans="1:18" s="115" customFormat="1" ht="56.15" customHeight="1">
      <c r="A593" s="252" t="s">
        <v>893</v>
      </c>
      <c r="B593" s="84"/>
      <c r="C593" s="320" t="s">
        <v>392</v>
      </c>
      <c r="D593" s="321"/>
      <c r="E593" s="321"/>
      <c r="F593" s="321"/>
      <c r="G593" s="321"/>
      <c r="H593" s="322"/>
      <c r="I593" s="294" t="s">
        <v>393</v>
      </c>
      <c r="J593" s="116">
        <f>IF(SUM(L593:R593)=0,IF(COUNTIF(L593:R593,"未確認")&gt;0,"未確認",IF(COUNTIF(L593:R593,"~*")&gt;0,"*",SUM(L593:R593))),SUM(L593:R593))</f>
        <v>0</v>
      </c>
      <c r="K593" s="201" t="str">
        <f>IF(OR(COUNTIF(L593:R593,"未確認")&gt;0,COUNTIF(L593:R593,"*")&gt;0),"※","")</f>
        <v>※</v>
      </c>
      <c r="L593" s="117">
        <v>0</v>
      </c>
      <c r="M593" s="117">
        <v>0</v>
      </c>
      <c r="N593" s="117">
        <v>0</v>
      </c>
      <c r="O593" s="117">
        <v>0</v>
      </c>
      <c r="P593" s="117">
        <v>0</v>
      </c>
      <c r="Q593" s="117">
        <v>0</v>
      </c>
      <c r="R593" s="117" t="s">
        <v>1056</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v>
      </c>
      <c r="L594" s="117">
        <v>0</v>
      </c>
      <c r="M594" s="117">
        <v>0</v>
      </c>
      <c r="N594" s="117">
        <v>0</v>
      </c>
      <c r="O594" s="117">
        <v>0</v>
      </c>
      <c r="P594" s="117">
        <v>0</v>
      </c>
      <c r="Q594" s="117">
        <v>0</v>
      </c>
      <c r="R594" s="117" t="s">
        <v>1056</v>
      </c>
    </row>
    <row r="595" spans="1:18" s="115" customFormat="1" ht="35.15" customHeight="1">
      <c r="A595" s="251" t="s">
        <v>895</v>
      </c>
      <c r="B595" s="84"/>
      <c r="C595" s="323" t="s">
        <v>995</v>
      </c>
      <c r="D595" s="324"/>
      <c r="E595" s="324"/>
      <c r="F595" s="324"/>
      <c r="G595" s="324"/>
      <c r="H595" s="325"/>
      <c r="I595" s="340" t="s">
        <v>397</v>
      </c>
      <c r="J595" s="140">
        <v>0</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v>0</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996</v>
      </c>
      <c r="D597" s="324"/>
      <c r="E597" s="324"/>
      <c r="F597" s="324"/>
      <c r="G597" s="324"/>
      <c r="H597" s="325"/>
      <c r="I597" s="326" t="s">
        <v>400</v>
      </c>
      <c r="J597" s="140">
        <v>0</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v>0</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997</v>
      </c>
      <c r="D599" s="318"/>
      <c r="E599" s="318"/>
      <c r="F599" s="318"/>
      <c r="G599" s="318"/>
      <c r="H599" s="319"/>
      <c r="I599" s="122" t="s">
        <v>402</v>
      </c>
      <c r="J599" s="116">
        <v>0</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f t="shared" ref="J600:J605" si="26">IF(SUM(L600:R600)=0,IF(COUNTIF(L600:R600,"未確認")&gt;0,"未確認",IF(COUNTIF(L600:R600,"~*")&gt;0,"*",SUM(L600:R600))),SUM(L600:R600))</f>
        <v>0</v>
      </c>
      <c r="K600" s="201" t="str">
        <f t="shared" ref="K600:K605" si="27">IF(OR(COUNTIF(L600:R600,"未確認")&gt;0,COUNTIF(L600:R600,"*")&gt;0),"※","")</f>
        <v>※</v>
      </c>
      <c r="L600" s="117">
        <v>0</v>
      </c>
      <c r="M600" s="117">
        <v>0</v>
      </c>
      <c r="N600" s="117">
        <v>0</v>
      </c>
      <c r="O600" s="117">
        <v>0</v>
      </c>
      <c r="P600" s="117">
        <v>0</v>
      </c>
      <c r="Q600" s="117">
        <v>0</v>
      </c>
      <c r="R600" s="117" t="s">
        <v>1056</v>
      </c>
    </row>
    <row r="601" spans="1:18"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v>0</v>
      </c>
      <c r="N601" s="117">
        <v>0</v>
      </c>
      <c r="O601" s="117">
        <v>0</v>
      </c>
      <c r="P601" s="117">
        <v>0</v>
      </c>
      <c r="Q601" s="117">
        <v>0</v>
      </c>
      <c r="R601" s="117" t="s">
        <v>1056</v>
      </c>
    </row>
    <row r="602" spans="1:18"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t="s">
        <v>541</v>
      </c>
      <c r="P602" s="117">
        <v>0</v>
      </c>
      <c r="Q602" s="117">
        <v>0</v>
      </c>
      <c r="R602" s="117" t="s">
        <v>1056</v>
      </c>
    </row>
    <row r="603" spans="1:18"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v>0</v>
      </c>
      <c r="N603" s="117">
        <v>0</v>
      </c>
      <c r="O603" s="117">
        <v>0</v>
      </c>
      <c r="P603" s="117">
        <v>0</v>
      </c>
      <c r="Q603" s="117">
        <v>0</v>
      </c>
      <c r="R603" s="117" t="s">
        <v>1056</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v>0</v>
      </c>
      <c r="N604" s="117">
        <v>0</v>
      </c>
      <c r="O604" s="117">
        <v>0</v>
      </c>
      <c r="P604" s="117">
        <v>0</v>
      </c>
      <c r="Q604" s="117">
        <v>0</v>
      </c>
      <c r="R604" s="117" t="s">
        <v>1056</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v>0</v>
      </c>
      <c r="N605" s="117">
        <v>0</v>
      </c>
      <c r="O605" s="117">
        <v>0</v>
      </c>
      <c r="P605" s="117">
        <v>0</v>
      </c>
      <c r="Q605" s="117">
        <v>0</v>
      </c>
      <c r="R605" s="117" t="s">
        <v>1056</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1051</v>
      </c>
      <c r="O611" s="66" t="s">
        <v>1052</v>
      </c>
      <c r="P611" s="66" t="s">
        <v>1053</v>
      </c>
      <c r="Q611" s="66" t="s">
        <v>1054</v>
      </c>
      <c r="R611" s="66" t="s">
        <v>542</v>
      </c>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1047</v>
      </c>
      <c r="Q612" s="70" t="s">
        <v>1047</v>
      </c>
      <c r="R612" s="70" t="s">
        <v>1047</v>
      </c>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IF(SUM(L613:R613)=0,IF(COUNTIF(L613:R613,"未確認")&gt;0,"未確認",IF(COUNTIF(L613:R613,"~*")&gt;0,"*",SUM(L613:R613))),SUM(L613:R613))</f>
        <v>0</v>
      </c>
      <c r="K613" s="201" t="str">
        <f t="shared" ref="K613:K623" si="29">IF(OR(COUNTIF(L613:R613,"未確認")&gt;0,COUNTIF(L613:R613,"*")&gt;0),"※","")</f>
        <v>※</v>
      </c>
      <c r="L613" s="117">
        <v>0</v>
      </c>
      <c r="M613" s="117">
        <v>0</v>
      </c>
      <c r="N613" s="117">
        <v>0</v>
      </c>
      <c r="O613" s="117">
        <v>0</v>
      </c>
      <c r="P613" s="117">
        <v>0</v>
      </c>
      <c r="Q613" s="117">
        <v>0</v>
      </c>
      <c r="R613" s="117" t="s">
        <v>1056</v>
      </c>
    </row>
    <row r="614" spans="1:22" s="118" customFormat="1" ht="71.25" customHeight="1">
      <c r="A614" s="252" t="s">
        <v>907</v>
      </c>
      <c r="B614" s="115"/>
      <c r="C614" s="317" t="s">
        <v>999</v>
      </c>
      <c r="D614" s="318"/>
      <c r="E614" s="318"/>
      <c r="F614" s="318"/>
      <c r="G614" s="318"/>
      <c r="H614" s="319"/>
      <c r="I614" s="338"/>
      <c r="J614" s="116" t="str">
        <f t="shared" si="28"/>
        <v>*</v>
      </c>
      <c r="K614" s="201" t="str">
        <f t="shared" si="29"/>
        <v>※</v>
      </c>
      <c r="L614" s="117">
        <v>0</v>
      </c>
      <c r="M614" s="117">
        <v>0</v>
      </c>
      <c r="N614" s="117">
        <v>0</v>
      </c>
      <c r="O614" s="117" t="s">
        <v>541</v>
      </c>
      <c r="P614" s="117">
        <v>0</v>
      </c>
      <c r="Q614" s="117">
        <v>0</v>
      </c>
      <c r="R614" s="117" t="s">
        <v>1056</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v>0</v>
      </c>
      <c r="N615" s="117">
        <v>0</v>
      </c>
      <c r="O615" s="117">
        <v>0</v>
      </c>
      <c r="P615" s="117">
        <v>0</v>
      </c>
      <c r="Q615" s="117">
        <v>0</v>
      </c>
      <c r="R615" s="117" t="s">
        <v>1056</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v>0</v>
      </c>
      <c r="N616" s="117">
        <v>0</v>
      </c>
      <c r="O616" s="117">
        <v>0</v>
      </c>
      <c r="P616" s="117">
        <v>0</v>
      </c>
      <c r="Q616" s="117">
        <v>0</v>
      </c>
      <c r="R616" s="117" t="s">
        <v>1056</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v>0</v>
      </c>
      <c r="N617" s="117">
        <v>0</v>
      </c>
      <c r="O617" s="117">
        <v>0</v>
      </c>
      <c r="P617" s="117">
        <v>0</v>
      </c>
      <c r="Q617" s="117">
        <v>0</v>
      </c>
      <c r="R617" s="117" t="s">
        <v>1056</v>
      </c>
    </row>
    <row r="618" spans="1:22" s="118" customFormat="1" ht="100.4" customHeight="1">
      <c r="A618" s="252" t="s">
        <v>911</v>
      </c>
      <c r="B618" s="115"/>
      <c r="C618" s="317" t="s">
        <v>1001</v>
      </c>
      <c r="D618" s="318"/>
      <c r="E618" s="318"/>
      <c r="F618" s="318"/>
      <c r="G618" s="318"/>
      <c r="H618" s="319"/>
      <c r="I618" s="138" t="s">
        <v>1029</v>
      </c>
      <c r="J618" s="116" t="str">
        <f t="shared" si="28"/>
        <v>*</v>
      </c>
      <c r="K618" s="201" t="str">
        <f t="shared" si="29"/>
        <v>※</v>
      </c>
      <c r="L618" s="117">
        <v>0</v>
      </c>
      <c r="M618" s="117">
        <v>0</v>
      </c>
      <c r="N618" s="117" t="s">
        <v>541</v>
      </c>
      <c r="O618" s="117" t="s">
        <v>541</v>
      </c>
      <c r="P618" s="117" t="s">
        <v>541</v>
      </c>
      <c r="Q618" s="117">
        <v>0</v>
      </c>
      <c r="R618" s="117" t="s">
        <v>1056</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v>0</v>
      </c>
      <c r="N619" s="117">
        <v>0</v>
      </c>
      <c r="O619" s="117">
        <v>0</v>
      </c>
      <c r="P619" s="117">
        <v>0</v>
      </c>
      <c r="Q619" s="117">
        <v>0</v>
      </c>
      <c r="R619" s="117" t="s">
        <v>1056</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v>0</v>
      </c>
      <c r="N620" s="117">
        <v>0</v>
      </c>
      <c r="O620" s="117">
        <v>0</v>
      </c>
      <c r="P620" s="117">
        <v>0</v>
      </c>
      <c r="Q620" s="117">
        <v>0</v>
      </c>
      <c r="R620" s="117" t="s">
        <v>1056</v>
      </c>
    </row>
    <row r="621" spans="1:22" s="118" customFormat="1" ht="84" customHeight="1">
      <c r="A621" s="252" t="s">
        <v>914</v>
      </c>
      <c r="B621" s="119"/>
      <c r="C621" s="317" t="s">
        <v>1000</v>
      </c>
      <c r="D621" s="318"/>
      <c r="E621" s="318"/>
      <c r="F621" s="318"/>
      <c r="G621" s="318"/>
      <c r="H621" s="319"/>
      <c r="I621" s="122" t="s">
        <v>426</v>
      </c>
      <c r="J621" s="116" t="str">
        <f t="shared" si="28"/>
        <v>*</v>
      </c>
      <c r="K621" s="201" t="str">
        <f t="shared" si="29"/>
        <v>※</v>
      </c>
      <c r="L621" s="117">
        <v>0</v>
      </c>
      <c r="M621" s="117">
        <v>0</v>
      </c>
      <c r="N621" s="117">
        <v>0</v>
      </c>
      <c r="O621" s="117" t="s">
        <v>541</v>
      </c>
      <c r="P621" s="117">
        <v>0</v>
      </c>
      <c r="Q621" s="117">
        <v>0</v>
      </c>
      <c r="R621" s="117" t="s">
        <v>1056</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v>0</v>
      </c>
      <c r="M622" s="117">
        <v>0</v>
      </c>
      <c r="N622" s="117">
        <v>0</v>
      </c>
      <c r="O622" s="117">
        <v>0</v>
      </c>
      <c r="P622" s="117">
        <v>0</v>
      </c>
      <c r="Q622" s="117">
        <v>0</v>
      </c>
      <c r="R622" s="117" t="s">
        <v>1056</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v>0</v>
      </c>
      <c r="N623" s="117">
        <v>0</v>
      </c>
      <c r="O623" s="117">
        <v>0</v>
      </c>
      <c r="P623" s="117">
        <v>0</v>
      </c>
      <c r="Q623" s="117">
        <v>0</v>
      </c>
      <c r="R623" s="117" t="s">
        <v>1056</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1051</v>
      </c>
      <c r="O629" s="66" t="s">
        <v>1052</v>
      </c>
      <c r="P629" s="66" t="s">
        <v>1053</v>
      </c>
      <c r="Q629" s="66" t="s">
        <v>1054</v>
      </c>
      <c r="R629" s="66" t="s">
        <v>542</v>
      </c>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1047</v>
      </c>
      <c r="Q630" s="70" t="s">
        <v>1047</v>
      </c>
      <c r="R630" s="70" t="s">
        <v>1047</v>
      </c>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t="s">
        <v>541</v>
      </c>
      <c r="M631" s="117" t="s">
        <v>541</v>
      </c>
      <c r="N631" s="117">
        <v>0</v>
      </c>
      <c r="O631" s="117">
        <v>0</v>
      </c>
      <c r="P631" s="117">
        <v>0</v>
      </c>
      <c r="Q631" s="117">
        <v>0</v>
      </c>
      <c r="R631" s="117" t="s">
        <v>1056</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t="s">
        <v>541</v>
      </c>
      <c r="N632" s="117">
        <v>0</v>
      </c>
      <c r="O632" s="117">
        <v>0</v>
      </c>
      <c r="P632" s="117">
        <v>0</v>
      </c>
      <c r="Q632" s="117">
        <v>0</v>
      </c>
      <c r="R632" s="117" t="s">
        <v>1056</v>
      </c>
    </row>
    <row r="633" spans="1:22" s="118" customFormat="1" ht="56">
      <c r="A633" s="252" t="s">
        <v>919</v>
      </c>
      <c r="B633" s="119"/>
      <c r="C633" s="320" t="s">
        <v>436</v>
      </c>
      <c r="D633" s="321"/>
      <c r="E633" s="321"/>
      <c r="F633" s="321"/>
      <c r="G633" s="321"/>
      <c r="H633" s="322"/>
      <c r="I633" s="122" t="s">
        <v>437</v>
      </c>
      <c r="J633" s="116">
        <f t="shared" si="30"/>
        <v>11</v>
      </c>
      <c r="K633" s="201" t="str">
        <f t="shared" si="31"/>
        <v>※</v>
      </c>
      <c r="L633" s="117" t="s">
        <v>541</v>
      </c>
      <c r="M633" s="117">
        <v>11</v>
      </c>
      <c r="N633" s="117">
        <v>0</v>
      </c>
      <c r="O633" s="117">
        <v>0</v>
      </c>
      <c r="P633" s="117">
        <v>0</v>
      </c>
      <c r="Q633" s="117">
        <v>0</v>
      </c>
      <c r="R633" s="117" t="s">
        <v>1056</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v>0</v>
      </c>
      <c r="N634" s="117">
        <v>0</v>
      </c>
      <c r="O634" s="117">
        <v>0</v>
      </c>
      <c r="P634" s="117">
        <v>0</v>
      </c>
      <c r="Q634" s="117">
        <v>0</v>
      </c>
      <c r="R634" s="117" t="s">
        <v>1056</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c r="O635" s="117" t="s">
        <v>541</v>
      </c>
      <c r="P635" s="117" t="s">
        <v>541</v>
      </c>
      <c r="Q635" s="117">
        <v>0</v>
      </c>
      <c r="R635" s="117" t="s">
        <v>1056</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c r="O636" s="117">
        <v>0</v>
      </c>
      <c r="P636" s="117" t="s">
        <v>541</v>
      </c>
      <c r="Q636" s="117">
        <v>0</v>
      </c>
      <c r="R636" s="117" t="s">
        <v>1056</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v>0</v>
      </c>
      <c r="M637" s="117">
        <v>0</v>
      </c>
      <c r="N637" s="117">
        <v>0</v>
      </c>
      <c r="O637" s="117">
        <v>0</v>
      </c>
      <c r="P637" s="117">
        <v>0</v>
      </c>
      <c r="Q637" s="117">
        <v>0</v>
      </c>
      <c r="R637" s="117" t="s">
        <v>1056</v>
      </c>
    </row>
    <row r="638" spans="1:22" s="118" customFormat="1" ht="84" customHeight="1">
      <c r="A638" s="252" t="s">
        <v>924</v>
      </c>
      <c r="B638" s="119"/>
      <c r="C638" s="317" t="s">
        <v>1002</v>
      </c>
      <c r="D638" s="318"/>
      <c r="E638" s="318"/>
      <c r="F638" s="318"/>
      <c r="G638" s="318"/>
      <c r="H638" s="319"/>
      <c r="I638" s="122" t="s">
        <v>447</v>
      </c>
      <c r="J638" s="116" t="str">
        <f t="shared" si="30"/>
        <v>*</v>
      </c>
      <c r="K638" s="201" t="str">
        <f t="shared" si="31"/>
        <v>※</v>
      </c>
      <c r="L638" s="117" t="s">
        <v>541</v>
      </c>
      <c r="M638" s="117" t="s">
        <v>541</v>
      </c>
      <c r="N638" s="117">
        <v>0</v>
      </c>
      <c r="O638" s="117" t="s">
        <v>541</v>
      </c>
      <c r="P638" s="117" t="s">
        <v>541</v>
      </c>
      <c r="Q638" s="117">
        <v>0</v>
      </c>
      <c r="R638" s="117" t="s">
        <v>1056</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1051</v>
      </c>
      <c r="O644" s="66" t="s">
        <v>1052</v>
      </c>
      <c r="P644" s="66" t="s">
        <v>1053</v>
      </c>
      <c r="Q644" s="66" t="s">
        <v>1054</v>
      </c>
      <c r="R644" s="66" t="s">
        <v>542</v>
      </c>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1047</v>
      </c>
      <c r="Q645" s="70" t="s">
        <v>1047</v>
      </c>
      <c r="R645" s="70" t="s">
        <v>1047</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253</v>
      </c>
      <c r="K646" s="201" t="str">
        <f t="shared" ref="K646:K660" si="33">IF(OR(COUNTIF(L646:R646,"未確認")&gt;0,COUNTIF(L646:R646,"*")&gt;0),"※","")</f>
        <v>※</v>
      </c>
      <c r="L646" s="117">
        <v>51</v>
      </c>
      <c r="M646" s="117">
        <v>60</v>
      </c>
      <c r="N646" s="117">
        <v>38</v>
      </c>
      <c r="O646" s="117">
        <v>59</v>
      </c>
      <c r="P646" s="117">
        <v>45</v>
      </c>
      <c r="Q646" s="117">
        <v>0</v>
      </c>
      <c r="R646" s="117" t="s">
        <v>1056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v>0</v>
      </c>
      <c r="N647" s="117">
        <v>0</v>
      </c>
      <c r="O647" s="117">
        <v>0</v>
      </c>
      <c r="P647" s="117">
        <v>0</v>
      </c>
      <c r="Q647" s="117">
        <v>0</v>
      </c>
      <c r="R647" s="117" t="s">
        <v>1056</v>
      </c>
    </row>
    <row r="648" spans="1:22" s="118" customFormat="1" ht="70" customHeight="1">
      <c r="A648" s="252" t="s">
        <v>927</v>
      </c>
      <c r="B648" s="84"/>
      <c r="C648" s="188"/>
      <c r="D648" s="221"/>
      <c r="E648" s="320" t="s">
        <v>939</v>
      </c>
      <c r="F648" s="321"/>
      <c r="G648" s="321"/>
      <c r="H648" s="322"/>
      <c r="I648" s="122" t="s">
        <v>454</v>
      </c>
      <c r="J648" s="116">
        <f t="shared" si="32"/>
        <v>212</v>
      </c>
      <c r="K648" s="201" t="str">
        <f t="shared" si="33"/>
        <v>※</v>
      </c>
      <c r="L648" s="117">
        <v>44</v>
      </c>
      <c r="M648" s="117">
        <v>55</v>
      </c>
      <c r="N648" s="117">
        <v>32</v>
      </c>
      <c r="O648" s="117">
        <v>44</v>
      </c>
      <c r="P648" s="117">
        <v>37</v>
      </c>
      <c r="Q648" s="117">
        <v>0</v>
      </c>
      <c r="R648" s="117" t="s">
        <v>1056</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v>0</v>
      </c>
      <c r="M649" s="117">
        <v>0</v>
      </c>
      <c r="N649" s="117">
        <v>0</v>
      </c>
      <c r="O649" s="117">
        <v>0</v>
      </c>
      <c r="P649" s="117">
        <v>0</v>
      </c>
      <c r="Q649" s="117">
        <v>0</v>
      </c>
      <c r="R649" s="117" t="s">
        <v>1056</v>
      </c>
    </row>
    <row r="650" spans="1:22" s="118" customFormat="1" ht="84" customHeight="1">
      <c r="A650" s="252" t="s">
        <v>929</v>
      </c>
      <c r="B650" s="84"/>
      <c r="C650" s="295"/>
      <c r="D650" s="297"/>
      <c r="E650" s="320" t="s">
        <v>941</v>
      </c>
      <c r="F650" s="321"/>
      <c r="G650" s="321"/>
      <c r="H650" s="322"/>
      <c r="I650" s="122" t="s">
        <v>458</v>
      </c>
      <c r="J650" s="116">
        <f t="shared" si="32"/>
        <v>15</v>
      </c>
      <c r="K650" s="201" t="str">
        <f t="shared" si="33"/>
        <v>※</v>
      </c>
      <c r="L650" s="117" t="s">
        <v>541</v>
      </c>
      <c r="M650" s="117" t="s">
        <v>541</v>
      </c>
      <c r="N650" s="117" t="s">
        <v>541</v>
      </c>
      <c r="O650" s="117">
        <v>15</v>
      </c>
      <c r="P650" s="117" t="s">
        <v>541</v>
      </c>
      <c r="Q650" s="117">
        <v>0</v>
      </c>
      <c r="R650" s="117" t="s">
        <v>1056</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v>0</v>
      </c>
      <c r="M651" s="117">
        <v>0</v>
      </c>
      <c r="N651" s="117">
        <v>0</v>
      </c>
      <c r="O651" s="117">
        <v>0</v>
      </c>
      <c r="P651" s="117">
        <v>0</v>
      </c>
      <c r="Q651" s="117">
        <v>0</v>
      </c>
      <c r="R651" s="117" t="s">
        <v>1056</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v>0</v>
      </c>
      <c r="N652" s="117">
        <v>0</v>
      </c>
      <c r="O652" s="117">
        <v>0</v>
      </c>
      <c r="P652" s="117">
        <v>0</v>
      </c>
      <c r="Q652" s="117">
        <v>0</v>
      </c>
      <c r="R652" s="117" t="s">
        <v>1056</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v>0</v>
      </c>
      <c r="N653" s="117">
        <v>0</v>
      </c>
      <c r="O653" s="117">
        <v>0</v>
      </c>
      <c r="P653" s="117">
        <v>0</v>
      </c>
      <c r="Q653" s="117">
        <v>0</v>
      </c>
      <c r="R653" s="117" t="s">
        <v>1056</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v>0</v>
      </c>
      <c r="N654" s="117">
        <v>0</v>
      </c>
      <c r="O654" s="117">
        <v>0</v>
      </c>
      <c r="P654" s="117">
        <v>0</v>
      </c>
      <c r="Q654" s="117">
        <v>0</v>
      </c>
      <c r="R654" s="117" t="s">
        <v>1056</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v>
      </c>
      <c r="L655" s="117">
        <v>0</v>
      </c>
      <c r="M655" s="117">
        <v>0</v>
      </c>
      <c r="N655" s="117">
        <v>0</v>
      </c>
      <c r="O655" s="117">
        <v>0</v>
      </c>
      <c r="P655" s="117">
        <v>0</v>
      </c>
      <c r="Q655" s="117">
        <v>0</v>
      </c>
      <c r="R655" s="117" t="s">
        <v>1056</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v>0</v>
      </c>
      <c r="N656" s="117">
        <v>0</v>
      </c>
      <c r="O656" s="117">
        <v>0</v>
      </c>
      <c r="P656" s="117">
        <v>0</v>
      </c>
      <c r="Q656" s="117">
        <v>0</v>
      </c>
      <c r="R656" s="117" t="s">
        <v>1056</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v>0</v>
      </c>
      <c r="M657" s="117">
        <v>0</v>
      </c>
      <c r="N657" s="117">
        <v>0</v>
      </c>
      <c r="O657" s="117">
        <v>0</v>
      </c>
      <c r="P657" s="117">
        <v>0</v>
      </c>
      <c r="Q657" s="117">
        <v>0</v>
      </c>
      <c r="R657" s="117" t="s">
        <v>1056</v>
      </c>
    </row>
    <row r="658" spans="1:22" s="118" customFormat="1" ht="56.15" customHeight="1">
      <c r="A658" s="252" t="s">
        <v>946</v>
      </c>
      <c r="B658" s="84"/>
      <c r="C658" s="320" t="s">
        <v>471</v>
      </c>
      <c r="D658" s="321"/>
      <c r="E658" s="321"/>
      <c r="F658" s="321"/>
      <c r="G658" s="321"/>
      <c r="H658" s="322"/>
      <c r="I658" s="122" t="s">
        <v>472</v>
      </c>
      <c r="J658" s="116">
        <f t="shared" si="32"/>
        <v>64</v>
      </c>
      <c r="K658" s="201" t="str">
        <f t="shared" si="33"/>
        <v>※</v>
      </c>
      <c r="L658" s="117">
        <v>18</v>
      </c>
      <c r="M658" s="117">
        <v>11</v>
      </c>
      <c r="N658" s="117" t="s">
        <v>541</v>
      </c>
      <c r="O658" s="117">
        <v>19</v>
      </c>
      <c r="P658" s="117">
        <v>16</v>
      </c>
      <c r="Q658" s="117">
        <v>0</v>
      </c>
      <c r="R658" s="117" t="s">
        <v>1056</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v>0</v>
      </c>
      <c r="N659" s="117">
        <v>0</v>
      </c>
      <c r="O659" s="117">
        <v>0</v>
      </c>
      <c r="P659" s="117">
        <v>0</v>
      </c>
      <c r="Q659" s="117">
        <v>0</v>
      </c>
      <c r="R659" s="117" t="s">
        <v>1056</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v>0</v>
      </c>
      <c r="N660" s="117">
        <v>0</v>
      </c>
      <c r="O660" s="117">
        <v>0</v>
      </c>
      <c r="P660" s="117">
        <v>0</v>
      </c>
      <c r="Q660" s="117">
        <v>0</v>
      </c>
      <c r="R660" s="117" t="s">
        <v>1056</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1051</v>
      </c>
      <c r="O665" s="66" t="s">
        <v>1052</v>
      </c>
      <c r="P665" s="66" t="s">
        <v>1053</v>
      </c>
      <c r="Q665" s="66" t="s">
        <v>1054</v>
      </c>
      <c r="R665" s="66" t="s">
        <v>542</v>
      </c>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1047</v>
      </c>
      <c r="Q666" s="70" t="s">
        <v>1047</v>
      </c>
      <c r="R666" s="70" t="s">
        <v>1047</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c r="P670" s="301" t="s">
        <v>533</v>
      </c>
      <c r="Q670" s="301" t="s">
        <v>533</v>
      </c>
      <c r="R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c r="N672" s="301" t="s">
        <v>533</v>
      </c>
      <c r="O672" s="301" t="s">
        <v>533</v>
      </c>
      <c r="P672" s="301" t="s">
        <v>533</v>
      </c>
      <c r="Q672" s="301" t="s">
        <v>533</v>
      </c>
      <c r="R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c r="P673" s="301" t="s">
        <v>533</v>
      </c>
      <c r="Q673" s="301" t="s">
        <v>533</v>
      </c>
      <c r="R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c r="P674" s="301" t="s">
        <v>533</v>
      </c>
      <c r="Q674" s="301" t="s">
        <v>533</v>
      </c>
      <c r="R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1051</v>
      </c>
      <c r="O681" s="66" t="s">
        <v>1052</v>
      </c>
      <c r="P681" s="66" t="s">
        <v>1053</v>
      </c>
      <c r="Q681" s="66" t="s">
        <v>1054</v>
      </c>
      <c r="R681" s="66" t="s">
        <v>542</v>
      </c>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1047</v>
      </c>
      <c r="Q682" s="70" t="s">
        <v>1047</v>
      </c>
      <c r="R682" s="70" t="s">
        <v>1047</v>
      </c>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IF(SUM(L683:R683)=0,IF(COUNTIF(L683:R683,"未確認")&gt;0,"未確認",IF(COUNTIF(L683:R683,"~*")&gt;0,"*",SUM(L683:R683))),SUM(L683:R683))</f>
        <v>153</v>
      </c>
      <c r="K683" s="201" t="str">
        <f>IF(OR(COUNTIF(L683:R683,"未確認")&gt;0,COUNTIF(L683:R683,"*")&gt;0),"※","")</f>
        <v>※</v>
      </c>
      <c r="L683" s="117">
        <v>0</v>
      </c>
      <c r="M683" s="117">
        <v>0</v>
      </c>
      <c r="N683" s="117">
        <v>54</v>
      </c>
      <c r="O683" s="117">
        <v>54</v>
      </c>
      <c r="P683" s="117">
        <v>45</v>
      </c>
      <c r="Q683" s="117">
        <v>0</v>
      </c>
      <c r="R683" s="117" t="s">
        <v>1056</v>
      </c>
    </row>
    <row r="684" spans="1:22" s="118" customFormat="1" ht="42" customHeight="1">
      <c r="A684" s="252" t="s">
        <v>960</v>
      </c>
      <c r="B684" s="119"/>
      <c r="C684" s="320" t="s">
        <v>498</v>
      </c>
      <c r="D684" s="321"/>
      <c r="E684" s="321"/>
      <c r="F684" s="321"/>
      <c r="G684" s="321"/>
      <c r="H684" s="322"/>
      <c r="I684" s="122" t="s">
        <v>499</v>
      </c>
      <c r="J684" s="205">
        <f>IF(SUM(L684:R684)=0,IF(COUNTIF(L684:R684,"未確認")&gt;0,"未確認",IF(COUNTIF(L684:R684,"~*")&gt;0,"*",SUM(L684:R684))),SUM(L684:R684))</f>
        <v>0</v>
      </c>
      <c r="K684" s="201" t="str">
        <f>IF(OR(COUNTIF(L684:R684,"未確認")&gt;0,COUNTIF(L684:R684,"*")&gt;0),"※","")</f>
        <v>※</v>
      </c>
      <c r="L684" s="117">
        <v>0</v>
      </c>
      <c r="M684" s="117">
        <v>0</v>
      </c>
      <c r="N684" s="117">
        <v>0</v>
      </c>
      <c r="O684" s="117">
        <v>0</v>
      </c>
      <c r="P684" s="117">
        <v>0</v>
      </c>
      <c r="Q684" s="117">
        <v>0</v>
      </c>
      <c r="R684" s="117" t="s">
        <v>1056</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v>
      </c>
      <c r="L685" s="117">
        <v>0</v>
      </c>
      <c r="M685" s="117">
        <v>0</v>
      </c>
      <c r="N685" s="117">
        <v>0</v>
      </c>
      <c r="O685" s="117">
        <v>0</v>
      </c>
      <c r="P685" s="117">
        <v>0</v>
      </c>
      <c r="Q685" s="117">
        <v>0</v>
      </c>
      <c r="R685" s="117" t="s">
        <v>1056</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1051</v>
      </c>
      <c r="O691" s="66" t="s">
        <v>1052</v>
      </c>
      <c r="P691" s="66" t="s">
        <v>1053</v>
      </c>
      <c r="Q691" s="66" t="s">
        <v>1054</v>
      </c>
      <c r="R691" s="66" t="s">
        <v>542</v>
      </c>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1047</v>
      </c>
      <c r="Q692" s="70" t="s">
        <v>1047</v>
      </c>
      <c r="R692" s="70" t="s">
        <v>1047</v>
      </c>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IF(SUM(L693:R693)=0,IF(COUNTIF(L693:R693,"未確認")&gt;0,"未確認",IF(COUNTIF(L693:R693,"~*")&gt;0,"*",SUM(L693:R693))),SUM(L693:R693))</f>
        <v>0</v>
      </c>
      <c r="K693" s="201" t="str">
        <f>IF(OR(COUNTIF(L693:R693,"未確認")&gt;0,COUNTIF(L693:R693,"*")&gt;0),"※","")</f>
        <v>※</v>
      </c>
      <c r="L693" s="117">
        <v>0</v>
      </c>
      <c r="M693" s="117">
        <v>0</v>
      </c>
      <c r="N693" s="117">
        <v>0</v>
      </c>
      <c r="O693" s="117">
        <v>0</v>
      </c>
      <c r="P693" s="117">
        <v>0</v>
      </c>
      <c r="Q693" s="117">
        <v>0</v>
      </c>
      <c r="R693" s="117" t="s">
        <v>1056</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118</v>
      </c>
      <c r="K694" s="201" t="str">
        <f>IF(OR(COUNTIF(L694:R694,"未確認")&gt;0,COUNTIF(L694:R694,"*")&gt;0),"※","")</f>
        <v>※</v>
      </c>
      <c r="L694" s="117">
        <v>57</v>
      </c>
      <c r="M694" s="117">
        <v>61</v>
      </c>
      <c r="N694" s="117">
        <v>0</v>
      </c>
      <c r="O694" s="117">
        <v>0</v>
      </c>
      <c r="P694" s="117">
        <v>0</v>
      </c>
      <c r="Q694" s="117">
        <v>0</v>
      </c>
      <c r="R694" s="117" t="s">
        <v>1056</v>
      </c>
    </row>
    <row r="695" spans="1:22" s="118" customFormat="1" ht="70" customHeight="1">
      <c r="A695" s="252" t="s">
        <v>965</v>
      </c>
      <c r="B695" s="119"/>
      <c r="C695" s="317" t="s">
        <v>1007</v>
      </c>
      <c r="D695" s="318"/>
      <c r="E695" s="318"/>
      <c r="F695" s="318"/>
      <c r="G695" s="318"/>
      <c r="H695" s="319"/>
      <c r="I695" s="122" t="s">
        <v>508</v>
      </c>
      <c r="J695" s="116">
        <f>IF(SUM(L695:R695)=0,IF(COUNTIF(L695:R695,"未確認")&gt;0,"未確認",IF(COUNTIF(L695:R695,"~*")&gt;0,"*",SUM(L695:R695))),SUM(L695:R695))</f>
        <v>16</v>
      </c>
      <c r="K695" s="201" t="str">
        <f>IF(OR(COUNTIF(L695:R695,"未確認")&gt;0,COUNTIF(L695:R695,"*")&gt;0),"※","")</f>
        <v>※</v>
      </c>
      <c r="L695" s="117" t="s">
        <v>541</v>
      </c>
      <c r="M695" s="117">
        <v>16</v>
      </c>
      <c r="N695" s="117" t="s">
        <v>541</v>
      </c>
      <c r="O695" s="117">
        <v>0</v>
      </c>
      <c r="P695" s="117" t="s">
        <v>541</v>
      </c>
      <c r="Q695" s="117">
        <v>0</v>
      </c>
      <c r="R695" s="117" t="s">
        <v>1056</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v>
      </c>
      <c r="L696" s="117">
        <v>0</v>
      </c>
      <c r="M696" s="117">
        <v>0</v>
      </c>
      <c r="N696" s="117">
        <v>0</v>
      </c>
      <c r="O696" s="117">
        <v>0</v>
      </c>
      <c r="P696" s="117">
        <v>0</v>
      </c>
      <c r="Q696" s="117">
        <v>0</v>
      </c>
      <c r="R696" s="117" t="s">
        <v>1056</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v>
      </c>
      <c r="L697" s="117">
        <v>0</v>
      </c>
      <c r="M697" s="117">
        <v>0</v>
      </c>
      <c r="N697" s="117">
        <v>0</v>
      </c>
      <c r="O697" s="117">
        <v>0</v>
      </c>
      <c r="P697" s="117">
        <v>0</v>
      </c>
      <c r="Q697" s="117">
        <v>0</v>
      </c>
      <c r="R697" s="117" t="s">
        <v>1056</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1051</v>
      </c>
      <c r="O704" s="66" t="s">
        <v>1052</v>
      </c>
      <c r="P704" s="66" t="s">
        <v>1053</v>
      </c>
      <c r="Q704" s="66" t="s">
        <v>1054</v>
      </c>
      <c r="R704" s="66" t="s">
        <v>542</v>
      </c>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1047</v>
      </c>
      <c r="Q705" s="70" t="s">
        <v>1047</v>
      </c>
      <c r="R705" s="70" t="s">
        <v>1047</v>
      </c>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v>
      </c>
      <c r="L706" s="117">
        <v>0</v>
      </c>
      <c r="M706" s="117">
        <v>0</v>
      </c>
      <c r="N706" s="117">
        <v>0</v>
      </c>
      <c r="O706" s="117">
        <v>0</v>
      </c>
      <c r="P706" s="117">
        <v>0</v>
      </c>
      <c r="Q706" s="117">
        <v>0</v>
      </c>
      <c r="R706" s="117" t="s">
        <v>1056</v>
      </c>
    </row>
    <row r="707" spans="1:23" s="118" customFormat="1" ht="70"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v>
      </c>
      <c r="L707" s="117">
        <v>0</v>
      </c>
      <c r="M707" s="117">
        <v>0</v>
      </c>
      <c r="N707" s="117">
        <v>0</v>
      </c>
      <c r="O707" s="117">
        <v>0</v>
      </c>
      <c r="P707" s="117">
        <v>0</v>
      </c>
      <c r="Q707" s="117">
        <v>0</v>
      </c>
      <c r="R707" s="117" t="s">
        <v>1056</v>
      </c>
    </row>
    <row r="708" spans="1:23" s="118" customFormat="1" ht="70" customHeight="1">
      <c r="A708" s="252" t="s">
        <v>970</v>
      </c>
      <c r="B708" s="119"/>
      <c r="C708" s="317" t="s">
        <v>1008</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v>
      </c>
      <c r="L708" s="117">
        <v>0</v>
      </c>
      <c r="M708" s="117">
        <v>0</v>
      </c>
      <c r="N708" s="117">
        <v>0</v>
      </c>
      <c r="O708" s="117">
        <v>0</v>
      </c>
      <c r="P708" s="117">
        <v>0</v>
      </c>
      <c r="Q708" s="117">
        <v>0</v>
      </c>
      <c r="R708" s="117" t="s">
        <v>1056</v>
      </c>
    </row>
    <row r="709" spans="1:23" s="118" customFormat="1" ht="70" customHeight="1">
      <c r="A709" s="252" t="s">
        <v>971</v>
      </c>
      <c r="B709" s="119"/>
      <c r="C709" s="317" t="s">
        <v>1009</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v>
      </c>
      <c r="L709" s="117">
        <v>0</v>
      </c>
      <c r="M709" s="117">
        <v>0</v>
      </c>
      <c r="N709" s="117">
        <v>0</v>
      </c>
      <c r="O709" s="117">
        <v>0</v>
      </c>
      <c r="P709" s="117">
        <v>0</v>
      </c>
      <c r="Q709" s="117">
        <v>0</v>
      </c>
      <c r="R709" s="117" t="s">
        <v>1056</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274E75E-6180-49C1-895B-C7E49940ECB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2019-12-23T01:29:56Z</dcterms:modified>
</cp:coreProperties>
</file>