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DFB885A-4691-423C-8627-0CE1AF596A05}"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<sst xmlns="http://schemas.openxmlformats.org/spreadsheetml/2006/main" count="2976" uniqueCount="1051">
  <si>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</si>
  <si>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</si>
  <si>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</si>
  <si>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</si>
  <si>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</si>
  <si>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</si>
  <si>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</si>
  <si>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</si>
  <si>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</si>
  <si>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</si>
  <si>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</si>
  <si>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</si>
  <si>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</si>
  <si>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</si>
  <si>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</si>
  <si>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</si>
  <si>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</si>
  <si>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</si>
  <si>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</si>
  <si>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</si>
  <si>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</si>
  <si>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</si>
  <si>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</si>
  <si>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</si>
  <si>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</si>
  <si>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</si>
  <si>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</si>
  <si>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</si>
  <si>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</si>
  <si>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</si>
  <si>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</si>
  <si>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</si>
  <si>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</si>
  <si>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</si>
  <si>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</si>
  <si>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</si>
  <si>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</si>
  <si>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</si>
  <si>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</si>
  <si>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</si>
  <si>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</si>
  <si>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</si>
  <si>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</si>
  <si>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</si>
  <si>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</si>
  <si>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</si>
  <si>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</si>
  <si>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</si>
  <si>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</si>
  <si>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</si>
  <si>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</si>
  <si>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</si>
  <si>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</si>
  <si>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</si>
  <si>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</si>
  <si>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</si>
  <si>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</si>
  <si>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</si>
  <si>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</si>
  <si>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</si>
  <si>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</si>
  <si>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</si>
  <si>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</si>
  <si>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</si>
  <si>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</si>
  <si>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</si>
  <si>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</si>
  <si>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</si>
  <si>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</si>
  <si>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</si>
  <si>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</si>
  <si>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</si>
  <si>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</si>
  <si>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</si>
  <si>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</si>
  <si>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</si>
  <si>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</si>
  <si>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</si>
  <si>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</si>
  <si>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</si>
  <si>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</si>
  <si>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</si>
  <si>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</si>
  <si>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</si>
  <si>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</si>
  <si>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</si>
  <si>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</si>
  <si>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</si>
  <si>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</si>
  <si>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</si>
  <si>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</si>
  <si>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</si>
  <si>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</si>
  <si>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</si>
  <si>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</si>
  <si>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</si>
  <si>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</si>
  <si>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</si>
  <si>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</si>
  <si>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</si>
  <si>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</si>
  <si>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</si>
  <si>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</si>
  <si>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</si>
  <si>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</si>
  <si>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</si>
  <si>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</si>
  <si>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</si>
  <si>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</si>
  <si>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</si>
  <si>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</si>
  <si>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</si>
  <si>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</si>
  <si>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</si>
  <si>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</si>
  <si>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</si>
  <si>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</si>
  <si>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</si>
  <si>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</si>
  <si>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</si>
  <si>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</si>
  <si>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</si>
  <si>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</si>
  <si>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</si>
  <si>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</si>
  <si>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</si>
  <si>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</si>
  <si>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</si>
  <si>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</si>
  <si>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</si>
  <si>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</si>
  <si>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</si>
  <si>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</si>
  <si>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</si>
  <si>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</si>
  <si>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</si>
  <si>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</si>
  <si>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</si>
  <si>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</si>
  <si>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</si>
  <si>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</si>
  <si>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</si>
  <si>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</si>
  <si>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</si>
  <si>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</si>
  <si>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</si>
  <si>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</si>
  <si>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</si>
  <si>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</si>
  <si>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</si>
  <si>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</si>
  <si>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</si>
  <si>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</si>
  <si>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</si>
  <si>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</si>
  <si>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</si>
  <si>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</si>
  <si>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</si>
  <si>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</si>
  <si>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</si>
  <si>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</si>
  <si>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</si>
  <si>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</si>
  <si>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</si>
  <si>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</si>
  <si>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</si>
  <si>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</si>
  <si>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</si>
  <si>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</si>
  <si>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</si>
  <si>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</si>
  <si>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</si>
  <si>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</si>
  <si>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</si>
  <si>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</si>
  <si>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</si>
  <si>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</si>
  <si>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</si>
  <si>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</si>
  <si>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</si>
  <si>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</si>
  <si>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</si>
  <si>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</si>
  <si>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</si>
  <si>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</si>
  <si>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</si>
  <si>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</si>
  <si>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</si>
  <si>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</si>
  <si>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</si>
  <si>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</si>
  <si>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</si>
  <si>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</si>
  <si>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</si>
  <si>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</si>
  <si>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</si>
  <si>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</si>
  <si>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</si>
  <si>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</si>
  <si>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</si>
  <si>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</si>
  <si>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</si>
  <si>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</si>
  <si>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</si>
  <si>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</si>
  <si>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</si>
  <si>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</si>
  <si>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</si>
  <si>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</si>
  <si>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</si>
  <si>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</si>
  <si>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</si>
  <si>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</si>
  <si>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</si>
  <si>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</si>
  <si>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</si>
  <si>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</si>
  <si>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</si>
  <si>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</si>
  <si>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</si>
  <si>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</si>
  <si>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</si>
  <si>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</si>
  <si>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</si>
  <si>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</si>
  <si>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</si>
  <si>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</si>
  <si>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</si>
  <si>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</si>
  <si>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</si>
  <si>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</si>
  <si>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</si>
  <si>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</si>
  <si>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</si>
  <si>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</si>
  <si>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</si>
  <si>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</si>
  <si>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</si>
  <si>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</si>
  <si>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</si>
  <si>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</si>
  <si>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</si>
  <si>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</si>
  <si>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</si>
  <si>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</si>
  <si>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</si>
  <si>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</si>
  <si>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</si>
  <si>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</si>
  <si>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</si>
  <si>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</si>
  <si>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</si>
  <si>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</si>
  <si>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</si>
  <si>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</si>
  <si>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</si>
  <si>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</si>
  <si>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</si>
  <si>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</si>
  <si>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</si>
  <si>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</si>
  <si>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</si>
  <si>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</si>
  <si>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</si>
  <si>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</si>
  <si>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</si>
  <si>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</si>
  <si>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</si>
  <si>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</si>
  <si>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</si>
  <si>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</si>
  <si>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</si>
  <si>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</si>
  <si>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</si>
  <si>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</si>
  <si>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</si>
  <si>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</si>
  <si>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</si>
  <si>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</si>
  <si>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</si>
  <si>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</si>
  <si>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</si>
  <si>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</si>
  <si>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</si>
  <si>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</si>
  <si>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</si>
  <si>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</si>
  <si>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</si>
  <si>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</si>
  <si>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</si>
  <si>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</si>
  <si>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</si>
  <si>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</si>
  <si>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</si>
  <si>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</si>
  <si>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</si>
  <si>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</si>
  <si>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</si>
  <si>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</si>
  <si>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</si>
  <si>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</si>
  <si>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</si>
  <si>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</si>
  <si>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</si>
  <si>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</si>
  <si>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</si>
  <si>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</si>
  <si>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</si>
  <si>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</si>
  <si>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</si>
  <si>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</si>
  <si>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</si>
  <si>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</si>
  <si>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</si>
  <si>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</si>
  <si>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</si>
  <si>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</si>
  <si>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</si>
  <si>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</si>
  <si>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</si>
  <si>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</si>
  <si>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</si>
  <si>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</si>
  <si>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</si>
  <si>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</si>
  <si>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</si>
  <si>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</si>
  <si>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</si>
  <si>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</si>
  <si>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</si>
  <si>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</si>
  <si>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</si>
  <si>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</si>
  <si>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</si>
  <si>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</si>
  <si>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</si>
  <si>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</si>
  <si>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</si>
  <si>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</si>
  <si>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</si>
  <si>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</si>
  <si>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</si>
  <si>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</si>
  <si>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</si>
  <si>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</si>
  <si>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</si>
  <si>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</si>
  <si>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</si>
  <si>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</si>
  <si>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</si>
  <si>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</si>
  <si>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</si>
  <si>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</si>
  <si>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</si>
  <si>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</si>
  <si>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</si>
  <si>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</si>
  <si>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</si>
  <si>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</si>
  <si>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</si>
  <si>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</si>
  <si>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</si>
  <si>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</si>
  <si>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</si>
  <si>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</si>
  <si>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</si>
  <si>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</si>
  <si>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</si>
  <si>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</si>
  <si>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</si>
  <si>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</si>
  <si>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</si>
  <si>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</si>
  <si>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</si>
  <si>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</si>
  <si>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</si>
  <si>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</si>
  <si>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</si>
  <si>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</si>
  <si>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</si>
  <si>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</si>
  <si>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</si>
  <si>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</si>
  <si>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</si>
  <si>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</si>
  <si>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</si>
  <si>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</si>
  <si>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</si>
  <si>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</si>
  <si>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</si>
  <si>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</si>
  <si>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</si>
  <si>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</si>
  <si>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</si>
  <si>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</si>
  <si>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</si>
  <si>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</si>
  <si>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</si>
  <si>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</si>
  <si>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</si>
  <si>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</si>
  <si>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</si>
  <si>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</si>
  <si>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</si>
  <si>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</si>
  <si>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</si>
  <si>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</si>
  <si>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</si>
  <si>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</si>
  <si>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</si>
  <si>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</si>
  <si>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</si>
  <si>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</si>
  <si>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</si>
  <si>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</si>
  <si>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</si>
  <si>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</si>
  <si>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</si>
  <si>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</si>
  <si>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</si>
  <si>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</si>
  <si>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</si>
  <si>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</si>
  <si>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</si>
  <si>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</si>
  <si>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</si>
  <si>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</si>
  <si>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</si>
  <si>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</si>
  <si>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</si>
  <si>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</si>
  <si>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</si>
  <si>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</si>
  <si>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</si>
  <si>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</si>
  <si>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</si>
  <si>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</si>
  <si>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</si>
  <si>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</si>
  <si>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</si>
  <si>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</si>
  <si>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</si>
  <si>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</si>
  <si>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</si>
  <si>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</si>
  <si>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</si>
  <si>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</si>
  <si>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</si>
  <si>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</si>
  <si>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</si>
  <si>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</si>
  <si>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</si>
  <si>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</si>
  <si>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</si>
  <si>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</si>
  <si>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</si>
  <si>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</si>
  <si>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</si>
  <si>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</si>
  <si>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</si>
  <si>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</si>
  <si>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</si>
  <si>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</si>
  <si>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</si>
  <si>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</si>
  <si>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</si>
  <si>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</si>
  <si>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</si>
  <si>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</si>
  <si>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</si>
  <si>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</si>
  <si>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</si>
  <si>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</si>
  <si>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</si>
  <si>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</si>
  <si>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</si>
  <si>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</si>
  <si>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</si>
  <si>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</si>
  <si>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</si>
  <si>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</si>
  <si>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</si>
  <si>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</si>
  <si>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</si>
  <si>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</si>
  <si>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</si>
  <si>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</si>
  <si>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</si>
  <si>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</si>
  <si>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</si>
  <si>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</si>
  <si>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</si>
  <si>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</si>
  <si>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</si>
  <si>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</si>
  <si>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</si>
  <si>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</si>
  <si>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</si>
  <si>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</si>
  <si>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</si>
  <si>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</si>
  <si>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</si>
  <si>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</si>
  <si>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</si>
  <si>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</si>
  <si>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</si>
  <si>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</si>
  <si>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</si>
  <si>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</si>
  <si>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</si>
  <si>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</si>
  <si>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</si>
  <si>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</si>
  <si>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</si>
  <si>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</si>
  <si>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</si>
  <si>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</si>
  <si>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</si>
  <si>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</si>
  <si>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</si>
  <si>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</si>
  <si>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</si>
  <si>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</si>
  <si>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</si>
  <si>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</si>
  <si>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</si>
  <si>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</si>
  <si>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</si>
  <si>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</si>
  <si>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</si>
  <si>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</si>
  <si>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</si>
  <si>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</si>
  <si>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</si>
  <si>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</si>
  <si>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</si>
  <si>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</si>
  <si>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</si>
  <si>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</si>
  <si>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</si>
  <si>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</si>
  <si>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</si>
  <si>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</si>
  <si>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</si>
  <si>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</si>
  <si>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</si>
  <si>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</si>
  <si>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</si>
  <si>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</si>
  <si>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</si>
  <si>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</si>
  <si>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</si>
  <si>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</si>
  <si>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</si>
  <si>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</si>
  <si>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</si>
  <si>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</si>
  <si>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</si>
  <si>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</si>
  <si>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</si>
  <si>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</si>
  <si>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</si>
  <si>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</si>
  <si>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</si>
  <si>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</si>
  <si>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</si>
  <si>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</si>
  <si>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</si>
  <si>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</si>
  <si>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</si>
  <si>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</si>
  <si>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</si>
  <si>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</si>
  <si>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</si>
  <si>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</si>
  <si>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</si>
  <si>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</si>
  <si>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</si>
  <si>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</si>
  <si>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</si>
  <si>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</si>
  <si>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</si>
  <si>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</si>
  <si>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</si>
  <si>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</si>
  <si>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</si>
  <si>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</si>
  <si>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</si>
  <si>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</si>
  <si>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</si>
  <si>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</si>
  <si>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</si>
  <si>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</si>
  <si>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</si>
  <si>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</si>
  <si>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</si>
  <si>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</si>
  <si>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</si>
  <si>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</si>
  <si>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</si>
  <si>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</si>
  <si>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</si>
  <si>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</si>
  <si>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</si>
  <si>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</si>
  <si>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</si>
  <si>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</si>
  <si>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</si>
  <si>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</si>
  <si>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</si>
  <si>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</si>
  <si>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</si>
  <si>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</si>
  <si>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</si>
  <si>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</si>
  <si>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</si>
  <si>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</si>
  <si>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</si>
  <si>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</si>
  <si>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</si>
  <si>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</si>
  <si>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</si>
  <si>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</si>
  <si>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</si>
  <si>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</si>
  <si>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</si>
  <si>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</si>
  <si>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</si>
  <si>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</si>
  <si>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</si>
  <si>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</si>
  <si>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</si>
  <si>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</si>
  <si>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</si>
  <si>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</si>
  <si>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</si>
  <si>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</si>
  <si>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</si>
  <si>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</si>
  <si>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</si>
  <si>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</si>
  <si>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</si>
  <si>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</si>
  <si>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</si>
  <si>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</si>
  <si>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</si>
  <si>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</si>
  <si>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</si>
  <si>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</si>
  <si>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</si>
  <si>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</si>
  <si>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</si>
  <si>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</si>
  <si>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</si>
  <si>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</si>
  <si>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</si>
  <si>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</si>
  <si>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</si>
  <si>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</si>
  <si>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</si>
  <si>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</si>
  <si>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</si>
  <si>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</si>
  <si>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</si>
  <si>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</si>
  <si>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</si>
  <si>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</si>
  <si>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</si>
  <si>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</si>
  <si>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</si>
  <si>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</si>
  <si>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</si>
  <si>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</si>
  <si>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</si>
  <si>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</si>
  <si>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</si>
  <si>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</si>
  <si>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</si>
  <si>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</si>
  <si>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</si>
  <si>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</si>
  <si>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</si>
  <si>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</si>
  <si>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</si>
  <si>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</si>
  <si>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</si>
  <si>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</si>
  <si>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</si>
  <si>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</si>
  <si>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</si>
  <si>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</si>
  <si>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</si>
  <si>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</si>
  <si>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</si>
  <si>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</si>
  <si>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</si>
  <si>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</si>
  <si>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</si>
  <si>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</si>
  <si>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</si>
  <si>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</si>
  <si>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</si>
  <si>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</si>
  <si>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</si>
  <si>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</si>
  <si>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</si>
  <si>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</si>
  <si>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</si>
  <si>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</si>
  <si>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</si>
  <si>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</si>
  <si>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</si>
  <si>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</si>
  <si>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</si>
  <si>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</si>
  <si>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</si>
  <si>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</si>
  <si>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</si>
  <si>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</si>
  <si>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</si>
  <si>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</si>
  <si>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</si>
  <si>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</si>
  <si>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</si>
  <si>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</si>
  <si>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</si>
  <si>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</si>
  <si>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</si>
  <si>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</si>
  <si>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</si>
  <si>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</si>
  <si>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</si>
  <si>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</si>
  <si>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</si>
  <si>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</si>
  <si>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</si>
  <si>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</si>
  <si>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</si>
  <si>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</si>
  <si>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</si>
  <si>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</si>
  <si>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</si>
  <si>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</si>
  <si>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</si>
  <si>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</si>
  <si>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</si>
  <si>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</si>
  <si>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</si>
  <si>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</si>
  <si>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</si>
  <si>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</si>
  <si>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</si>
  <si>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</si>
  <si>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</si>
  <si>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</si>
  <si>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</si>
  <si>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</si>
  <si>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</si>
  <si>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</si>
  <si>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</si>
  <si>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</si>
  <si>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</si>
  <si>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</si>
  <si>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</si>
  <si>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</si>
  <si>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</si>
  <si>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</si>
  <si>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</si>
  <si>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</si>
  <si>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</si>
  <si>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</si>
  <si>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</si>
  <si>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</si>
  <si>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</si>
  <si>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</si>
  <si>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</si>
  <si>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</si>
  <si>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</si>
  <si>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</si>
  <si>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</si>
  <si>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</si>
  <si>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</si>
  <si>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</si>
  <si>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</si>
  <si>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</si>
  <si>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</si>
  <si>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</si>
  <si>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</si>
  <si>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</si>
  <si>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</si>
  <si>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</si>
  <si>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</si>
  <si>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</si>
  <si>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</si>
  <si>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</si>
  <si>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</si>
  <si>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</si>
  <si>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</si>
  <si>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</si>
  <si>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</si>
  <si>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</si>
  <si>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</si>
  <si>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</si>
  <si>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</si>
  <si>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</si>
  <si>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</si>
  <si>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</si>
  <si>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</si>
  <si>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</si>
  <si>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</si>
  <si>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</si>
  <si>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</si>
  <si>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</si>
  <si>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</si>
  <si>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</si>
  <si>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</si>
  <si>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</si>
  <si>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</si>
  <si>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</si>
  <si>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</si>
  <si>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</si>
  <si>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</si>
  <si>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</si>
  <si>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</si>
  <si>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</si>
  <si>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</si>
  <si>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</si>
  <si>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</si>
  <si>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</si>
  <si>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</si>
  <si>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</si>
  <si>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</si>
  <si>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</si>
  <si>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</si>
  <si>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</si>
  <si>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</si>
  <si>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</si>
  <si>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</si>
  <si>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</si>
  <si>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</si>
  <si>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</si>
  <si>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</si>
  <si>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</si>
  <si>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</si>
  <si>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</si>
  <si>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</si>
  <si>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</si>
  <si>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</si>
  <si>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</si>
  <si>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</si>
  <si>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</si>
  <si>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</si>
  <si>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</si>
  <si>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</si>
  <si>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</si>
  <si>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</si>
  <si>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</si>
  <si>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</si>
  <si>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</si>
  <si>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</si>
  <si>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</si>
  <si>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</si>
  <si>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</si>
  <si>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</si>
  <si>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</si>
  <si>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</si>
  <si>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</si>
  <si>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</si>
  <si>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</si>
  <si>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</si>
  <si>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</si>
  <si>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</si>
  <si>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</si>
  <si>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</si>
  <si>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</si>
  <si>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</si>
  <si>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</si>
  <si>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</si>
  <si>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</si>
  <si>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</si>
  <si>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</si>
  <si>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</si>
  <si>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</si>
  <si>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</si>
  <si>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</si>
  <si>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</si>
  <si>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</si>
  <si>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</si>
  <si>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</si>
  <si>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</si>
  <si>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</si>
  <si>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</si>
  <si>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</si>
  <si>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</si>
  <si>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</si>
  <si>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</si>
  <si>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</si>
  <si>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</si>
  <si>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</si>
  <si>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</si>
  <si>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</si>
  <si>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</si>
  <si>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</si>
  <si>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</si>
  <si>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</si>
  <si>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</si>
  <si>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</si>
  <si>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</si>
  <si>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</si>
  <si>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</si>
  <si>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</si>
  <si>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</si>
  <si>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</si>
  <si>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</si>
  <si>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</si>
  <si>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</si>
  <si>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</si>
  <si>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</si>
  <si>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</si>
  <si>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</si>
  <si>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</si>
  <si>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</si>
  <si>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</si>
  <si>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</si>
  <si>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</si>
  <si>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</si>
  <si>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</si>
  <si>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</si>
  <si>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</si>
  <si>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</si>
  <si>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</si>
  <si>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</si>
  <si>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</si>
  <si>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</si>
  <si>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</si>
  <si>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</si>
  <si>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</si>
  <si>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</si>
  <si>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</si>
  <si>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</si>
  <si>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</si>
  <si>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</si>
  <si>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</si>
  <si>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</si>
  <si>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</si>
  <si>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</si>
  <si>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</si>
  <si>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</si>
  <si>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</si>
  <si>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</si>
  <si>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</si>
  <si>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</si>
  <si>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</si>
  <si>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</si>
  <si>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</si>
  <si>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</si>
  <si>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</si>
  <si>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</si>
  <si>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</si>
  <si>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</si>
  <si>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</si>
  <si>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</si>
  <si>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</si>
  <si>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</si>
  <si>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</si>
  <si>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</si>
  <si>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</si>
  <si>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</si>
  <si>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</si>
  <si>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</si>
  <si>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</si>
  <si>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</si>
  <si>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</si>
  <si>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</si>
  <si>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</si>
  <si>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</si>
  <si>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</si>
  <si>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</si>
  <si>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</si>
  <si>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</si>
  <si>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</si>
  <si>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</si>
  <si>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</si>
  <si>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</si>
  <si>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</si>
  <si>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</si>
  <si>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</si>
  <si>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</si>
  <si>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</si>
  <si>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</si>
  <si>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</si>
  <si>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</si>
  <si>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</si>
  <si>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</si>
  <si>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</si>
  <si>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</si>
  <si>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</si>
  <si>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</si>
  <si>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</si>
  <si>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</si>
  <si>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</si>
  <si>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</si>
  <si>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</si>
  <si>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</si>
  <si>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</si>
  <si>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</si>
  <si>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</si>
  <si>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</si>
  <si>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</si>
  <si>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</si>
  <si>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</si>
  <si>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</si>
  <si>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</si>
  <si>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</si>
  <si>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</si>
  <si>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</si>
  <si>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</si>
  <si>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</si>
  <si>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</si>
  <si>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</si>
  <si>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</si>
  <si>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</si>
  <si>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</si>
  <si>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</si>
  <si>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</si>
  <si>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</si>
  <si>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</si>
  <si>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</si>
  <si>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</si>
  <si>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</si>
  <si>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</si>
  <si>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</si>
  <si>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</si>
  <si>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</si>
  <si>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</si>
  <si>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</si>
  <si>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</si>
  <si>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北条病院</t>
    <phoneticPr fontId="3"/>
  </si>
  <si>
    <t>〒799-2438 松山市河野中須賀２８８－５</t>
    <phoneticPr fontId="3"/>
  </si>
  <si>
    <t>〇</t>
  </si>
  <si>
    <t>医療法人</t>
  </si>
  <si>
    <t>複数の診療科で活用</t>
  </si>
  <si>
    <t>外科</t>
  </si>
  <si>
    <t>内科</t>
  </si>
  <si>
    <t>泌尿器科</t>
  </si>
  <si>
    <t>地域包括ケア入院医療管理料１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</si>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</sst>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1045</v>
      </c>
    </row>
    <row r="134" spans="1:22" s="83" customFormat="1" ht="34.5" customHeight="1">
      <c r="A134" s="244" t="s">
        <v>622</v>
      </c>
      <c r="B134" s="84"/>
      <c r="C134" s="111"/>
      <c r="D134" s="112"/>
      <c r="E134" s="319" t="s">
        <v>60</v>
      </c>
      <c r="F134" s="320"/>
      <c r="G134" s="320"/>
      <c r="H134" s="321"/>
      <c r="I134" s="388"/>
      <c r="J134" s="101"/>
      <c r="K134" s="102"/>
      <c r="L134" s="82">
        <v>28</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56</v>
      </c>
      <c r="K149" s="264" t="str">
        <f t="shared" si="3"/>
        <v/>
      </c>
      <c r="L149" s="117">
        <v>56</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38</v>
      </c>
      <c r="K204" s="264" t="str">
        <f t="shared" si="5"/>
        <v/>
      </c>
      <c r="L204" s="117">
        <v>38</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0.2</v>
      </c>
      <c r="K272" s="81" t="str">
        <f t="shared" si="8"/>
        <v/>
      </c>
      <c r="L272" s="148">
        <v>0.2</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1.3</v>
      </c>
      <c r="N298" s="148">
        <v>1.2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3</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3</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677</v>
      </c>
      <c r="K392" s="81" t="str">
        <f t="shared" ref="K392:K397" si="11">IF(OR(COUNTIF(L392:L392,"未確認")&gt;0,COUNTIF(L392:L392,"~*")&gt;0),"※","")</f>
        <v/>
      </c>
      <c r="L392" s="147">
        <v>677</v>
      </c>
    </row>
    <row r="393" spans="1:22" s="83" customFormat="1" ht="34.5" customHeight="1">
      <c r="A393" s="249" t="s">
        <v>773</v>
      </c>
      <c r="B393" s="84"/>
      <c r="C393" s="369"/>
      <c r="D393" s="379"/>
      <c r="E393" s="319" t="s">
        <v>224</v>
      </c>
      <c r="F393" s="320"/>
      <c r="G393" s="320"/>
      <c r="H393" s="321"/>
      <c r="I393" s="342"/>
      <c r="J393" s="140">
        <f t="shared" si="10"/>
        <v>307</v>
      </c>
      <c r="K393" s="81" t="str">
        <f t="shared" si="11"/>
        <v/>
      </c>
      <c r="L393" s="147">
        <v>307</v>
      </c>
    </row>
    <row r="394" spans="1:22" s="83" customFormat="1" ht="34.5" customHeight="1">
      <c r="A394" s="250" t="s">
        <v>774</v>
      </c>
      <c r="B394" s="84"/>
      <c r="C394" s="369"/>
      <c r="D394" s="380"/>
      <c r="E394" s="319" t="s">
        <v>225</v>
      </c>
      <c r="F394" s="320"/>
      <c r="G394" s="320"/>
      <c r="H394" s="321"/>
      <c r="I394" s="342"/>
      <c r="J394" s="140">
        <f t="shared" si="10"/>
        <v>14</v>
      </c>
      <c r="K394" s="81" t="str">
        <f t="shared" si="11"/>
        <v/>
      </c>
      <c r="L394" s="147">
        <v>14</v>
      </c>
    </row>
    <row r="395" spans="1:22" s="83" customFormat="1" ht="34.5" customHeight="1">
      <c r="A395" s="250" t="s">
        <v>775</v>
      </c>
      <c r="B395" s="84"/>
      <c r="C395" s="369"/>
      <c r="D395" s="381"/>
      <c r="E395" s="319" t="s">
        <v>226</v>
      </c>
      <c r="F395" s="320"/>
      <c r="G395" s="320"/>
      <c r="H395" s="321"/>
      <c r="I395" s="342"/>
      <c r="J395" s="140">
        <f t="shared" si="10"/>
        <v>356</v>
      </c>
      <c r="K395" s="81" t="str">
        <f t="shared" si="11"/>
        <v/>
      </c>
      <c r="L395" s="147">
        <v>356</v>
      </c>
    </row>
    <row r="396" spans="1:22" s="83" customFormat="1" ht="34.5" customHeight="1">
      <c r="A396" s="250" t="s">
        <v>776</v>
      </c>
      <c r="B396" s="1"/>
      <c r="C396" s="369"/>
      <c r="D396" s="319" t="s">
        <v>227</v>
      </c>
      <c r="E396" s="320"/>
      <c r="F396" s="320"/>
      <c r="G396" s="320"/>
      <c r="H396" s="321"/>
      <c r="I396" s="342"/>
      <c r="J396" s="140">
        <f t="shared" si="10"/>
        <v>18621</v>
      </c>
      <c r="K396" s="81" t="str">
        <f t="shared" si="11"/>
        <v/>
      </c>
      <c r="L396" s="147">
        <v>18621</v>
      </c>
    </row>
    <row r="397" spans="1:22" s="83" customFormat="1" ht="34.5" customHeight="1">
      <c r="A397" s="250" t="s">
        <v>777</v>
      </c>
      <c r="B397" s="119"/>
      <c r="C397" s="369"/>
      <c r="D397" s="319" t="s">
        <v>228</v>
      </c>
      <c r="E397" s="320"/>
      <c r="F397" s="320"/>
      <c r="G397" s="320"/>
      <c r="H397" s="321"/>
      <c r="I397" s="343"/>
      <c r="J397" s="140">
        <f t="shared" si="10"/>
        <v>688</v>
      </c>
      <c r="K397" s="81" t="str">
        <f t="shared" si="11"/>
        <v/>
      </c>
      <c r="L397" s="147">
        <v>688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677</v>
      </c>
      <c r="K405" s="81" t="str">
        <f t="shared" ref="K405:K422" si="13">IF(OR(COUNTIF(L405:L405,"未確認")&gt;0,COUNTIF(L405:L405,"~*")&gt;0),"※","")</f>
        <v/>
      </c>
      <c r="L405" s="147">
        <v>677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418</v>
      </c>
      <c r="K407" s="81" t="str">
        <f t="shared" si="13"/>
        <v/>
      </c>
      <c r="L407" s="147">
        <v>418</v>
      </c>
    </row>
    <row r="408" spans="1:22" s="83" customFormat="1" ht="34.5" customHeight="1">
      <c r="A408" s="251" t="s">
        <v>781</v>
      </c>
      <c r="B408" s="119"/>
      <c r="C408" s="368"/>
      <c r="D408" s="368"/>
      <c r="E408" s="319" t="s">
        <v>236</v>
      </c>
      <c r="F408" s="320"/>
      <c r="G408" s="320"/>
      <c r="H408" s="321"/>
      <c r="I408" s="360"/>
      <c r="J408" s="140">
        <f t="shared" si="12"/>
        <v>156</v>
      </c>
      <c r="K408" s="81" t="str">
        <f t="shared" si="13"/>
        <v/>
      </c>
      <c r="L408" s="147">
        <v>156</v>
      </c>
    </row>
    <row r="409" spans="1:22" s="83" customFormat="1" ht="34.5" customHeight="1">
      <c r="A409" s="251" t="s">
        <v>782</v>
      </c>
      <c r="B409" s="119"/>
      <c r="C409" s="368"/>
      <c r="D409" s="368"/>
      <c r="E409" s="316" t="s">
        <v>989</v>
      </c>
      <c r="F409" s="317"/>
      <c r="G409" s="317"/>
      <c r="H409" s="318"/>
      <c r="I409" s="360"/>
      <c r="J409" s="140">
        <f t="shared" si="12"/>
        <v>102</v>
      </c>
      <c r="K409" s="81" t="str">
        <f t="shared" si="13"/>
        <v/>
      </c>
      <c r="L409" s="147">
        <v>102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v>
      </c>
      <c r="K412" s="81" t="str">
        <f t="shared" si="13"/>
        <v/>
      </c>
      <c r="L412" s="147">
        <v>1</v>
      </c>
    </row>
    <row r="413" spans="1:22" s="83" customFormat="1" ht="34.5" customHeight="1">
      <c r="A413" s="251" t="s">
        <v>786</v>
      </c>
      <c r="B413" s="119"/>
      <c r="C413" s="368"/>
      <c r="D413" s="319" t="s">
        <v>251</v>
      </c>
      <c r="E413" s="320"/>
      <c r="F413" s="320"/>
      <c r="G413" s="320"/>
      <c r="H413" s="321"/>
      <c r="I413" s="360"/>
      <c r="J413" s="140">
        <f t="shared" si="12"/>
        <v>688</v>
      </c>
      <c r="K413" s="81" t="str">
        <f t="shared" si="13"/>
        <v/>
      </c>
      <c r="L413" s="147">
        <v>688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437</v>
      </c>
      <c r="K415" s="81" t="str">
        <f t="shared" si="13"/>
        <v/>
      </c>
      <c r="L415" s="147">
        <v>437</v>
      </c>
    </row>
    <row r="416" spans="1:22" s="83" customFormat="1" ht="34.5" customHeight="1">
      <c r="A416" s="251" t="s">
        <v>789</v>
      </c>
      <c r="B416" s="119"/>
      <c r="C416" s="368"/>
      <c r="D416" s="368"/>
      <c r="E416" s="319" t="s">
        <v>243</v>
      </c>
      <c r="F416" s="320"/>
      <c r="G416" s="320"/>
      <c r="H416" s="321"/>
      <c r="I416" s="360"/>
      <c r="J416" s="140">
        <f t="shared" si="12"/>
        <v>57</v>
      </c>
      <c r="K416" s="81" t="str">
        <f t="shared" si="13"/>
        <v/>
      </c>
      <c r="L416" s="147">
        <v>57</v>
      </c>
    </row>
    <row r="417" spans="1:22" s="83" customFormat="1" ht="34.5" customHeight="1">
      <c r="A417" s="251" t="s">
        <v>790</v>
      </c>
      <c r="B417" s="119"/>
      <c r="C417" s="368"/>
      <c r="D417" s="368"/>
      <c r="E417" s="319" t="s">
        <v>244</v>
      </c>
      <c r="F417" s="320"/>
      <c r="G417" s="320"/>
      <c r="H417" s="321"/>
      <c r="I417" s="360"/>
      <c r="J417" s="140">
        <f t="shared" si="12"/>
        <v>17</v>
      </c>
      <c r="K417" s="81" t="str">
        <f t="shared" si="13"/>
        <v/>
      </c>
      <c r="L417" s="147">
        <v>17</v>
      </c>
    </row>
    <row r="418" spans="1:22" s="83" customFormat="1" ht="34.5" customHeight="1">
      <c r="A418" s="251" t="s">
        <v>791</v>
      </c>
      <c r="B418" s="119"/>
      <c r="C418" s="368"/>
      <c r="D418" s="368"/>
      <c r="E418" s="319" t="s">
        <v>245</v>
      </c>
      <c r="F418" s="320"/>
      <c r="G418" s="320"/>
      <c r="H418" s="321"/>
      <c r="I418" s="360"/>
      <c r="J418" s="140">
        <f t="shared" si="12"/>
        <v>20</v>
      </c>
      <c r="K418" s="81" t="str">
        <f t="shared" si="13"/>
        <v/>
      </c>
      <c r="L418" s="147">
        <v>20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73</v>
      </c>
      <c r="K420" s="81" t="str">
        <f t="shared" si="13"/>
        <v/>
      </c>
      <c r="L420" s="147">
        <v>73</v>
      </c>
    </row>
    <row r="421" spans="1:22" s="83" customFormat="1" ht="34.5" customHeight="1">
      <c r="A421" s="251" t="s">
        <v>794</v>
      </c>
      <c r="B421" s="119"/>
      <c r="C421" s="368"/>
      <c r="D421" s="368"/>
      <c r="E421" s="319" t="s">
        <v>247</v>
      </c>
      <c r="F421" s="320"/>
      <c r="G421" s="320"/>
      <c r="H421" s="321"/>
      <c r="I421" s="360"/>
      <c r="J421" s="140">
        <f t="shared" si="12"/>
        <v>65</v>
      </c>
      <c r="K421" s="81" t="str">
        <f t="shared" si="13"/>
        <v/>
      </c>
      <c r="L421" s="147">
        <v>65</v>
      </c>
    </row>
    <row r="422" spans="1:22" s="83" customFormat="1" ht="34.5" customHeight="1">
      <c r="A422" s="251" t="s">
        <v>795</v>
      </c>
      <c r="B422" s="119"/>
      <c r="C422" s="368"/>
      <c r="D422" s="368"/>
      <c r="E422" s="319" t="s">
        <v>166</v>
      </c>
      <c r="F422" s="320"/>
      <c r="G422" s="320"/>
      <c r="H422" s="321"/>
      <c r="I422" s="361"/>
      <c r="J422" s="140">
        <f t="shared" si="12"/>
        <v>19</v>
      </c>
      <c r="K422" s="81" t="str">
        <f t="shared" si="13"/>
        <v/>
      </c>
      <c r="L422" s="147">
        <v>19</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688</v>
      </c>
      <c r="K430" s="193" t="str">
        <f>IF(OR(COUNTIF(L430:L430,"未確認")&gt;0,COUNTIF(L430:L430,"~*")&gt;0),"※","")</f>
        <v/>
      </c>
      <c r="L430" s="147">
        <v>688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77</v>
      </c>
      <c r="K431" s="193" t="str">
        <f>IF(OR(COUNTIF(L431:L431,"未確認")&gt;0,COUNTIF(L431:L431,"~*")&gt;0),"※","")</f>
        <v/>
      </c>
      <c r="L431" s="147">
        <v>77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55</v>
      </c>
      <c r="K432" s="193" t="str">
        <f>IF(OR(COUNTIF(L432:L432,"未確認")&gt;0,COUNTIF(L432:L432,"~*")&gt;0),"※","")</f>
        <v/>
      </c>
      <c r="L432" s="147">
        <v>55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556</v>
      </c>
      <c r="K433" s="193" t="str">
        <f>IF(OR(COUNTIF(L433:L433,"未確認")&gt;0,COUNTIF(L433:L433,"~*")&gt;0),"※","")</f>
        <v/>
      </c>
      <c r="L433" s="147">
        <v>556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25</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15</v>
      </c>
      <c r="K445" s="187" t="str">
        <f t="shared" si="14"/>
        <v/>
      </c>
      <c r="L445" s="269"/>
    </row>
    <row r="446" spans="1:22" s="83" customFormat="1" ht="34.5" customHeight="1">
      <c r="A446" s="251" t="s">
        <v>804</v>
      </c>
      <c r="B446" s="119"/>
      <c r="C446" s="357" t="s">
        <v>267</v>
      </c>
      <c r="D446" s="358"/>
      <c r="E446" s="358"/>
      <c r="F446" s="358"/>
      <c r="G446" s="358"/>
      <c r="H446" s="359"/>
      <c r="I446" s="326"/>
      <c r="J446" s="192">
        <v>13</v>
      </c>
      <c r="K446" s="187" t="str">
        <f t="shared" si="14"/>
        <v/>
      </c>
      <c r="L446" s="269"/>
    </row>
    <row r="447" spans="1:22" s="83" customFormat="1" ht="34.5" customHeight="1">
      <c r="A447" s="251" t="s">
        <v>805</v>
      </c>
      <c r="B447" s="119"/>
      <c r="C447" s="188"/>
      <c r="D447" s="196"/>
      <c r="E447" s="319" t="s">
        <v>268</v>
      </c>
      <c r="F447" s="320"/>
      <c r="G447" s="320"/>
      <c r="H447" s="321"/>
      <c r="I447" s="326"/>
      <c r="J447" s="192">
        <v>11</v>
      </c>
      <c r="K447" s="187" t="str">
        <f t="shared" si="14"/>
        <v/>
      </c>
      <c r="L447" s="269"/>
    </row>
    <row r="448" spans="1:22" s="83" customFormat="1" ht="34.5" customHeight="1">
      <c r="A448" s="251" t="s">
        <v>806</v>
      </c>
      <c r="B448" s="119"/>
      <c r="C448" s="190"/>
      <c r="D448" s="197"/>
      <c r="E448" s="319" t="s">
        <v>269</v>
      </c>
      <c r="F448" s="320"/>
      <c r="G448" s="320"/>
      <c r="H448" s="321"/>
      <c r="I448" s="327"/>
      <c r="J448" s="192">
        <v>2</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29</v>
      </c>
      <c r="K535" s="201" t="str">
        <f t="shared" si="22"/>
        <v/>
      </c>
      <c r="L535" s="117">
        <v>29</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35.9</v>
      </c>
    </row>
    <row r="561" spans="1:12" s="91" customFormat="1" ht="34.5" customHeight="1">
      <c r="A561" s="251" t="s">
        <v>871</v>
      </c>
      <c r="B561" s="119"/>
      <c r="C561" s="209"/>
      <c r="D561" s="330" t="s">
        <v>377</v>
      </c>
      <c r="E561" s="341"/>
      <c r="F561" s="341"/>
      <c r="G561" s="341"/>
      <c r="H561" s="331"/>
      <c r="I561" s="342"/>
      <c r="J561" s="207"/>
      <c r="K561" s="210"/>
      <c r="L561" s="211">
        <v>15.4</v>
      </c>
    </row>
    <row r="562" spans="1:12" s="91" customFormat="1" ht="34.5" customHeight="1">
      <c r="A562" s="251" t="s">
        <v>872</v>
      </c>
      <c r="B562" s="119"/>
      <c r="C562" s="209"/>
      <c r="D562" s="330" t="s">
        <v>992</v>
      </c>
      <c r="E562" s="341"/>
      <c r="F562" s="341"/>
      <c r="G562" s="341"/>
      <c r="H562" s="331"/>
      <c r="I562" s="342"/>
      <c r="J562" s="207"/>
      <c r="K562" s="210"/>
      <c r="L562" s="211">
        <v>13</v>
      </c>
    </row>
    <row r="563" spans="1:12" s="91" customFormat="1" ht="34.5" customHeight="1">
      <c r="A563" s="251" t="s">
        <v>873</v>
      </c>
      <c r="B563" s="119"/>
      <c r="C563" s="209"/>
      <c r="D563" s="330" t="s">
        <v>379</v>
      </c>
      <c r="E563" s="341"/>
      <c r="F563" s="341"/>
      <c r="G563" s="341"/>
      <c r="H563" s="331"/>
      <c r="I563" s="342"/>
      <c r="J563" s="207"/>
      <c r="K563" s="210"/>
      <c r="L563" s="211">
        <v>8.1</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21.4</v>
      </c>
    </row>
    <row r="566" spans="1:12" s="91" customFormat="1" ht="34.5" customHeight="1">
      <c r="A566" s="251" t="s">
        <v>876</v>
      </c>
      <c r="B566" s="119"/>
      <c r="C566" s="284"/>
      <c r="D566" s="330" t="s">
        <v>993</v>
      </c>
      <c r="E566" s="341"/>
      <c r="F566" s="341"/>
      <c r="G566" s="341"/>
      <c r="H566" s="331"/>
      <c r="I566" s="342"/>
      <c r="J566" s="213"/>
      <c r="K566" s="214"/>
      <c r="L566" s="211">
        <v>27.9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16.5</v>
      </c>
    </row>
    <row r="569" spans="1:12" s="91" customFormat="1" ht="34.5" customHeight="1">
      <c r="A569" s="251" t="s">
        <v>878</v>
      </c>
      <c r="B569" s="119"/>
      <c r="C569" s="209"/>
      <c r="D569" s="330" t="s">
        <v>377</v>
      </c>
      <c r="E569" s="341"/>
      <c r="F569" s="341"/>
      <c r="G569" s="341"/>
      <c r="H569" s="331"/>
      <c r="I569" s="342"/>
      <c r="J569" s="207"/>
      <c r="K569" s="210"/>
      <c r="L569" s="211">
        <v>1.5</v>
      </c>
    </row>
    <row r="570" spans="1:12" s="91" customFormat="1" ht="34.5" customHeight="1">
      <c r="A570" s="251" t="s">
        <v>879</v>
      </c>
      <c r="B570" s="119"/>
      <c r="C570" s="209"/>
      <c r="D570" s="330" t="s">
        <v>992</v>
      </c>
      <c r="E570" s="341"/>
      <c r="F570" s="341"/>
      <c r="G570" s="341"/>
      <c r="H570" s="331"/>
      <c r="I570" s="342"/>
      <c r="J570" s="207"/>
      <c r="K570" s="210"/>
      <c r="L570" s="211">
        <v>1.5</v>
      </c>
    </row>
    <row r="571" spans="1:12" s="91" customFormat="1" ht="34.5" customHeight="1">
      <c r="A571" s="251" t="s">
        <v>880</v>
      </c>
      <c r="B571" s="119"/>
      <c r="C571" s="209"/>
      <c r="D571" s="330" t="s">
        <v>379</v>
      </c>
      <c r="E571" s="341"/>
      <c r="F571" s="341"/>
      <c r="G571" s="341"/>
      <c r="H571" s="331"/>
      <c r="I571" s="342"/>
      <c r="J571" s="207"/>
      <c r="K571" s="210"/>
      <c r="L571" s="211">
        <v>0.5</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7.9</v>
      </c>
    </row>
    <row r="574" spans="1:12" s="91" customFormat="1" ht="34.5" customHeight="1">
      <c r="A574" s="251" t="s">
        <v>883</v>
      </c>
      <c r="B574" s="119"/>
      <c r="C574" s="212"/>
      <c r="D574" s="330" t="s">
        <v>993</v>
      </c>
      <c r="E574" s="341"/>
      <c r="F574" s="341"/>
      <c r="G574" s="341"/>
      <c r="H574" s="331"/>
      <c r="I574" s="342"/>
      <c r="J574" s="213"/>
      <c r="K574" s="214"/>
      <c r="L574" s="211">
        <v>6.6</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451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16</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337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31</v>
      </c>
      <c r="K613" s="201" t="str">
        <f t="shared" ref="K613:K623" si="28">IF(OR(COUNTIF(L613:L613,"未確認")&gt;0,COUNTIF(L613:L613,"*")&gt;0),"※","")</f>
        <v/>
      </c>
      <c r="L613" s="117">
        <v>31</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t="str">
        <f t="shared" si="27"/>
        <v>*</v>
      </c>
      <c r="K616" s="201" t="str">
        <f t="shared" si="28"/>
        <v>※</v>
      </c>
      <c r="L616" s="117" t="s">
        <v>541</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22</v>
      </c>
      <c r="K618" s="201" t="str">
        <f t="shared" si="28"/>
        <v/>
      </c>
      <c r="L618" s="117">
        <v>22</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18</v>
      </c>
      <c r="K622" s="201" t="str">
        <f t="shared" si="28"/>
        <v/>
      </c>
      <c r="L622" s="117">
        <v>18</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45</v>
      </c>
      <c r="K646" s="201" t="str">
        <f t="shared" ref="K646:K660" si="32">IF(OR(COUNTIF(L646:L646,"未確認")&gt;0,COUNTIF(L646:L646,"*")&gt;0),"※","")</f>
        <v/>
      </c>
      <c r="L646" s="117">
        <v>45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34</v>
      </c>
      <c r="K650" s="201" t="str">
        <f t="shared" si="32"/>
        <v/>
      </c>
      <c r="L650" s="117">
        <v>34</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14</v>
      </c>
      <c r="K655" s="201" t="str">
        <f t="shared" si="32"/>
        <v/>
      </c>
      <c r="L655" s="117">
        <v>14</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12</v>
      </c>
      <c r="K657" s="201" t="str">
        <f t="shared" si="32"/>
        <v/>
      </c>
      <c r="L657" s="117">
        <v>12</v>
      </c>
    </row>
    <row r="658" spans="1:22" s="118" customFormat="1" ht="56.15" customHeight="1">
      <c r="A658" s="252" t="s">
        <v>946</v>
      </c>
      <c r="B658" s="84"/>
      <c r="C658" s="319" t="s">
        <v>471</v>
      </c>
      <c r="D658" s="320"/>
      <c r="E658" s="320"/>
      <c r="F658" s="320"/>
      <c r="G658" s="320"/>
      <c r="H658" s="321"/>
      <c r="I658" s="122" t="s">
        <v>472</v>
      </c>
      <c r="J658" s="116">
        <f t="shared" si="31"/>
        <v>11</v>
      </c>
      <c r="K658" s="201" t="str">
        <f t="shared" si="32"/>
        <v/>
      </c>
      <c r="L658" s="117">
        <v>11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FC305E-4F58-40E6-8F99-64E8872DF9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2019-12-23T01:29:49Z</dcterms:modified>
</cp:coreProperties>
</file>