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1E622A2-BE9F-4D75-982C-75350525580A}"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<sst xmlns="http://schemas.openxmlformats.org/spreadsheetml/2006/main" count="3255" uniqueCount="1057">
  <si>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</si>
  <si>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</si>
  <si>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</si>
  <si>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</si>
  <si>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</si>
  <si>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</si>
  <si>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</si>
  <si>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</si>
  <si>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</si>
  <si>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</si>
  <si>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</si>
  <si>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</si>
  <si>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</si>
  <si>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</si>
  <si>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</si>
  <si>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</si>
  <si>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</si>
  <si>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</si>
  <si>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</si>
  <si>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</si>
  <si>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</si>
  <si>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</si>
  <si>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</si>
  <si>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</si>
  <si>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</si>
  <si>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</si>
  <si>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</si>
  <si>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</si>
  <si>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</si>
  <si>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</si>
  <si>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</si>
  <si>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</si>
  <si>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</si>
  <si>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</si>
  <si>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</si>
  <si>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</si>
  <si>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</si>
  <si>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</si>
  <si>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</si>
  <si>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</si>
  <si>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</si>
  <si>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</si>
  <si>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</si>
  <si>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</si>
  <si>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</si>
  <si>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</si>
  <si>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</si>
  <si>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</si>
  <si>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</si>
  <si>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</si>
  <si>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</si>
  <si>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</si>
  <si>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</si>
  <si>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</si>
  <si>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</si>
  <si>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</si>
  <si>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</si>
  <si>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</si>
  <si>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</si>
  <si>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</si>
  <si>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</si>
  <si>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</si>
  <si>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</si>
  <si>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</si>
  <si>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</si>
  <si>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</si>
  <si>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</si>
  <si>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</si>
  <si>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</si>
  <si>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</si>
  <si>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</si>
  <si>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</si>
  <si>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</si>
  <si>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</si>
  <si>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</si>
  <si>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</si>
  <si>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</si>
  <si>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</si>
  <si>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</si>
  <si>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</si>
  <si>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</si>
  <si>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</si>
  <si>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</si>
  <si>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</si>
  <si>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</si>
  <si>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</si>
  <si>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</si>
  <si>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</si>
  <si>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</si>
  <si>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</si>
  <si>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</si>
  <si>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</si>
  <si>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</si>
  <si>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</si>
  <si>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</si>
  <si>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</si>
  <si>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</si>
  <si>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</si>
  <si>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</si>
  <si>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</si>
  <si>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</si>
  <si>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</si>
  <si>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</si>
  <si>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</si>
  <si>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</si>
  <si>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</si>
  <si>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</si>
  <si>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</si>
  <si>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</si>
  <si>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</si>
  <si>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</si>
  <si>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</si>
  <si>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</si>
  <si>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</si>
  <si>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</si>
  <si>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</si>
  <si>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</si>
  <si>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</si>
  <si>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</si>
  <si>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</si>
  <si>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</si>
  <si>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</si>
  <si>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</si>
  <si>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</si>
  <si>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</si>
  <si>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</si>
  <si>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</si>
  <si>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</si>
  <si>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</si>
  <si>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</si>
  <si>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</si>
  <si>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</si>
  <si>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</si>
  <si>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</si>
  <si>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</si>
  <si>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</si>
  <si>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</si>
  <si>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</si>
  <si>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</si>
  <si>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</si>
  <si>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</si>
  <si>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</si>
  <si>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</si>
  <si>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</si>
  <si>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</si>
  <si>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</si>
  <si>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</si>
  <si>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</si>
  <si>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</si>
  <si>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</si>
  <si>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</si>
  <si>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</si>
  <si>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</si>
  <si>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</si>
  <si>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</si>
  <si>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</si>
  <si>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</si>
  <si>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</si>
  <si>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</si>
  <si>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</si>
  <si>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</si>
  <si>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</si>
  <si>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</si>
  <si>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</si>
  <si>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</si>
  <si>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</si>
  <si>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</si>
  <si>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</si>
  <si>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</si>
  <si>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</si>
  <si>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</si>
  <si>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</si>
  <si>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</si>
  <si>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</si>
  <si>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</si>
  <si>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</si>
  <si>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</si>
  <si>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</si>
  <si>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</si>
  <si>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</si>
  <si>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</si>
  <si>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</si>
  <si>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</si>
  <si>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</si>
  <si>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</si>
  <si>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</si>
  <si>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</si>
  <si>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</si>
  <si>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</si>
  <si>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</si>
  <si>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</si>
  <si>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</si>
  <si>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</si>
  <si>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</si>
  <si>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</si>
  <si>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</si>
  <si>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</si>
  <si>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</si>
  <si>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</si>
  <si>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</si>
  <si>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</si>
  <si>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</si>
  <si>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</si>
  <si>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</si>
  <si>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</si>
  <si>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</si>
  <si>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</si>
  <si>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</si>
  <si>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</si>
  <si>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</si>
  <si>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</si>
  <si>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</si>
  <si>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</si>
  <si>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</si>
  <si>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</si>
  <si>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</si>
  <si>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</si>
  <si>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</si>
  <si>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</si>
  <si>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</si>
  <si>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</si>
  <si>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</si>
  <si>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</si>
  <si>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</si>
  <si>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</si>
  <si>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</si>
  <si>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</si>
  <si>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</si>
  <si>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</si>
  <si>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</si>
  <si>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</si>
  <si>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</si>
  <si>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</si>
  <si>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</si>
  <si>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</si>
  <si>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</si>
  <si>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</si>
  <si>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</si>
  <si>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</si>
  <si>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</si>
  <si>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</si>
  <si>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</si>
  <si>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</si>
  <si>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</si>
  <si>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</si>
  <si>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</si>
  <si>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</si>
  <si>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</si>
  <si>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</si>
  <si>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</si>
  <si>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</si>
  <si>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</si>
  <si>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</si>
  <si>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</si>
  <si>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</si>
  <si>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</si>
  <si>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</si>
  <si>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</si>
  <si>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</si>
  <si>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</si>
  <si>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</si>
  <si>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</si>
  <si>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</si>
  <si>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</si>
  <si>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</si>
  <si>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</si>
  <si>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</si>
  <si>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</si>
  <si>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</si>
  <si>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</si>
  <si>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</si>
  <si>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</si>
  <si>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</si>
  <si>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</si>
  <si>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</si>
  <si>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</si>
  <si>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</si>
  <si>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</si>
  <si>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</si>
  <si>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</si>
  <si>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</si>
  <si>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</si>
  <si>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</si>
  <si>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</si>
  <si>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</si>
  <si>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</si>
  <si>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</si>
  <si>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</si>
  <si>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</si>
  <si>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</si>
  <si>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</si>
  <si>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</si>
  <si>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</si>
  <si>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</si>
  <si>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</si>
  <si>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</si>
  <si>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</si>
  <si>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</si>
  <si>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</si>
  <si>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</si>
  <si>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</si>
  <si>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</si>
  <si>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</si>
  <si>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</si>
  <si>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</si>
  <si>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</si>
  <si>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</si>
  <si>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</si>
  <si>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</si>
  <si>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</si>
  <si>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</si>
  <si>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</si>
  <si>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</si>
  <si>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</si>
  <si>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</si>
  <si>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</si>
  <si>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</si>
  <si>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</si>
  <si>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</si>
  <si>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</si>
  <si>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</si>
  <si>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</si>
  <si>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</si>
  <si>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</si>
  <si>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</si>
  <si>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</si>
  <si>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</si>
  <si>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</si>
  <si>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</si>
  <si>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</si>
  <si>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</si>
  <si>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</si>
  <si>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</si>
  <si>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</si>
  <si>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</si>
  <si>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</si>
  <si>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</si>
  <si>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</si>
  <si>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</si>
  <si>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</si>
  <si>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</si>
  <si>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</si>
  <si>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</si>
  <si>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</si>
  <si>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</si>
  <si>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</si>
  <si>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</si>
  <si>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</si>
  <si>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</si>
  <si>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</si>
  <si>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</si>
  <si>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</si>
  <si>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</si>
  <si>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</si>
  <si>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</si>
  <si>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</si>
  <si>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</si>
  <si>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</si>
  <si>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</si>
  <si>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</si>
  <si>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</si>
  <si>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</si>
  <si>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</si>
  <si>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</si>
  <si>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</si>
  <si>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</si>
  <si>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</si>
  <si>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</si>
  <si>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</si>
  <si>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</si>
  <si>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</si>
  <si>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</si>
  <si>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</si>
  <si>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</si>
  <si>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</si>
  <si>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</si>
  <si>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</si>
  <si>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</si>
  <si>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</si>
  <si>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</si>
  <si>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</si>
  <si>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</si>
  <si>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</si>
  <si>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</si>
  <si>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</si>
  <si>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</si>
  <si>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</si>
  <si>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</si>
  <si>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</si>
  <si>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</si>
  <si>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</si>
  <si>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</si>
  <si>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</si>
  <si>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</si>
  <si>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</si>
  <si>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</si>
  <si>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</si>
  <si>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</si>
  <si>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</si>
  <si>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</si>
  <si>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</si>
  <si>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</si>
  <si>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</si>
  <si>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</si>
  <si>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</si>
  <si>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</si>
  <si>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</si>
  <si>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</si>
  <si>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</si>
  <si>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</si>
  <si>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</si>
  <si>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</si>
  <si>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</si>
  <si>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</si>
  <si>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</si>
  <si>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</si>
  <si>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</si>
  <si>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</si>
  <si>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</si>
  <si>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</si>
  <si>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</si>
  <si>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</si>
  <si>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</si>
  <si>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</si>
  <si>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</si>
  <si>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</si>
  <si>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</si>
  <si>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</si>
  <si>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</si>
  <si>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</si>
  <si>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</si>
  <si>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</si>
  <si>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</si>
  <si>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</si>
  <si>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</si>
  <si>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</si>
  <si>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</si>
  <si>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</si>
  <si>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</si>
  <si>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</si>
  <si>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</si>
  <si>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</si>
  <si>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</si>
  <si>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</si>
  <si>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</si>
  <si>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</si>
  <si>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</si>
  <si>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</si>
  <si>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</si>
  <si>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</si>
  <si>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</si>
  <si>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</si>
  <si>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</si>
  <si>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</si>
  <si>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</si>
  <si>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</si>
  <si>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</si>
  <si>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</si>
  <si>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</si>
  <si>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</si>
  <si>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</si>
  <si>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</si>
  <si>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</si>
  <si>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</si>
  <si>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</si>
  <si>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</si>
  <si>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</si>
  <si>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</si>
  <si>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</si>
  <si>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</si>
  <si>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</si>
  <si>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</si>
  <si>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</si>
  <si>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</si>
  <si>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</si>
  <si>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</si>
  <si>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</si>
  <si>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</si>
  <si>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</si>
  <si>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</si>
  <si>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</si>
  <si>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</si>
  <si>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</si>
  <si>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</si>
  <si>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</si>
  <si>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</si>
  <si>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</si>
  <si>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</si>
  <si>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</si>
  <si>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</si>
  <si>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</si>
  <si>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</si>
  <si>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</si>
  <si>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</si>
  <si>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</si>
  <si>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</si>
  <si>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</si>
  <si>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</si>
  <si>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</si>
  <si>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</si>
  <si>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</si>
  <si>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</si>
  <si>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</si>
  <si>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</si>
  <si>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</si>
  <si>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</si>
  <si>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</si>
  <si>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</si>
  <si>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</si>
  <si>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</si>
  <si>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</si>
  <si>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</si>
  <si>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</si>
  <si>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</si>
  <si>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</si>
  <si>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</si>
  <si>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</si>
  <si>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</si>
  <si>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</si>
  <si>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</si>
  <si>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</si>
  <si>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</si>
  <si>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</si>
  <si>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</si>
  <si>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</si>
  <si>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</si>
  <si>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</si>
  <si>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</si>
  <si>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</si>
  <si>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</si>
  <si>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</si>
  <si>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</si>
  <si>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</si>
  <si>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</si>
  <si>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</si>
  <si>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</si>
  <si>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</si>
  <si>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</si>
  <si>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</si>
  <si>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</si>
  <si>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</si>
  <si>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</si>
  <si>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</si>
  <si>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</si>
  <si>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</si>
  <si>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</si>
  <si>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</si>
  <si>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</si>
  <si>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</si>
  <si>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</si>
  <si>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</si>
  <si>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</si>
  <si>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</si>
  <si>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</si>
  <si>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</si>
  <si>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</si>
  <si>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</si>
  <si>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</si>
  <si>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</si>
  <si>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</si>
  <si>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</si>
  <si>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</si>
  <si>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</si>
  <si>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</si>
  <si>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</si>
  <si>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</si>
  <si>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</si>
  <si>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</si>
  <si>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</si>
  <si>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</si>
  <si>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</si>
  <si>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</si>
  <si>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</si>
  <si>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</si>
  <si>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</si>
  <si>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</si>
  <si>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</si>
  <si>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</si>
  <si>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</si>
  <si>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</si>
  <si>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</si>
  <si>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</si>
  <si>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</si>
  <si>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</si>
  <si>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</si>
  <si>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</si>
  <si>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</si>
  <si>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</si>
  <si>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</si>
  <si>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</si>
  <si>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</si>
  <si>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</si>
  <si>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</si>
  <si>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</si>
  <si>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</si>
  <si>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</si>
  <si>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</si>
  <si>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</si>
  <si>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</si>
  <si>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</si>
  <si>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</si>
  <si>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</si>
  <si>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</si>
  <si>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</si>
  <si>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</si>
  <si>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</si>
  <si>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</si>
  <si>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</si>
  <si>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</si>
  <si>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</si>
  <si>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</si>
  <si>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</si>
  <si>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</si>
  <si>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</si>
  <si>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</si>
  <si>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</si>
  <si>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</si>
  <si>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</si>
  <si>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</si>
  <si>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</si>
  <si>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</si>
  <si>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</si>
  <si>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</si>
  <si>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</si>
  <si>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</si>
  <si>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</si>
  <si>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</si>
  <si>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</si>
  <si>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</si>
  <si>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</si>
  <si>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</si>
  <si>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</si>
  <si>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</si>
  <si>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</si>
  <si>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</si>
  <si>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</si>
  <si>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</si>
  <si>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</si>
  <si>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</si>
  <si>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</si>
  <si>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</si>
  <si>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</si>
  <si>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</si>
  <si>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</si>
  <si>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</si>
  <si>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</si>
  <si>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</si>
  <si>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</si>
  <si>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</si>
  <si>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</si>
  <si>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</si>
  <si>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</si>
  <si>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</si>
  <si>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</si>
  <si>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</si>
  <si>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</si>
  <si>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</si>
  <si>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</si>
  <si>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</si>
  <si>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</si>
  <si>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</si>
  <si>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</si>
  <si>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</si>
  <si>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</si>
  <si>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</si>
  <si>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</si>
  <si>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</si>
  <si>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</si>
  <si>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</si>
  <si>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</si>
  <si>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</si>
  <si>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</si>
  <si>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</si>
  <si>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</si>
  <si>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</si>
  <si>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</si>
  <si>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</si>
  <si>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</si>
  <si>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</si>
  <si>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</si>
  <si>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</si>
  <si>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</si>
  <si>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</si>
  <si>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</si>
  <si>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</si>
  <si>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</si>
  <si>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</si>
  <si>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</si>
  <si>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</si>
  <si>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</si>
  <si>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</si>
  <si>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</si>
  <si>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</si>
  <si>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</si>
  <si>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</si>
  <si>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</si>
  <si>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</si>
  <si>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</si>
  <si>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</si>
  <si>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</si>
  <si>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</si>
  <si>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</si>
  <si>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</si>
  <si>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</si>
  <si>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</si>
  <si>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</si>
  <si>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</si>
  <si>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</si>
  <si>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</si>
  <si>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</si>
  <si>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</si>
  <si>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</si>
  <si>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</si>
  <si>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</si>
  <si>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</si>
  <si>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</si>
  <si>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</si>
  <si>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</si>
  <si>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</si>
  <si>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</si>
  <si>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</si>
  <si>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</si>
  <si>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</si>
  <si>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</si>
  <si>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</si>
  <si>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</si>
  <si>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</si>
  <si>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</si>
  <si>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</si>
  <si>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</si>
  <si>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</si>
  <si>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</si>
  <si>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</si>
  <si>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</si>
  <si>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</si>
  <si>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</si>
  <si>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</si>
  <si>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</si>
  <si>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</si>
  <si>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</si>
  <si>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</si>
  <si>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</si>
  <si>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</si>
  <si>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</si>
  <si>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</si>
  <si>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</si>
  <si>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</si>
  <si>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</si>
  <si>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</si>
  <si>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</si>
  <si>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</si>
  <si>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</si>
  <si>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</si>
  <si>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</si>
  <si>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</si>
  <si>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</si>
  <si>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</si>
  <si>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</si>
  <si>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</si>
  <si>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</si>
  <si>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</si>
  <si>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</si>
  <si>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</si>
  <si>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</si>
  <si>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</si>
  <si>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</si>
  <si>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</si>
  <si>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</si>
  <si>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</si>
  <si>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</si>
  <si>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</si>
  <si>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</si>
  <si>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</si>
  <si>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</si>
  <si>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</si>
  <si>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</si>
  <si>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</si>
  <si>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</si>
  <si>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</si>
  <si>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</si>
  <si>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</si>
  <si>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</si>
  <si>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</si>
  <si>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</si>
  <si>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</si>
  <si>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</si>
  <si>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</si>
  <si>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</si>
  <si>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</si>
  <si>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</si>
  <si>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</si>
  <si>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</si>
  <si>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</si>
  <si>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</si>
  <si>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</si>
  <si>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</si>
  <si>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</si>
  <si>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</si>
  <si>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</si>
  <si>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</si>
  <si>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</si>
  <si>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</si>
  <si>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</si>
  <si>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</si>
  <si>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</si>
  <si>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</si>
  <si>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</si>
  <si>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</si>
  <si>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</si>
  <si>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</si>
  <si>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</si>
  <si>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</si>
  <si>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</si>
  <si>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</si>
  <si>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</si>
  <si>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</si>
  <si>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</si>
  <si>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</si>
  <si>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</si>
  <si>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</si>
  <si>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</si>
  <si>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</si>
  <si>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</si>
  <si>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</si>
  <si>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</si>
  <si>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</si>
  <si>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</si>
  <si>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</si>
  <si>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</si>
  <si>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</si>
  <si>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</si>
  <si>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</si>
  <si>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</si>
  <si>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</si>
  <si>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</si>
  <si>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</si>
  <si>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</si>
  <si>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</si>
  <si>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</si>
  <si>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</si>
  <si>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</si>
  <si>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</si>
  <si>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</si>
  <si>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</si>
  <si>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</si>
  <si>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</si>
  <si>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</si>
  <si>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</si>
  <si>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</si>
  <si>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</si>
  <si>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</si>
  <si>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</si>
  <si>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</si>
  <si>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</si>
  <si>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</si>
  <si>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</si>
  <si>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</si>
  <si>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</si>
  <si>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</si>
  <si>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</si>
  <si>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</si>
  <si>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</si>
  <si>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</si>
  <si>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</si>
  <si>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</si>
  <si>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</si>
  <si>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</si>
  <si>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</si>
  <si>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</si>
  <si>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</si>
  <si>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</si>
  <si>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</si>
  <si>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</si>
  <si>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</si>
  <si>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</si>
  <si>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</si>
  <si>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</si>
  <si>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</si>
  <si>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</si>
  <si>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</si>
  <si>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</si>
  <si>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</si>
  <si>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</si>
  <si>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</si>
  <si>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</si>
  <si>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</si>
  <si>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</si>
  <si>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</si>
  <si>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</si>
  <si>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</si>
  <si>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</si>
  <si>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</si>
  <si>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</si>
  <si>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</si>
  <si>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</si>
  <si>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</si>
  <si>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</si>
  <si>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</si>
  <si>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</si>
  <si>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</si>
  <si>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</si>
  <si>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</si>
  <si>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</si>
  <si>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</si>
  <si>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</si>
  <si>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</si>
  <si>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</si>
  <si>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</si>
  <si>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</si>
  <si>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</si>
  <si>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</si>
  <si>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</si>
  <si>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</si>
  <si>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</si>
  <si>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</si>
  <si>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</si>
  <si>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</si>
  <si>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</si>
  <si>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</si>
  <si>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</si>
  <si>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</si>
  <si>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</si>
  <si>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</si>
  <si>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</si>
  <si>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</si>
  <si>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</si>
  <si>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</si>
  <si>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</si>
  <si>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</si>
  <si>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</si>
  <si>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</si>
  <si>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</si>
  <si>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</si>
  <si>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</si>
  <si>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</si>
  <si>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</si>
  <si>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</si>
  <si>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</si>
  <si>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</si>
  <si>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</si>
  <si>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</si>
  <si>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</si>
  <si>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</si>
  <si>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</si>
  <si>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</si>
  <si>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</si>
  <si>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</si>
  <si>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</si>
  <si>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</si>
  <si>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</si>
  <si>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</si>
  <si>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</si>
  <si>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</si>
  <si>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</si>
  <si>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</si>
  <si>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</si>
  <si>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</si>
  <si>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</si>
  <si>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</si>
  <si>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</si>
  <si>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</si>
  <si>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</si>
  <si>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</si>
  <si>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</si>
  <si>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</si>
  <si>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</si>
  <si>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</si>
  <si>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</si>
  <si>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</si>
  <si>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</si>
  <si>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</si>
  <si>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</si>
  <si>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</si>
  <si>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</si>
  <si>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</si>
  <si>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</si>
  <si>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</si>
  <si>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</si>
  <si>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</si>
  <si>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</si>
  <si>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</si>
  <si>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</si>
  <si>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</si>
  <si>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</si>
  <si>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</si>
  <si>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</si>
  <si>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</si>
  <si>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</si>
  <si>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</si>
  <si>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</si>
  <si>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</si>
  <si>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</si>
  <si>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</si>
  <si>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</si>
  <si>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</si>
  <si>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</si>
  <si>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</si>
  <si>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</si>
  <si>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</si>
  <si>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</si>
  <si>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</si>
  <si>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</si>
  <si>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</si>
  <si>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</si>
  <si>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</si>
  <si>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</si>
  <si>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</si>
  <si>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</si>
  <si>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</si>
  <si>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</si>
  <si>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</si>
  <si>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</si>
  <si>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</si>
  <si>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</si>
  <si>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</si>
  <si>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</si>
  <si>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</si>
  <si>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</si>
  <si>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</si>
  <si>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</si>
  <si>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</si>
  <si>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</si>
  <si>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</si>
  <si>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</si>
  <si>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</si>
  <si>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</si>
  <si>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</si>
  <si>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</si>
  <si>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</si>
  <si>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</si>
  <si>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</si>
  <si>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</si>
  <si>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</si>
  <si>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</si>
  <si>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</si>
  <si>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</si>
  <si>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</si>
  <si>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</si>
  <si>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おおぞら病院</t>
    <phoneticPr fontId="3"/>
  </si>
  <si>
    <t>〒790-8021 松山市六軒家町４番２０号</t>
    <phoneticPr fontId="3"/>
  </si>
  <si>
    <t>〇</t>
  </si>
  <si>
    <t>未突合</t>
  </si>
  <si>
    <t>医療法人</t>
  </si>
  <si>
    <t>複数の診療科で活用</t>
  </si>
  <si>
    <t>内科</t>
  </si>
  <si>
    <t>リハビリテーション科</t>
  </si>
  <si>
    <t>整形外科</t>
  </si>
  <si>
    <t>未突合</t>
    <phoneticPr fontId="10"/>
  </si>
  <si>
    <t>ＤＰＣ病院ではない</t>
  </si>
  <si>
    <t>有</t>
  </si>
  <si>
    <t>看護必要度Ⅰ</t>
    <phoneticPr fontId="3"/>
  </si>
  <si>
    <t>3階一般病棟</t>
  </si>
  <si>
    <t>回復期機能</t>
  </si>
  <si>
    <t>回復期ﾘﾊﾋﾞﾘﾃｰｼｮﾝ病棟入院料１</t>
  </si>
  <si>
    <t>-</t>
    <phoneticPr fontId="3"/>
  </si>
  <si>
    <t>体制強化加算１の届出有り</t>
  </si>
  <si>
    <t>4階回復期病棟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</si>
</sst>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7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1051</v>
      </c>
      <c r="M9" s="282" t="s">
        <v>1056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1040</v>
      </c>
      <c r="M12" s="29" t="s">
        <v>1040</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1051</v>
      </c>
      <c r="M22" s="282" t="s">
        <v>1056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1040</v>
      </c>
      <c r="M25" s="29" t="s">
        <v>1040</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1051</v>
      </c>
      <c r="M35" s="282" t="s">
        <v>1056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1051</v>
      </c>
      <c r="M44" s="282" t="s">
        <v>1056</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1051</v>
      </c>
      <c r="M89" s="262" t="s">
        <v>1056</v>
      </c>
    </row>
    <row r="90" spans="1:22" s="21" customFormat="1">
      <c r="A90" s="243"/>
      <c r="B90" s="1"/>
      <c r="C90" s="3"/>
      <c r="D90" s="3"/>
      <c r="E90" s="3"/>
      <c r="F90" s="3"/>
      <c r="G90" s="3"/>
      <c r="H90" s="287"/>
      <c r="I90" s="67" t="s">
        <v>36</v>
      </c>
      <c r="J90" s="68"/>
      <c r="K90" s="69"/>
      <c r="L90" s="262" t="s">
        <v>1052</v>
      </c>
      <c r="M90" s="262" t="s">
        <v>1052</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1051</v>
      </c>
      <c r="M97" s="66" t="s">
        <v>1056</v>
      </c>
      <c r="N97" s="8"/>
      <c r="O97" s="8"/>
      <c r="P97" s="8"/>
      <c r="Q97" s="8"/>
      <c r="R97" s="8"/>
      <c r="S97" s="8"/>
      <c r="T97" s="8"/>
      <c r="U97" s="8"/>
      <c r="V97" s="8"/>
    </row>
    <row r="98" spans="1:22" ht="20.25" customHeight="1">
      <c r="A98" s="243"/>
      <c r="B98" s="1"/>
      <c r="C98" s="62"/>
      <c r="D98" s="3"/>
      <c r="F98" s="3"/>
      <c r="G98" s="3"/>
      <c r="H98" s="287"/>
      <c r="I98" s="67" t="s">
        <v>40</v>
      </c>
      <c r="J98" s="68"/>
      <c r="K98" s="79"/>
      <c r="L98" s="70" t="s">
        <v>1052</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48</v>
      </c>
      <c r="K99" s="237" t="str">
        <f>IF(OR(COUNTIF(L99:M99,"未確認")&gt;0,COUNTIF(L99:M99,"~*")&gt;0),"※","")</f>
        <v/>
      </c>
      <c r="L99" s="258">
        <v>48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48</v>
      </c>
      <c r="K101" s="237" t="str">
        <f>IF(OR(COUNTIF(L101:M101,"未確認")&gt;0,COUNTIF(L101:M101,"~*")&gt;0),"※","")</f>
        <v/>
      </c>
      <c r="L101" s="258">
        <v>48</v>
      </c>
      <c r="M101" s="258">
        <v>0</v>
      </c>
    </row>
    <row r="102" spans="1:22" s="83" customFormat="1" ht="34.5" customHeight="1">
      <c r="A102" s="244" t="s">
        <v>610</v>
      </c>
      <c r="B102" s="84"/>
      <c r="C102" s="377"/>
      <c r="D102" s="379"/>
      <c r="E102" s="317" t="s">
        <v>612</v>
      </c>
      <c r="F102" s="318"/>
      <c r="G102" s="318"/>
      <c r="H102" s="319"/>
      <c r="I102" s="420"/>
      <c r="J102" s="256">
        <f t="shared" si="0"/>
        <v>48</v>
      </c>
      <c r="K102" s="237" t="str">
        <f t="shared" ref="K102:K111" si="1">IF(OR(COUNTIF(L101:M101,"未確認")&gt;0,COUNTIF(L101:M101,"~*")&gt;0),"※","")</f>
        <v/>
      </c>
      <c r="L102" s="258">
        <v>48</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1051</v>
      </c>
      <c r="M118" s="66" t="s">
        <v>1056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1052</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1045</v>
      </c>
    </row>
    <row r="122" spans="1:22" s="83" customFormat="1" ht="40.5" customHeight="1">
      <c r="A122" s="244" t="s">
        <v>619</v>
      </c>
      <c r="B122" s="1"/>
      <c r="C122" s="295"/>
      <c r="D122" s="297"/>
      <c r="E122" s="396"/>
      <c r="F122" s="418"/>
      <c r="G122" s="418"/>
      <c r="H122" s="397"/>
      <c r="I122" s="354"/>
      <c r="J122" s="101"/>
      <c r="K122" s="102"/>
      <c r="L122" s="98" t="s">
        <v>1045</v>
      </c>
      <c r="M122" s="98" t="s">
        <v>1046</v>
      </c>
    </row>
    <row r="123" spans="1:22" s="83" customFormat="1" ht="40.5" customHeight="1">
      <c r="A123" s="244" t="s">
        <v>620</v>
      </c>
      <c r="B123" s="1"/>
      <c r="C123" s="289"/>
      <c r="D123" s="290"/>
      <c r="E123" s="377"/>
      <c r="F123" s="378"/>
      <c r="G123" s="378"/>
      <c r="H123" s="379"/>
      <c r="I123" s="341"/>
      <c r="J123" s="105"/>
      <c r="K123" s="106"/>
      <c r="L123" s="98" t="s">
        <v>1046</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1051</v>
      </c>
      <c r="M129" s="66" t="s">
        <v>1056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1052</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1053</v>
      </c>
    </row>
    <row r="132" spans="1:22" s="83" customFormat="1" ht="34.5" customHeight="1">
      <c r="A132" s="244" t="s">
        <v>621</v>
      </c>
      <c r="B132" s="84"/>
      <c r="C132" s="295"/>
      <c r="D132" s="297"/>
      <c r="E132" s="320" t="s">
        <v>58</v>
      </c>
      <c r="F132" s="321"/>
      <c r="G132" s="321"/>
      <c r="H132" s="322"/>
      <c r="I132" s="389"/>
      <c r="J132" s="101"/>
      <c r="K132" s="102"/>
      <c r="L132" s="82">
        <v>48</v>
      </c>
      <c r="M132" s="82">
        <v>60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20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1051</v>
      </c>
      <c r="M143" s="66" t="s">
        <v>1056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1052</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1047</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1047</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1047</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1047</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1047</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1047</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1047</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1047</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1047</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1047</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1047</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1047</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1047</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1047</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1047</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1047</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1047</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1047</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1047</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1047</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1047</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1047</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1047</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1047</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1047</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1047</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1047</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1047</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1047</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1047</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1047</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1047</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1047</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1047</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1047</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1047</v>
      </c>
      <c r="M180" s="117">
        <v>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1047</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1047</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1047</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1047</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1047</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1047</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1047</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1047</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1047</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1047</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1047</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1047</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1047</v>
      </c>
      <c r="M193" s="117">
        <v>0</v>
      </c>
    </row>
    <row r="194" spans="1:13" s="118" customFormat="1" ht="34.5" customHeight="1">
      <c r="A194" s="246" t="s">
        <v>696</v>
      </c>
      <c r="B194" s="115"/>
      <c r="C194" s="317" t="s">
        <v>590</v>
      </c>
      <c r="D194" s="318"/>
      <c r="E194" s="318"/>
      <c r="F194" s="318"/>
      <c r="G194" s="318"/>
      <c r="H194" s="319"/>
      <c r="I194" s="413"/>
      <c r="J194" s="263">
        <f t="shared" si="4"/>
        <v>80</v>
      </c>
      <c r="K194" s="264" t="str">
        <f t="shared" si="5"/>
        <v/>
      </c>
      <c r="L194" s="117" t="s">
        <v>1047</v>
      </c>
      <c r="M194" s="117">
        <v>80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1047</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1047</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1047</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1047</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1047</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1047</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1047</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1047</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1047</v>
      </c>
      <c r="M203" s="117">
        <v>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1047</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1047</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1047</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1047</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1047</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1047</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1047</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1047</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1047</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1047</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1047</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1047</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1047</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1047</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1047</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1047</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1047</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1051</v>
      </c>
      <c r="M226" s="66" t="s">
        <v>1056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1052</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1048</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1051</v>
      </c>
      <c r="M234" s="66" t="s">
        <v>1056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1051</v>
      </c>
      <c r="M244" s="66" t="s">
        <v>1056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1052</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1051</v>
      </c>
      <c r="M253" s="66" t="s">
        <v>1056</v>
      </c>
      <c r="N253" s="8"/>
      <c r="O253" s="8"/>
      <c r="P253" s="8"/>
      <c r="Q253" s="8"/>
      <c r="R253" s="8"/>
      <c r="S253" s="8"/>
      <c r="T253" s="8"/>
      <c r="U253" s="8"/>
      <c r="V253" s="8"/>
    </row>
    <row r="254" spans="1:22">
      <c r="A254" s="243"/>
      <c r="B254" s="1"/>
      <c r="C254" s="62"/>
      <c r="D254" s="3"/>
      <c r="F254" s="3"/>
      <c r="G254" s="3"/>
      <c r="H254" s="287"/>
      <c r="I254" s="67" t="s">
        <v>36</v>
      </c>
      <c r="J254" s="68"/>
      <c r="K254" s="79"/>
      <c r="L254" s="70" t="s">
        <v>1052</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1049</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1051</v>
      </c>
      <c r="M263" s="66" t="s">
        <v>1056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1052</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3.09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47</v>
      </c>
      <c r="K269" s="81" t="str">
        <f t="shared" si="8"/>
        <v/>
      </c>
      <c r="L269" s="147">
        <v>25</v>
      </c>
      <c r="M269" s="147">
        <v>22</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7</v>
      </c>
      <c r="M273" s="147">
        <v>9</v>
      </c>
    </row>
    <row r="274" spans="1:13" s="83" customFormat="1" ht="34.5" customHeight="1">
      <c r="A274" s="249" t="s">
        <v>727</v>
      </c>
      <c r="B274" s="120"/>
      <c r="C274" s="372"/>
      <c r="D274" s="372"/>
      <c r="E274" s="372"/>
      <c r="F274" s="372"/>
      <c r="G274" s="371" t="s">
        <v>148</v>
      </c>
      <c r="H274" s="371"/>
      <c r="I274" s="404"/>
      <c r="J274" s="266">
        <f t="shared" si="9"/>
        <v>1.2000000000000002</v>
      </c>
      <c r="K274" s="81" t="str">
        <f t="shared" si="8"/>
        <v/>
      </c>
      <c r="L274" s="148">
        <v>0.8</v>
      </c>
      <c r="M274" s="148">
        <v>0.4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29</v>
      </c>
      <c r="K277" s="81" t="str">
        <f t="shared" si="8"/>
        <v/>
      </c>
      <c r="L277" s="147">
        <v>11</v>
      </c>
      <c r="M277" s="147">
        <v>18</v>
      </c>
    </row>
    <row r="278" spans="1:13" s="83" customFormat="1" ht="34.5" customHeight="1">
      <c r="A278" s="249" t="s">
        <v>729</v>
      </c>
      <c r="B278" s="84"/>
      <c r="C278" s="372"/>
      <c r="D278" s="372"/>
      <c r="E278" s="372"/>
      <c r="F278" s="372"/>
      <c r="G278" s="371" t="s">
        <v>148</v>
      </c>
      <c r="H278" s="371"/>
      <c r="I278" s="404"/>
      <c r="J278" s="266">
        <f t="shared" si="9"/>
        <v>1</v>
      </c>
      <c r="K278" s="81" t="str">
        <f t="shared" si="8"/>
        <v/>
      </c>
      <c r="L278" s="148">
        <v>0</v>
      </c>
      <c r="M278" s="148">
        <v>1</v>
      </c>
    </row>
    <row r="279" spans="1:13" s="83" customFormat="1" ht="34.5" customHeight="1">
      <c r="A279" s="249" t="s">
        <v>730</v>
      </c>
      <c r="B279" s="84"/>
      <c r="C279" s="371" t="s">
        <v>155</v>
      </c>
      <c r="D279" s="372"/>
      <c r="E279" s="372"/>
      <c r="F279" s="372"/>
      <c r="G279" s="371" t="s">
        <v>146</v>
      </c>
      <c r="H279" s="371"/>
      <c r="I279" s="404"/>
      <c r="J279" s="266">
        <f t="shared" si="9"/>
        <v>16</v>
      </c>
      <c r="K279" s="81" t="str">
        <f t="shared" si="8"/>
        <v/>
      </c>
      <c r="L279" s="147">
        <v>3</v>
      </c>
      <c r="M279" s="147">
        <v>13</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12</v>
      </c>
      <c r="K281" s="81" t="str">
        <f t="shared" si="8"/>
        <v/>
      </c>
      <c r="L281" s="147">
        <v>4</v>
      </c>
      <c r="M281" s="147">
        <v>8</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5</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9</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0.7</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1052</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1049</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5</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5</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1051</v>
      </c>
      <c r="M342" s="66" t="s">
        <v>1056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1052</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1056</v>
      </c>
    </row>
    <row r="368" spans="1:22" s="118" customFormat="1" ht="20.25" customHeight="1">
      <c r="A368" s="243"/>
      <c r="B368" s="1"/>
      <c r="C368" s="3"/>
      <c r="D368" s="3"/>
      <c r="E368" s="3"/>
      <c r="F368" s="3"/>
      <c r="G368" s="3"/>
      <c r="H368" s="287"/>
      <c r="I368" s="67" t="s">
        <v>36</v>
      </c>
      <c r="J368" s="170"/>
      <c r="K368" s="79"/>
      <c r="L368" s="137" t="s">
        <v>1052</v>
      </c>
      <c r="M368" s="137" t="s">
        <v>1052</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1051</v>
      </c>
      <c r="M390" s="66" t="s">
        <v>1056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1037</v>
      </c>
      <c r="K392" s="81" t="str">
        <f t="shared" ref="K392:K397" si="12">IF(OR(COUNTIF(L392:M392,"未確認")&gt;0,COUNTIF(L392:M392,"~*")&gt;0),"※","")</f>
        <v/>
      </c>
      <c r="L392" s="147">
        <v>694</v>
      </c>
      <c r="M392" s="147">
        <v>343</v>
      </c>
    </row>
    <row r="393" spans="1:22" s="83" customFormat="1" ht="34.5" customHeight="1">
      <c r="A393" s="249" t="s">
        <v>773</v>
      </c>
      <c r="B393" s="84"/>
      <c r="C393" s="370"/>
      <c r="D393" s="380"/>
      <c r="E393" s="320" t="s">
        <v>224</v>
      </c>
      <c r="F393" s="321"/>
      <c r="G393" s="321"/>
      <c r="H393" s="322"/>
      <c r="I393" s="343"/>
      <c r="J393" s="140">
        <f t="shared" si="11"/>
        <v>846</v>
      </c>
      <c r="K393" s="81" t="str">
        <f t="shared" si="12"/>
        <v/>
      </c>
      <c r="L393" s="147">
        <v>503</v>
      </c>
      <c r="M393" s="147">
        <v>343</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2</v>
      </c>
      <c r="M394" s="147">
        <v>0</v>
      </c>
    </row>
    <row r="395" spans="1:22" s="83" customFormat="1" ht="34.5" customHeight="1">
      <c r="A395" s="250" t="s">
        <v>775</v>
      </c>
      <c r="B395" s="84"/>
      <c r="C395" s="370"/>
      <c r="D395" s="382"/>
      <c r="E395" s="320" t="s">
        <v>226</v>
      </c>
      <c r="F395" s="321"/>
      <c r="G395" s="321"/>
      <c r="H395" s="322"/>
      <c r="I395" s="343"/>
      <c r="J395" s="140">
        <f t="shared" si="11"/>
        <v>189</v>
      </c>
      <c r="K395" s="81" t="str">
        <f t="shared" si="12"/>
        <v/>
      </c>
      <c r="L395" s="147">
        <v>189</v>
      </c>
      <c r="M395" s="147">
        <v>0</v>
      </c>
    </row>
    <row r="396" spans="1:22" s="83" customFormat="1" ht="34.5" customHeight="1">
      <c r="A396" s="250" t="s">
        <v>776</v>
      </c>
      <c r="B396" s="1"/>
      <c r="C396" s="370"/>
      <c r="D396" s="320" t="s">
        <v>227</v>
      </c>
      <c r="E396" s="321"/>
      <c r="F396" s="321"/>
      <c r="G396" s="321"/>
      <c r="H396" s="322"/>
      <c r="I396" s="343"/>
      <c r="J396" s="140">
        <f t="shared" si="11"/>
        <v>36786</v>
      </c>
      <c r="K396" s="81" t="str">
        <f t="shared" si="12"/>
        <v/>
      </c>
      <c r="L396" s="147">
        <v>15824</v>
      </c>
      <c r="M396" s="147">
        <v>20962</v>
      </c>
    </row>
    <row r="397" spans="1:22" s="83" customFormat="1" ht="34.5" customHeight="1">
      <c r="A397" s="250" t="s">
        <v>777</v>
      </c>
      <c r="B397" s="119"/>
      <c r="C397" s="370"/>
      <c r="D397" s="320" t="s">
        <v>228</v>
      </c>
      <c r="E397" s="321"/>
      <c r="F397" s="321"/>
      <c r="G397" s="321"/>
      <c r="H397" s="322"/>
      <c r="I397" s="344"/>
      <c r="J397" s="140">
        <f t="shared" si="11"/>
        <v>1038</v>
      </c>
      <c r="K397" s="81" t="str">
        <f t="shared" si="12"/>
        <v/>
      </c>
      <c r="L397" s="147">
        <v>700</v>
      </c>
      <c r="M397" s="147">
        <v>338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1051</v>
      </c>
      <c r="M403" s="66" t="s">
        <v>1056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1052</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1037</v>
      </c>
      <c r="K405" s="81" t="str">
        <f t="shared" ref="K405:K422" si="14">IF(OR(COUNTIF(L405:M405,"未確認")&gt;0,COUNTIF(L405:M405,"~*")&gt;0),"※","")</f>
        <v/>
      </c>
      <c r="L405" s="147">
        <v>694</v>
      </c>
      <c r="M405" s="147">
        <v>343</v>
      </c>
    </row>
    <row r="406" spans="1:22" s="83" customFormat="1" ht="34.5" customHeight="1">
      <c r="A406" s="251" t="s">
        <v>779</v>
      </c>
      <c r="B406" s="119"/>
      <c r="C406" s="369"/>
      <c r="D406" s="375" t="s">
        <v>233</v>
      </c>
      <c r="E406" s="377" t="s">
        <v>234</v>
      </c>
      <c r="F406" s="378"/>
      <c r="G406" s="378"/>
      <c r="H406" s="379"/>
      <c r="I406" s="361"/>
      <c r="J406" s="140">
        <f t="shared" si="13"/>
        <v>180</v>
      </c>
      <c r="K406" s="81" t="str">
        <f t="shared" si="14"/>
        <v/>
      </c>
      <c r="L406" s="147">
        <v>7</v>
      </c>
      <c r="M406" s="147">
        <v>173</v>
      </c>
    </row>
    <row r="407" spans="1:22" s="83" customFormat="1" ht="34.5" customHeight="1">
      <c r="A407" s="251" t="s">
        <v>780</v>
      </c>
      <c r="B407" s="119"/>
      <c r="C407" s="369"/>
      <c r="D407" s="369"/>
      <c r="E407" s="320" t="s">
        <v>235</v>
      </c>
      <c r="F407" s="321"/>
      <c r="G407" s="321"/>
      <c r="H407" s="322"/>
      <c r="I407" s="361"/>
      <c r="J407" s="140">
        <f t="shared" si="13"/>
        <v>191</v>
      </c>
      <c r="K407" s="81" t="str">
        <f t="shared" si="14"/>
        <v/>
      </c>
      <c r="L407" s="147">
        <v>191</v>
      </c>
      <c r="M407" s="147">
        <v>0</v>
      </c>
    </row>
    <row r="408" spans="1:22" s="83" customFormat="1" ht="34.5" customHeight="1">
      <c r="A408" s="251" t="s">
        <v>781</v>
      </c>
      <c r="B408" s="119"/>
      <c r="C408" s="369"/>
      <c r="D408" s="369"/>
      <c r="E408" s="320" t="s">
        <v>236</v>
      </c>
      <c r="F408" s="321"/>
      <c r="G408" s="321"/>
      <c r="H408" s="322"/>
      <c r="I408" s="361"/>
      <c r="J408" s="140">
        <f t="shared" si="13"/>
        <v>666</v>
      </c>
      <c r="K408" s="81" t="str">
        <f t="shared" si="14"/>
        <v/>
      </c>
      <c r="L408" s="147">
        <v>496</v>
      </c>
      <c r="M408" s="147">
        <v>170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1038</v>
      </c>
      <c r="K413" s="81" t="str">
        <f t="shared" si="14"/>
        <v/>
      </c>
      <c r="L413" s="147">
        <v>700</v>
      </c>
      <c r="M413" s="147">
        <v>338</v>
      </c>
    </row>
    <row r="414" spans="1:22" s="83" customFormat="1" ht="34.5" customHeight="1">
      <c r="A414" s="251" t="s">
        <v>787</v>
      </c>
      <c r="B414" s="119"/>
      <c r="C414" s="369"/>
      <c r="D414" s="375" t="s">
        <v>240</v>
      </c>
      <c r="E414" s="377" t="s">
        <v>241</v>
      </c>
      <c r="F414" s="378"/>
      <c r="G414" s="378"/>
      <c r="H414" s="379"/>
      <c r="I414" s="361"/>
      <c r="J414" s="140">
        <f t="shared" si="13"/>
        <v>180</v>
      </c>
      <c r="K414" s="81" t="str">
        <f t="shared" si="14"/>
        <v/>
      </c>
      <c r="L414" s="147">
        <v>173</v>
      </c>
      <c r="M414" s="147">
        <v>7</v>
      </c>
    </row>
    <row r="415" spans="1:22" s="83" customFormat="1" ht="34.5" customHeight="1">
      <c r="A415" s="251" t="s">
        <v>788</v>
      </c>
      <c r="B415" s="119"/>
      <c r="C415" s="369"/>
      <c r="D415" s="369"/>
      <c r="E415" s="320" t="s">
        <v>242</v>
      </c>
      <c r="F415" s="321"/>
      <c r="G415" s="321"/>
      <c r="H415" s="322"/>
      <c r="I415" s="361"/>
      <c r="J415" s="140">
        <f t="shared" si="13"/>
        <v>718</v>
      </c>
      <c r="K415" s="81" t="str">
        <f t="shared" si="14"/>
        <v/>
      </c>
      <c r="L415" s="147">
        <v>448</v>
      </c>
      <c r="M415" s="147">
        <v>270</v>
      </c>
    </row>
    <row r="416" spans="1:22" s="83" customFormat="1" ht="34.5" customHeight="1">
      <c r="A416" s="251" t="s">
        <v>789</v>
      </c>
      <c r="B416" s="119"/>
      <c r="C416" s="369"/>
      <c r="D416" s="369"/>
      <c r="E416" s="320" t="s">
        <v>243</v>
      </c>
      <c r="F416" s="321"/>
      <c r="G416" s="321"/>
      <c r="H416" s="322"/>
      <c r="I416" s="361"/>
      <c r="J416" s="140">
        <f t="shared" si="13"/>
        <v>61</v>
      </c>
      <c r="K416" s="81" t="str">
        <f t="shared" si="14"/>
        <v/>
      </c>
      <c r="L416" s="147">
        <v>41</v>
      </c>
      <c r="M416" s="147">
        <v>20</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6</v>
      </c>
      <c r="M417" s="147">
        <v>18</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1</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32</v>
      </c>
      <c r="K420" s="81" t="str">
        <f t="shared" si="14"/>
        <v/>
      </c>
      <c r="L420" s="147">
        <v>18</v>
      </c>
      <c r="M420" s="147">
        <v>14</v>
      </c>
    </row>
    <row r="421" spans="1:22" s="83" customFormat="1" ht="34.5" customHeight="1">
      <c r="A421" s="251" t="s">
        <v>794</v>
      </c>
      <c r="B421" s="119"/>
      <c r="C421" s="369"/>
      <c r="D421" s="369"/>
      <c r="E421" s="320" t="s">
        <v>247</v>
      </c>
      <c r="F421" s="321"/>
      <c r="G421" s="321"/>
      <c r="H421" s="322"/>
      <c r="I421" s="361"/>
      <c r="J421" s="140">
        <f t="shared" si="13"/>
        <v>7</v>
      </c>
      <c r="K421" s="81" t="str">
        <f t="shared" si="14"/>
        <v/>
      </c>
      <c r="L421" s="147">
        <v>7</v>
      </c>
      <c r="M421" s="147">
        <v>0</v>
      </c>
    </row>
    <row r="422" spans="1:22" s="83" customFormat="1" ht="34.5" customHeight="1">
      <c r="A422" s="251" t="s">
        <v>795</v>
      </c>
      <c r="B422" s="119"/>
      <c r="C422" s="369"/>
      <c r="D422" s="369"/>
      <c r="E422" s="320" t="s">
        <v>166</v>
      </c>
      <c r="F422" s="321"/>
      <c r="G422" s="321"/>
      <c r="H422" s="322"/>
      <c r="I422" s="362"/>
      <c r="J422" s="140">
        <f t="shared" si="13"/>
        <v>11</v>
      </c>
      <c r="K422" s="81" t="str">
        <f t="shared" si="14"/>
        <v/>
      </c>
      <c r="L422" s="147">
        <v>6</v>
      </c>
      <c r="M422" s="147">
        <v>5</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1051</v>
      </c>
      <c r="M428" s="66" t="s">
        <v>1056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858</v>
      </c>
      <c r="K430" s="193" t="str">
        <f>IF(OR(COUNTIF(L430:M430,"未確認")&gt;0,COUNTIF(L430:M430,"~*")&gt;0),"※","")</f>
        <v/>
      </c>
      <c r="L430" s="147">
        <v>527</v>
      </c>
      <c r="M430" s="147">
        <v>331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v>
      </c>
      <c r="K431" s="193" t="str">
        <f>IF(OR(COUNTIF(L431:M431,"未確認")&gt;0,COUNTIF(L431:M431,"~*")&gt;0),"※","")</f>
        <v/>
      </c>
      <c r="L431" s="147">
        <v>1</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24</v>
      </c>
      <c r="K432" s="193" t="str">
        <f>IF(OR(COUNTIF(L432:M432,"未確認")&gt;0,COUNTIF(L432:M432,"~*")&gt;0),"※","")</f>
        <v/>
      </c>
      <c r="L432" s="147">
        <v>10</v>
      </c>
      <c r="M432" s="147">
        <v>14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833</v>
      </c>
      <c r="K433" s="193" t="str">
        <f>IF(OR(COUNTIF(L433:M433,"未確認")&gt;0,COUNTIF(L433:M433,"~*")&gt;0),"※","")</f>
        <v/>
      </c>
      <c r="L433" s="147">
        <v>516</v>
      </c>
      <c r="M433" s="147">
        <v>317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1051</v>
      </c>
      <c r="M441" s="66" t="s">
        <v>1056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1052</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1051</v>
      </c>
      <c r="M466" s="66" t="s">
        <v>1056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1052</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1047</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1047</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1047</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1047</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1047</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1052</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1047</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1047</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1047</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1047</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1047</v>
      </c>
      <c r="M508" s="117">
        <v>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1047</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1047</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1047</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1052</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1047</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1047</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1052</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1047</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1052</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1052</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1047</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1047</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1047</v>
      </c>
      <c r="M534" s="117">
        <v>0</v>
      </c>
    </row>
    <row r="535" spans="1:22" s="115" customFormat="1" ht="42.75" customHeight="1">
      <c r="A535" s="252" t="s">
        <v>850</v>
      </c>
      <c r="B535" s="204"/>
      <c r="C535" s="320" t="s">
        <v>342</v>
      </c>
      <c r="D535" s="321"/>
      <c r="E535" s="321"/>
      <c r="F535" s="321"/>
      <c r="G535" s="321"/>
      <c r="H535" s="322"/>
      <c r="I535" s="346"/>
      <c r="J535" s="116">
        <f t="shared" si="22"/>
        <v>15</v>
      </c>
      <c r="K535" s="201" t="str">
        <f t="shared" si="23"/>
        <v>※</v>
      </c>
      <c r="L535" s="117" t="s">
        <v>1047</v>
      </c>
      <c r="M535" s="117">
        <v>15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1047</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1047</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1056</v>
      </c>
    </row>
    <row r="544" spans="1:22" s="1" customFormat="1" ht="20.25" customHeight="1">
      <c r="A544" s="243"/>
      <c r="C544" s="62"/>
      <c r="D544" s="3"/>
      <c r="E544" s="3"/>
      <c r="F544" s="3"/>
      <c r="G544" s="3"/>
      <c r="H544" s="287"/>
      <c r="I544" s="67" t="s">
        <v>36</v>
      </c>
      <c r="J544" s="68"/>
      <c r="K544" s="186"/>
      <c r="L544" s="70" t="s">
        <v>1052</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1047</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1047</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1047</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1047</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1047</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1047</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1047</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1047</v>
      </c>
      <c r="M552" s="117">
        <v>0</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1047</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1047</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1047</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1047</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1047</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1050</v>
      </c>
      <c r="M558" s="211" t="s">
        <v>1054</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21.2</v>
      </c>
      <c r="M560" s="211" t="s">
        <v>533</v>
      </c>
    </row>
    <row r="561" spans="1:13" s="91" customFormat="1" ht="34.5" customHeight="1">
      <c r="A561" s="251" t="s">
        <v>871</v>
      </c>
      <c r="B561" s="119"/>
      <c r="C561" s="209"/>
      <c r="D561" s="331" t="s">
        <v>377</v>
      </c>
      <c r="E561" s="342"/>
      <c r="F561" s="342"/>
      <c r="G561" s="342"/>
      <c r="H561" s="332"/>
      <c r="I561" s="343"/>
      <c r="J561" s="207"/>
      <c r="K561" s="210"/>
      <c r="L561" s="211">
        <v>16.2</v>
      </c>
      <c r="M561" s="211" t="s">
        <v>533</v>
      </c>
    </row>
    <row r="562" spans="1:13" s="91" customFormat="1" ht="34.5" customHeight="1">
      <c r="A562" s="251" t="s">
        <v>872</v>
      </c>
      <c r="B562" s="119"/>
      <c r="C562" s="209"/>
      <c r="D562" s="331" t="s">
        <v>993</v>
      </c>
      <c r="E562" s="342"/>
      <c r="F562" s="342"/>
      <c r="G562" s="342"/>
      <c r="H562" s="332"/>
      <c r="I562" s="343"/>
      <c r="J562" s="207"/>
      <c r="K562" s="210"/>
      <c r="L562" s="211">
        <v>8.6</v>
      </c>
      <c r="M562" s="211" t="s">
        <v>533</v>
      </c>
    </row>
    <row r="563" spans="1:13" s="91" customFormat="1" ht="34.5" customHeight="1">
      <c r="A563" s="251" t="s">
        <v>873</v>
      </c>
      <c r="B563" s="119"/>
      <c r="C563" s="209"/>
      <c r="D563" s="331" t="s">
        <v>379</v>
      </c>
      <c r="E563" s="342"/>
      <c r="F563" s="342"/>
      <c r="G563" s="342"/>
      <c r="H563" s="332"/>
      <c r="I563" s="343"/>
      <c r="J563" s="207"/>
      <c r="K563" s="210"/>
      <c r="L563" s="211">
        <v>3.1</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9.9</v>
      </c>
      <c r="M565" s="211" t="s">
        <v>533</v>
      </c>
    </row>
    <row r="566" spans="1:13" s="91" customFormat="1" ht="34.5" customHeight="1">
      <c r="A566" s="251" t="s">
        <v>876</v>
      </c>
      <c r="B566" s="119"/>
      <c r="C566" s="285"/>
      <c r="D566" s="331" t="s">
        <v>994</v>
      </c>
      <c r="E566" s="342"/>
      <c r="F566" s="342"/>
      <c r="G566" s="342"/>
      <c r="H566" s="332"/>
      <c r="I566" s="343"/>
      <c r="J566" s="213"/>
      <c r="K566" s="214"/>
      <c r="L566" s="211">
        <v>13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15.8</v>
      </c>
      <c r="M568" s="211" t="s">
        <v>533</v>
      </c>
    </row>
    <row r="569" spans="1:13" s="91" customFormat="1" ht="34.5" customHeight="1">
      <c r="A569" s="251" t="s">
        <v>878</v>
      </c>
      <c r="B569" s="119"/>
      <c r="C569" s="209"/>
      <c r="D569" s="331" t="s">
        <v>377</v>
      </c>
      <c r="E569" s="342"/>
      <c r="F569" s="342"/>
      <c r="G569" s="342"/>
      <c r="H569" s="332"/>
      <c r="I569" s="343"/>
      <c r="J569" s="207"/>
      <c r="K569" s="210"/>
      <c r="L569" s="211">
        <v>13.9</v>
      </c>
      <c r="M569" s="211" t="s">
        <v>533</v>
      </c>
    </row>
    <row r="570" spans="1:13" s="91" customFormat="1" ht="34.5" customHeight="1">
      <c r="A570" s="251" t="s">
        <v>879</v>
      </c>
      <c r="B570" s="119"/>
      <c r="C570" s="209"/>
      <c r="D570" s="331" t="s">
        <v>993</v>
      </c>
      <c r="E570" s="342"/>
      <c r="F570" s="342"/>
      <c r="G570" s="342"/>
      <c r="H570" s="332"/>
      <c r="I570" s="343"/>
      <c r="J570" s="207"/>
      <c r="K570" s="210"/>
      <c r="L570" s="211">
        <v>5.9</v>
      </c>
      <c r="M570" s="211" t="s">
        <v>533</v>
      </c>
    </row>
    <row r="571" spans="1:13" s="91" customFormat="1" ht="34.5" customHeight="1">
      <c r="A571" s="251" t="s">
        <v>880</v>
      </c>
      <c r="B571" s="119"/>
      <c r="C571" s="209"/>
      <c r="D571" s="331" t="s">
        <v>379</v>
      </c>
      <c r="E571" s="342"/>
      <c r="F571" s="342"/>
      <c r="G571" s="342"/>
      <c r="H571" s="332"/>
      <c r="I571" s="343"/>
      <c r="J571" s="207"/>
      <c r="K571" s="210"/>
      <c r="L571" s="211">
        <v>0.7</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7.6</v>
      </c>
      <c r="M573" s="211" t="s">
        <v>533</v>
      </c>
    </row>
    <row r="574" spans="1:13" s="91" customFormat="1" ht="34.5" customHeight="1">
      <c r="A574" s="251" t="s">
        <v>883</v>
      </c>
      <c r="B574" s="119"/>
      <c r="C574" s="212"/>
      <c r="D574" s="331" t="s">
        <v>994</v>
      </c>
      <c r="E574" s="342"/>
      <c r="F574" s="342"/>
      <c r="G574" s="342"/>
      <c r="H574" s="332"/>
      <c r="I574" s="343"/>
      <c r="J574" s="213"/>
      <c r="K574" s="214"/>
      <c r="L574" s="211">
        <v>7.6</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1056</v>
      </c>
    </row>
    <row r="589" spans="1:22" s="1" customFormat="1" ht="20.25" customHeight="1">
      <c r="A589" s="243"/>
      <c r="C589" s="62"/>
      <c r="D589" s="3"/>
      <c r="E589" s="3"/>
      <c r="F589" s="3"/>
      <c r="G589" s="3"/>
      <c r="H589" s="287"/>
      <c r="I589" s="67" t="s">
        <v>36</v>
      </c>
      <c r="J589" s="68"/>
      <c r="K589" s="186"/>
      <c r="L589" s="70" t="s">
        <v>1052</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1047</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1047</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1047</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1047</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1047</v>
      </c>
      <c r="M594" s="117">
        <v>0</v>
      </c>
    </row>
    <row r="595" spans="1:13" s="115" customFormat="1" ht="35.15"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1047</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1047</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1047</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1047</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1047</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1047</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1051</v>
      </c>
      <c r="M611" s="66" t="s">
        <v>1056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1052</v>
      </c>
      <c r="M612" s="70" t="s">
        <v>1052</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17</v>
      </c>
      <c r="K613" s="201" t="str">
        <f t="shared" ref="K613:K623" si="29">IF(OR(COUNTIF(L613:M613,"未確認")&gt;0,COUNTIF(L613:M613,"*")&gt;0),"※","")</f>
        <v>※</v>
      </c>
      <c r="L613" s="117" t="s">
        <v>1047</v>
      </c>
      <c r="M613" s="117">
        <v>17</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1047</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1047</v>
      </c>
      <c r="M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1047</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1047</v>
      </c>
      <c r="M617" s="117">
        <v>0</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1047</v>
      </c>
      <c r="M618" s="117">
        <v>0</v>
      </c>
    </row>
    <row r="619" spans="1:22" s="118" customFormat="1" ht="84" customHeight="1">
      <c r="A619" s="252" t="s">
        <v>912</v>
      </c>
      <c r="B619" s="119"/>
      <c r="C619" s="317" t="s">
        <v>1026</v>
      </c>
      <c r="D619" s="318"/>
      <c r="E619" s="318"/>
      <c r="F619" s="318"/>
      <c r="G619" s="318"/>
      <c r="H619" s="319"/>
      <c r="I619" s="138" t="s">
        <v>1030</v>
      </c>
      <c r="J619" s="116">
        <f t="shared" si="28"/>
        <v>11</v>
      </c>
      <c r="K619" s="201" t="str">
        <f t="shared" si="29"/>
        <v>※</v>
      </c>
      <c r="L619" s="117" t="s">
        <v>1047</v>
      </c>
      <c r="M619" s="117">
        <v>11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1047</v>
      </c>
      <c r="M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1047</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1047</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1047</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1051</v>
      </c>
      <c r="M629" s="66" t="s">
        <v>1056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1052</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1047</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1047</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1047</v>
      </c>
      <c r="M633" s="117">
        <v>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1047</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1047</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1047</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1047</v>
      </c>
      <c r="M637" s="117">
        <v>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1047</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1051</v>
      </c>
      <c r="M644" s="66" t="s">
        <v>1056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1052</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78</v>
      </c>
      <c r="K646" s="201" t="str">
        <f t="shared" ref="K646:K660" si="33">IF(OR(COUNTIF(L646:M646,"未確認")&gt;0,COUNTIF(L646:M646,"*")&gt;0),"※","")</f>
        <v>※</v>
      </c>
      <c r="L646" s="117" t="s">
        <v>1047</v>
      </c>
      <c r="M646" s="117">
        <v>78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1047</v>
      </c>
      <c r="M647" s="117">
        <v>0</v>
      </c>
    </row>
    <row r="648" spans="1:22" s="118" customFormat="1" ht="70" customHeight="1">
      <c r="A648" s="252" t="s">
        <v>927</v>
      </c>
      <c r="B648" s="84"/>
      <c r="C648" s="188"/>
      <c r="D648" s="221"/>
      <c r="E648" s="320" t="s">
        <v>939</v>
      </c>
      <c r="F648" s="321"/>
      <c r="G648" s="321"/>
      <c r="H648" s="322"/>
      <c r="I648" s="122" t="s">
        <v>454</v>
      </c>
      <c r="J648" s="116">
        <f t="shared" si="32"/>
        <v>57</v>
      </c>
      <c r="K648" s="201" t="str">
        <f t="shared" si="33"/>
        <v>※</v>
      </c>
      <c r="L648" s="117" t="s">
        <v>1047</v>
      </c>
      <c r="M648" s="117">
        <v>57</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1047</v>
      </c>
      <c r="M649" s="117">
        <v>0</v>
      </c>
    </row>
    <row r="650" spans="1:22" s="118" customFormat="1" ht="84" customHeight="1">
      <c r="A650" s="252" t="s">
        <v>929</v>
      </c>
      <c r="B650" s="84"/>
      <c r="C650" s="295"/>
      <c r="D650" s="297"/>
      <c r="E650" s="320" t="s">
        <v>941</v>
      </c>
      <c r="F650" s="321"/>
      <c r="G650" s="321"/>
      <c r="H650" s="322"/>
      <c r="I650" s="122" t="s">
        <v>458</v>
      </c>
      <c r="J650" s="116">
        <f t="shared" si="32"/>
        <v>21</v>
      </c>
      <c r="K650" s="201" t="str">
        <f t="shared" si="33"/>
        <v>※</v>
      </c>
      <c r="L650" s="117" t="s">
        <v>1047</v>
      </c>
      <c r="M650" s="117">
        <v>21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1047</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1047</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1047</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1047</v>
      </c>
      <c r="M654" s="117">
        <v>0</v>
      </c>
    </row>
    <row r="655" spans="1:22" s="118" customFormat="1" ht="70" customHeight="1">
      <c r="A655" s="252" t="s">
        <v>934</v>
      </c>
      <c r="B655" s="84"/>
      <c r="C655" s="320" t="s">
        <v>937</v>
      </c>
      <c r="D655" s="321"/>
      <c r="E655" s="321"/>
      <c r="F655" s="321"/>
      <c r="G655" s="321"/>
      <c r="H655" s="322"/>
      <c r="I655" s="122" t="s">
        <v>468</v>
      </c>
      <c r="J655" s="116">
        <f t="shared" si="32"/>
        <v>17</v>
      </c>
      <c r="K655" s="201" t="str">
        <f t="shared" si="33"/>
        <v>※</v>
      </c>
      <c r="L655" s="117" t="s">
        <v>1047</v>
      </c>
      <c r="M655" s="117">
        <v>17</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1047</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1047</v>
      </c>
      <c r="M657" s="117" t="s">
        <v>541</v>
      </c>
    </row>
    <row r="658" spans="1:22" s="118" customFormat="1" ht="56.15" customHeight="1">
      <c r="A658" s="252" t="s">
        <v>946</v>
      </c>
      <c r="B658" s="84"/>
      <c r="C658" s="320" t="s">
        <v>471</v>
      </c>
      <c r="D658" s="321"/>
      <c r="E658" s="321"/>
      <c r="F658" s="321"/>
      <c r="G658" s="321"/>
      <c r="H658" s="322"/>
      <c r="I658" s="122" t="s">
        <v>472</v>
      </c>
      <c r="J658" s="116">
        <f t="shared" si="32"/>
        <v>21</v>
      </c>
      <c r="K658" s="201" t="str">
        <f t="shared" si="33"/>
        <v>※</v>
      </c>
      <c r="L658" s="117" t="s">
        <v>1047</v>
      </c>
      <c r="M658" s="117">
        <v>21</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1047</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1047</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1051</v>
      </c>
      <c r="M665" s="66" t="s">
        <v>1056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1052</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1055</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8.02</v>
      </c>
    </row>
    <row r="670" spans="1:22" s="83" customFormat="1" ht="60" customHeight="1">
      <c r="A670" s="251" t="s">
        <v>953</v>
      </c>
      <c r="B670" s="84"/>
      <c r="C670" s="323" t="s">
        <v>485</v>
      </c>
      <c r="D670" s="324"/>
      <c r="E670" s="324"/>
      <c r="F670" s="324"/>
      <c r="G670" s="324"/>
      <c r="H670" s="325"/>
      <c r="I670" s="326" t="s">
        <v>1031</v>
      </c>
      <c r="J670" s="223"/>
      <c r="K670" s="224"/>
      <c r="L670" s="301" t="s">
        <v>533</v>
      </c>
      <c r="M670" s="301">
        <v>338</v>
      </c>
    </row>
    <row r="671" spans="1:22" s="83" customFormat="1" ht="35.15" customHeight="1">
      <c r="A671" s="251" t="s">
        <v>954</v>
      </c>
      <c r="B671" s="84"/>
      <c r="C671" s="227"/>
      <c r="D671" s="228"/>
      <c r="E671" s="323" t="s">
        <v>487</v>
      </c>
      <c r="F671" s="324"/>
      <c r="G671" s="324"/>
      <c r="H671" s="325"/>
      <c r="I671" s="327"/>
      <c r="J671" s="223"/>
      <c r="K671" s="224"/>
      <c r="L671" s="301" t="s">
        <v>533</v>
      </c>
      <c r="M671" s="301">
        <v>109</v>
      </c>
    </row>
    <row r="672" spans="1:22" s="83" customFormat="1" ht="25.75" customHeight="1">
      <c r="A672" s="251" t="s">
        <v>955</v>
      </c>
      <c r="B672" s="84"/>
      <c r="C672" s="229"/>
      <c r="D672" s="286"/>
      <c r="E672" s="329"/>
      <c r="F672" s="330"/>
      <c r="G672" s="331" t="s">
        <v>1004</v>
      </c>
      <c r="H672" s="332"/>
      <c r="I672" s="328"/>
      <c r="J672" s="223"/>
      <c r="K672" s="224"/>
      <c r="L672" s="301" t="s">
        <v>533</v>
      </c>
      <c r="M672" s="301">
        <v>67</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v>166</v>
      </c>
    </row>
    <row r="674" spans="1:22" s="115" customFormat="1" ht="34.5" customHeight="1">
      <c r="A674" s="251" t="s">
        <v>957</v>
      </c>
      <c r="B674" s="84"/>
      <c r="C674" s="289"/>
      <c r="D674" s="291"/>
      <c r="E674" s="317" t="s">
        <v>1005</v>
      </c>
      <c r="F674" s="318"/>
      <c r="G674" s="318"/>
      <c r="H674" s="319"/>
      <c r="I674" s="333"/>
      <c r="J674" s="223"/>
      <c r="K674" s="224"/>
      <c r="L674" s="301" t="s">
        <v>533</v>
      </c>
      <c r="M674" s="301">
        <v>124</v>
      </c>
    </row>
    <row r="675" spans="1:22" s="83" customFormat="1" ht="56.15" customHeight="1">
      <c r="A675" s="251" t="s">
        <v>958</v>
      </c>
      <c r="B675" s="84"/>
      <c r="C675" s="317" t="s">
        <v>1006</v>
      </c>
      <c r="D675" s="318"/>
      <c r="E675" s="318"/>
      <c r="F675" s="318"/>
      <c r="G675" s="318"/>
      <c r="H675" s="319"/>
      <c r="I675" s="138" t="s">
        <v>492</v>
      </c>
      <c r="J675" s="223"/>
      <c r="K675" s="224"/>
      <c r="L675" s="302" t="s">
        <v>533</v>
      </c>
      <c r="M675" s="302">
        <v>50.69</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1051</v>
      </c>
      <c r="M681" s="66" t="s">
        <v>1056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1052</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1047</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1047</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1047</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1051</v>
      </c>
      <c r="M691" s="66" t="s">
        <v>1056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1052</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1047</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1047</v>
      </c>
      <c r="M694" s="117">
        <v>0</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1047</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1047</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1047</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1051</v>
      </c>
      <c r="M704" s="66" t="s">
        <v>1056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1052</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1047</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1047</v>
      </c>
      <c r="M707" s="117">
        <v>0</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1047</v>
      </c>
      <c r="M708" s="117">
        <v>0</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1047</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A8D2C2F-F09E-4B22-9696-7C05A72CB01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2019-12-23T01:29:36Z</dcterms:modified>
</cp:coreProperties>
</file>