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218E9D8-D2FA-413E-B688-13065D8B613D}"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<sst xmlns="http://schemas.openxmlformats.org/spreadsheetml/2006/main" count="3284" uniqueCount="1053">
  <si>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</si>
  <si>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</si>
  <si>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</si>
  <si>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</si>
  <si>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</si>
  <si>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</si>
  <si>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</si>
  <si>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</si>
  <si>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</si>
  <si>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</si>
  <si>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</si>
  <si>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</si>
  <si>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</si>
  <si>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</si>
  <si>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</si>
  <si>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</si>
  <si>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</si>
  <si>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</si>
  <si>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</si>
  <si>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</si>
  <si>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</si>
  <si>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</si>
  <si>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</si>
  <si>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</si>
  <si>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</si>
  <si>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</si>
  <si>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</si>
  <si>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</si>
  <si>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</si>
  <si>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</si>
  <si>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</si>
  <si>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</si>
  <si>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</si>
  <si>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</si>
  <si>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</si>
  <si>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</si>
  <si>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</si>
  <si>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</si>
  <si>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</si>
  <si>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</si>
  <si>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</si>
  <si>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</si>
  <si>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</si>
  <si>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</si>
  <si>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</si>
  <si>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</si>
  <si>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</si>
  <si>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</si>
  <si>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</si>
  <si>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</si>
  <si>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</si>
  <si>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</si>
  <si>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</si>
  <si>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</si>
  <si>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</si>
  <si>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</si>
  <si>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</si>
  <si>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</si>
  <si>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</si>
  <si>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</si>
  <si>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</si>
  <si>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</si>
  <si>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</si>
  <si>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</si>
  <si>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</si>
  <si>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</si>
  <si>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</si>
  <si>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</si>
  <si>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</si>
  <si>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</si>
  <si>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</si>
  <si>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</si>
  <si>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</si>
  <si>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</si>
  <si>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</si>
  <si>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</si>
  <si>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</si>
  <si>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</si>
  <si>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</si>
  <si>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</si>
  <si>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</si>
  <si>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</si>
  <si>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</si>
  <si>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</si>
  <si>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</si>
  <si>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</si>
  <si>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</si>
  <si>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</si>
  <si>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</si>
  <si>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</si>
  <si>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</si>
  <si>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</si>
  <si>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</si>
  <si>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</si>
  <si>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</si>
  <si>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</si>
  <si>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</si>
  <si>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</si>
  <si>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</si>
  <si>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</si>
  <si>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</si>
  <si>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</si>
  <si>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</si>
  <si>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</si>
  <si>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</si>
  <si>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</si>
  <si>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</si>
  <si>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</si>
  <si>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</si>
  <si>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</si>
  <si>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</si>
  <si>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</si>
  <si>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</si>
  <si>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</si>
  <si>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</si>
  <si>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</si>
  <si>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</si>
  <si>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</si>
  <si>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</si>
  <si>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</si>
  <si>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</si>
  <si>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</si>
  <si>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</si>
  <si>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</si>
  <si>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</si>
  <si>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</si>
  <si>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</si>
  <si>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</si>
  <si>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</si>
  <si>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</si>
  <si>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</si>
  <si>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</si>
  <si>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</si>
  <si>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</si>
  <si>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</si>
  <si>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</si>
  <si>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</si>
  <si>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</si>
  <si>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</si>
  <si>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</si>
  <si>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</si>
  <si>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</si>
  <si>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</si>
  <si>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</si>
  <si>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</si>
  <si>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</si>
  <si>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</si>
  <si>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</si>
  <si>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</si>
  <si>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</si>
  <si>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</si>
  <si>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</si>
  <si>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</si>
  <si>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</si>
  <si>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</si>
  <si>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</si>
  <si>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</si>
  <si>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</si>
  <si>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</si>
  <si>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</si>
  <si>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</si>
  <si>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</si>
  <si>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</si>
  <si>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</si>
  <si>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</si>
  <si>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</si>
  <si>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</si>
  <si>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</si>
  <si>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</si>
  <si>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</si>
  <si>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</si>
  <si>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</si>
  <si>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</si>
  <si>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</si>
  <si>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</si>
  <si>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</si>
  <si>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</si>
  <si>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</si>
  <si>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</si>
  <si>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</si>
  <si>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</si>
  <si>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</si>
  <si>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</si>
  <si>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</si>
  <si>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</si>
  <si>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</si>
  <si>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</si>
  <si>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</si>
  <si>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</si>
  <si>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</si>
  <si>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</si>
  <si>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</si>
  <si>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</si>
  <si>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</si>
  <si>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</si>
  <si>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</si>
  <si>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</si>
  <si>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</si>
  <si>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</si>
  <si>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</si>
  <si>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</si>
  <si>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</si>
  <si>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</si>
  <si>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</si>
  <si>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</si>
  <si>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</si>
  <si>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</si>
  <si>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</si>
  <si>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</si>
  <si>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</si>
  <si>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</si>
  <si>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</si>
  <si>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</si>
  <si>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</si>
  <si>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</si>
  <si>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</si>
  <si>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</si>
  <si>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</si>
  <si>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</si>
  <si>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</si>
  <si>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</si>
  <si>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</si>
  <si>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</si>
  <si>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</si>
  <si>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</si>
  <si>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</si>
  <si>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</si>
  <si>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</si>
  <si>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</si>
  <si>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</si>
  <si>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</si>
  <si>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</si>
  <si>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</si>
  <si>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</si>
  <si>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</si>
  <si>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</si>
  <si>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</si>
  <si>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</si>
  <si>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</si>
  <si>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</si>
  <si>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</si>
  <si>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</si>
  <si>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</si>
  <si>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</si>
  <si>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</si>
  <si>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</si>
  <si>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</si>
  <si>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</si>
  <si>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</si>
  <si>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</si>
  <si>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</si>
  <si>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</si>
  <si>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</si>
  <si>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</si>
  <si>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</si>
  <si>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</si>
  <si>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</si>
  <si>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</si>
  <si>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</si>
  <si>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</si>
  <si>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</si>
  <si>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</si>
  <si>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</si>
  <si>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</si>
  <si>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</si>
  <si>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</si>
  <si>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</si>
  <si>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</si>
  <si>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</si>
  <si>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</si>
  <si>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</si>
  <si>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</si>
  <si>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</si>
  <si>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</si>
  <si>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</si>
  <si>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</si>
  <si>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</si>
  <si>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</si>
  <si>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</si>
  <si>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</si>
  <si>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</si>
  <si>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</si>
  <si>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</si>
  <si>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</si>
  <si>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</si>
  <si>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</si>
  <si>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</si>
  <si>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</si>
  <si>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</si>
  <si>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</si>
  <si>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</si>
  <si>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</si>
  <si>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</si>
  <si>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</si>
  <si>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</si>
  <si>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</si>
  <si>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</si>
  <si>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</si>
  <si>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</si>
  <si>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</si>
  <si>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</si>
  <si>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</si>
  <si>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</si>
  <si>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</si>
  <si>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</si>
  <si>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</si>
  <si>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</si>
  <si>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</si>
  <si>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</si>
  <si>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</si>
  <si>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</si>
  <si>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</si>
  <si>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</si>
  <si>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</si>
  <si>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</si>
  <si>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</si>
  <si>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</si>
  <si>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</si>
  <si>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</si>
  <si>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</si>
  <si>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</si>
  <si>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</si>
  <si>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</si>
  <si>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</si>
  <si>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</si>
  <si>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</si>
  <si>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</si>
  <si>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</si>
  <si>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</si>
  <si>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</si>
  <si>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</si>
  <si>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</si>
  <si>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</si>
  <si>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</si>
  <si>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</si>
  <si>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</si>
  <si>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</si>
  <si>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</si>
  <si>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</si>
  <si>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</si>
  <si>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</si>
  <si>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</si>
  <si>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</si>
  <si>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</si>
  <si>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</si>
  <si>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</si>
  <si>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</si>
  <si>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</si>
  <si>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</si>
  <si>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</si>
  <si>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</si>
  <si>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</si>
  <si>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</si>
  <si>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</si>
  <si>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</si>
  <si>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</si>
  <si>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</si>
  <si>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</si>
  <si>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</si>
  <si>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</si>
  <si>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</si>
  <si>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</si>
  <si>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</si>
  <si>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</si>
  <si>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</si>
  <si>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</si>
  <si>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</si>
  <si>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</si>
  <si>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</si>
  <si>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</si>
  <si>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</si>
  <si>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</si>
  <si>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</si>
  <si>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</si>
  <si>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</si>
  <si>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</si>
  <si>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</si>
  <si>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</si>
  <si>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</si>
  <si>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</si>
  <si>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</si>
  <si>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</si>
  <si>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</si>
  <si>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</si>
  <si>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</si>
  <si>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</si>
  <si>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</si>
  <si>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</si>
  <si>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</si>
  <si>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</si>
  <si>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</si>
  <si>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</si>
  <si>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</si>
  <si>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</si>
  <si>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</si>
  <si>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</si>
  <si>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</si>
  <si>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</si>
  <si>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</si>
  <si>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</si>
  <si>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</si>
  <si>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</si>
  <si>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</si>
  <si>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</si>
  <si>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</si>
  <si>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</si>
  <si>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</si>
  <si>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</si>
  <si>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</si>
  <si>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</si>
  <si>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</si>
  <si>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</si>
  <si>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</si>
  <si>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</si>
  <si>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</si>
  <si>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</si>
  <si>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</si>
  <si>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</si>
  <si>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</si>
  <si>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</si>
  <si>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</si>
  <si>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</si>
  <si>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</si>
  <si>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</si>
  <si>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</si>
  <si>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</si>
  <si>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</si>
  <si>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</si>
  <si>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</si>
  <si>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</si>
  <si>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</si>
  <si>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</si>
  <si>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</si>
  <si>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</si>
  <si>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</si>
  <si>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</si>
  <si>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</si>
  <si>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</si>
  <si>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</si>
  <si>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</si>
  <si>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</si>
  <si>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</si>
  <si>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</si>
  <si>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</si>
  <si>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</si>
  <si>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</si>
  <si>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</si>
  <si>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</si>
  <si>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</si>
  <si>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</si>
  <si>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</si>
  <si>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</si>
  <si>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</si>
  <si>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</si>
  <si>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</si>
  <si>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</si>
  <si>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</si>
  <si>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</si>
  <si>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</si>
  <si>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</si>
  <si>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</si>
  <si>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</si>
  <si>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</si>
  <si>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</si>
  <si>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</si>
  <si>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</si>
  <si>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</si>
  <si>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</si>
  <si>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</si>
  <si>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</si>
  <si>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</si>
  <si>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</si>
  <si>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</si>
  <si>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</si>
  <si>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</si>
  <si>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</si>
  <si>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</si>
  <si>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</si>
  <si>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</si>
  <si>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</si>
  <si>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</si>
  <si>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</si>
  <si>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</si>
  <si>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</si>
  <si>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</si>
  <si>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</si>
  <si>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</si>
  <si>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</si>
  <si>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</si>
  <si>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</si>
  <si>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</si>
  <si>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</si>
  <si>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</si>
  <si>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</si>
  <si>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</si>
  <si>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</si>
  <si>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</si>
  <si>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</si>
  <si>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</si>
  <si>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</si>
  <si>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</si>
  <si>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</si>
  <si>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</si>
  <si>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</si>
  <si>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</si>
  <si>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</si>
  <si>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</si>
  <si>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</si>
  <si>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</si>
  <si>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</si>
  <si>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</si>
  <si>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</si>
  <si>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</si>
  <si>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</si>
  <si>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</si>
  <si>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</si>
  <si>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</si>
  <si>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</si>
  <si>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</si>
  <si>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</si>
  <si>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</si>
  <si>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</si>
  <si>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</si>
  <si>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</si>
  <si>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</si>
  <si>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</si>
  <si>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</si>
  <si>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</si>
  <si>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</si>
  <si>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</si>
  <si>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</si>
  <si>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</si>
  <si>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</si>
  <si>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</si>
  <si>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</si>
  <si>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</si>
  <si>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</si>
  <si>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</si>
  <si>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</si>
  <si>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</si>
  <si>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</si>
  <si>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</si>
  <si>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</si>
  <si>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</si>
  <si>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</si>
  <si>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</si>
  <si>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</si>
  <si>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</si>
  <si>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</si>
  <si>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</si>
  <si>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</si>
  <si>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</si>
  <si>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</si>
  <si>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</si>
  <si>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</si>
  <si>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</si>
  <si>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</si>
  <si>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</si>
  <si>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</si>
  <si>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</si>
  <si>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</si>
  <si>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</si>
  <si>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</si>
  <si>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</si>
  <si>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</si>
  <si>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</si>
  <si>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</si>
  <si>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</si>
  <si>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</si>
  <si>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</si>
  <si>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</si>
  <si>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</si>
  <si>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</si>
  <si>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</si>
  <si>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</si>
  <si>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</si>
  <si>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</si>
  <si>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</si>
  <si>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</si>
  <si>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</si>
  <si>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</si>
  <si>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</si>
  <si>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</si>
  <si>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</si>
  <si>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</si>
  <si>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</si>
  <si>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</si>
  <si>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</si>
  <si>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</si>
  <si>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</si>
  <si>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</si>
  <si>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</si>
  <si>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</si>
  <si>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</si>
  <si>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</si>
  <si>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</si>
  <si>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</si>
  <si>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</si>
  <si>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</si>
  <si>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</si>
  <si>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</si>
  <si>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</si>
  <si>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</si>
  <si>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</si>
  <si>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</si>
  <si>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</si>
  <si>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</si>
  <si>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</si>
  <si>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</si>
  <si>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</si>
  <si>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</si>
  <si>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</si>
  <si>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</si>
  <si>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</si>
  <si>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</si>
  <si>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</si>
  <si>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</si>
  <si>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</si>
  <si>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</si>
  <si>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</si>
  <si>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</si>
  <si>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</si>
  <si>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</si>
  <si>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</si>
  <si>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</si>
  <si>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</si>
  <si>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</si>
  <si>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</si>
  <si>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</si>
  <si>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</si>
  <si>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</si>
  <si>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</si>
  <si>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</si>
  <si>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</si>
  <si>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</si>
  <si>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</si>
  <si>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</si>
  <si>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</si>
  <si>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</si>
  <si>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</si>
  <si>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</si>
  <si>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</si>
  <si>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</si>
  <si>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</si>
  <si>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</si>
  <si>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</si>
  <si>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</si>
  <si>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</si>
  <si>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</si>
  <si>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</si>
  <si>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</si>
  <si>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</si>
  <si>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</si>
  <si>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</si>
  <si>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</si>
  <si>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</si>
  <si>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</si>
  <si>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</si>
  <si>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</si>
  <si>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</si>
  <si>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</si>
  <si>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</si>
  <si>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</si>
  <si>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</si>
  <si>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</si>
  <si>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</si>
  <si>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</si>
  <si>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</si>
  <si>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</si>
  <si>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</si>
  <si>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</si>
  <si>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</si>
  <si>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</si>
  <si>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</si>
  <si>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</si>
  <si>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</si>
  <si>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</si>
  <si>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</si>
  <si>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</si>
  <si>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</si>
  <si>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</si>
  <si>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</si>
  <si>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</si>
  <si>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</si>
  <si>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</si>
  <si>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</si>
  <si>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</si>
  <si>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</si>
  <si>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</si>
  <si>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</si>
  <si>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</si>
  <si>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</si>
  <si>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</si>
  <si>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</si>
  <si>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</si>
  <si>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</si>
  <si>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</si>
  <si>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</si>
  <si>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</si>
  <si>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</si>
  <si>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</si>
  <si>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</si>
  <si>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</si>
  <si>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</si>
  <si>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</si>
  <si>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</si>
  <si>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</si>
  <si>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</si>
  <si>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</si>
  <si>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</si>
  <si>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</si>
  <si>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</si>
  <si>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</si>
  <si>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</si>
  <si>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</si>
  <si>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</si>
  <si>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</si>
  <si>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</si>
  <si>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</si>
  <si>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</si>
  <si>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</si>
  <si>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</si>
  <si>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</si>
  <si>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</si>
  <si>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</si>
  <si>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</si>
  <si>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</si>
  <si>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</si>
  <si>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</si>
  <si>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</si>
  <si>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</si>
  <si>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</si>
  <si>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</si>
  <si>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</si>
  <si>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</si>
  <si>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</si>
  <si>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</si>
  <si>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</si>
  <si>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</si>
  <si>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</si>
  <si>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</si>
  <si>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</si>
  <si>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</si>
  <si>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</si>
  <si>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</si>
  <si>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</si>
  <si>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</si>
  <si>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</si>
  <si>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</si>
  <si>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</si>
  <si>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</si>
  <si>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</si>
  <si>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</si>
  <si>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</si>
  <si>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</si>
  <si>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</si>
  <si>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</si>
  <si>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</si>
  <si>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</si>
  <si>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</si>
  <si>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</si>
  <si>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</si>
  <si>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</si>
  <si>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</si>
  <si>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</si>
  <si>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</si>
  <si>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</si>
  <si>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</si>
  <si>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</si>
  <si>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</si>
  <si>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</si>
  <si>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</si>
  <si>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</si>
  <si>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</si>
  <si>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</si>
  <si>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</si>
  <si>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</si>
  <si>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</si>
  <si>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</si>
  <si>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</si>
  <si>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</si>
  <si>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</si>
  <si>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</si>
  <si>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</si>
  <si>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</si>
  <si>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</si>
  <si>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</si>
  <si>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</si>
  <si>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</si>
  <si>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</si>
  <si>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</si>
  <si>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</si>
  <si>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</si>
  <si>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</si>
  <si>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</si>
  <si>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</si>
  <si>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</si>
  <si>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</si>
  <si>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</si>
  <si>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</si>
  <si>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</si>
  <si>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</si>
  <si>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</si>
  <si>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</si>
  <si>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</si>
  <si>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</si>
  <si>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</si>
  <si>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</si>
  <si>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</si>
  <si>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</si>
  <si>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</si>
  <si>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</si>
  <si>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</si>
  <si>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</si>
  <si>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</si>
  <si>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</si>
  <si>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</si>
  <si>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</si>
  <si>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</si>
  <si>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</si>
  <si>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</si>
  <si>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</si>
  <si>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</si>
  <si>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</si>
  <si>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</si>
  <si>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</si>
  <si>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</si>
  <si>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</si>
  <si>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</si>
  <si>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</si>
  <si>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</si>
  <si>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</si>
  <si>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</si>
  <si>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</si>
  <si>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</si>
  <si>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</si>
  <si>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</si>
  <si>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</si>
  <si>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</si>
  <si>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</si>
  <si>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</si>
  <si>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</si>
  <si>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</si>
  <si>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</si>
  <si>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</si>
  <si>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</si>
  <si>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</si>
  <si>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</si>
  <si>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</si>
  <si>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</si>
  <si>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</si>
  <si>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</si>
  <si>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</si>
  <si>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</si>
  <si>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</si>
  <si>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</si>
  <si>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</si>
  <si>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</si>
  <si>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</si>
  <si>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</si>
  <si>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</si>
  <si>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</si>
  <si>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</si>
  <si>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</si>
  <si>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</si>
  <si>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</si>
  <si>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</si>
  <si>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</si>
  <si>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</si>
  <si>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</si>
  <si>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</si>
  <si>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</si>
  <si>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</si>
  <si>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</si>
  <si>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</si>
  <si>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</si>
  <si>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</si>
  <si>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</si>
  <si>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</si>
  <si>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</si>
  <si>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</si>
  <si>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</si>
  <si>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</si>
  <si>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</si>
  <si>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</si>
  <si>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</si>
  <si>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</si>
  <si>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</si>
  <si>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</si>
  <si>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</si>
  <si>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</si>
  <si>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</si>
  <si>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</si>
  <si>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</si>
  <si>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</si>
  <si>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</si>
  <si>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</si>
  <si>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</si>
  <si>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</si>
  <si>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</si>
  <si>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</si>
  <si>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</si>
  <si>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</si>
  <si>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</si>
  <si>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</si>
  <si>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</si>
  <si>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</si>
  <si>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</si>
  <si>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</si>
  <si>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</si>
  <si>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</si>
  <si>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</si>
  <si>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</si>
  <si>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</si>
  <si>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</si>
  <si>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</si>
  <si>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</si>
  <si>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</si>
  <si>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</si>
  <si>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</si>
  <si>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</si>
  <si>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</si>
  <si>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</si>
  <si>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</si>
  <si>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</si>
  <si>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</si>
  <si>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</si>
  <si>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</si>
  <si>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</si>
  <si>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</si>
  <si>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</si>
  <si>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</si>
  <si>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</si>
  <si>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</si>
  <si>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</si>
  <si>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</si>
  <si>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</si>
  <si>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</si>
  <si>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</si>
  <si>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</si>
  <si>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</si>
  <si>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</si>
  <si>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</si>
  <si>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</si>
  <si>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</si>
  <si>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</si>
  <si>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</si>
  <si>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</si>
  <si>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</si>
  <si>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</si>
  <si>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</si>
  <si>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</si>
  <si>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</si>
  <si>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</si>
  <si>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</si>
  <si>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</si>
  <si>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</si>
  <si>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</si>
  <si>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</si>
  <si>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</si>
  <si>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</si>
  <si>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</si>
  <si>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</si>
  <si>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</si>
  <si>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</si>
  <si>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</si>
  <si>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</si>
  <si>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</si>
  <si>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</si>
  <si>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</si>
  <si>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</si>
  <si>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</si>
  <si>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</si>
  <si>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</si>
  <si>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</si>
  <si>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</si>
  <si>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</si>
  <si>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</si>
  <si>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</si>
  <si>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</si>
  <si>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</si>
  <si>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</si>
  <si>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</si>
  <si>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</si>
  <si>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</si>
  <si>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</si>
  <si>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</si>
  <si>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</si>
  <si>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</si>
  <si>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</si>
  <si>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</si>
  <si>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</si>
  <si>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</si>
  <si>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</si>
  <si>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</si>
  <si>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</si>
  <si>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</si>
  <si>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</si>
  <si>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</si>
  <si>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</si>
  <si>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</si>
  <si>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</si>
  <si>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</si>
  <si>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</si>
  <si>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</si>
  <si>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</si>
  <si>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</si>
  <si>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</si>
  <si>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</si>
  <si>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</si>
  <si>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</si>
  <si>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</si>
  <si>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</si>
  <si>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</si>
  <si>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</si>
  <si>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</si>
  <si>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</si>
  <si>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</si>
  <si>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</si>
  <si>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</si>
  <si>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</si>
  <si>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</si>
  <si>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</si>
  <si>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</si>
  <si>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</si>
  <si>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</si>
  <si>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</si>
  <si>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</si>
  <si>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</si>
  <si>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</si>
  <si>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</si>
  <si>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</si>
  <si>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</si>
  <si>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</si>
  <si>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</si>
  <si>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</si>
  <si>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</si>
  <si>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</si>
  <si>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松山協和病院</t>
    <phoneticPr fontId="3"/>
  </si>
  <si>
    <t>〒790-0966 松山市立花５－１－５３</t>
    <phoneticPr fontId="3"/>
  </si>
  <si>
    <t>〇</t>
  </si>
  <si>
    <t>未突合</t>
  </si>
  <si>
    <t>医療生協</t>
  </si>
  <si>
    <t>内科</t>
  </si>
  <si>
    <t>未突合</t>
    <phoneticPr fontId="10"/>
  </si>
  <si>
    <t>ＤＰＣ病院ではない</t>
  </si>
  <si>
    <t>有</t>
  </si>
  <si>
    <t>-</t>
    <phoneticPr fontId="3"/>
  </si>
  <si>
    <t>3病棟</t>
  </si>
  <si>
    <t>回復期機能</t>
  </si>
  <si>
    <t>療養病棟入院料１</t>
  </si>
  <si>
    <t>2病棟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</si>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</sst>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72&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1040</v>
      </c>
      <c r="M12" s="29"/>
    </row>
    <row r="13" spans="1:22" s="21" customFormat="1" ht="34.5" customHeight="1">
      <c r="A13" s="244" t="s">
        <v>606</v>
      </c>
      <c r="B13" s="17"/>
      <c r="C13" s="19"/>
      <c r="D13" s="19"/>
      <c r="E13" s="19"/>
      <c r="F13" s="19"/>
      <c r="G13" s="19"/>
      <c r="H13" s="20"/>
      <c r="I13" s="422" t="s">
        <v>5</v>
      </c>
      <c r="J13" s="422"/>
      <c r="K13" s="422"/>
      <c r="L13" s="28"/>
      <c r="M13" s="28" t="s">
        <v>1040</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1041</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1040</v>
      </c>
    </row>
    <row r="27" spans="1:22" s="21" customFormat="1" ht="34.5" customHeight="1">
      <c r="A27" s="244" t="s">
        <v>607</v>
      </c>
      <c r="B27" s="17"/>
      <c r="C27" s="19"/>
      <c r="D27" s="19"/>
      <c r="E27" s="19"/>
      <c r="F27" s="19"/>
      <c r="G27" s="19"/>
      <c r="H27" s="20"/>
      <c r="I27" s="306" t="s">
        <v>554</v>
      </c>
      <c r="J27" s="307"/>
      <c r="K27" s="308"/>
      <c r="L27" s="29" t="s">
        <v>1040</v>
      </c>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1048</v>
      </c>
      <c r="M44" s="282" t="s">
        <v>1051</v>
      </c>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1052</v>
      </c>
    </row>
    <row r="91" spans="1:22" s="21" customFormat="1" ht="54" customHeight="1">
      <c r="A91" s="244" t="s">
        <v>609</v>
      </c>
      <c r="B91" s="1"/>
      <c r="C91" s="320" t="s">
        <v>37</v>
      </c>
      <c r="D91" s="321"/>
      <c r="E91" s="321"/>
      <c r="F91" s="321"/>
      <c r="G91" s="321"/>
      <c r="H91" s="322"/>
      <c r="I91" s="294" t="s">
        <v>38</v>
      </c>
      <c r="J91" s="260" t="s">
        <v>1042</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24</v>
      </c>
      <c r="K99" s="237" t="str">
        <f>IF(OR(COUNTIF(L99:M99,"未確認")&gt;0,COUNTIF(L99:M99,"~*")&gt;0),"※","")</f>
        <v/>
      </c>
      <c r="L99" s="258">
        <v>24</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24</v>
      </c>
      <c r="K101" s="237" t="str">
        <f>IF(OR(COUNTIF(L101:M101,"未確認")&gt;0,COUNTIF(L101:M101,"~*")&gt;0),"※","")</f>
        <v/>
      </c>
      <c r="L101" s="258">
        <v>24</v>
      </c>
      <c r="M101" s="258">
        <v>0</v>
      </c>
    </row>
    <row r="102" spans="1:22" s="83" customFormat="1" ht="34.5" customHeight="1">
      <c r="A102" s="244" t="s">
        <v>610</v>
      </c>
      <c r="B102" s="84"/>
      <c r="C102" s="377"/>
      <c r="D102" s="379"/>
      <c r="E102" s="317" t="s">
        <v>612</v>
      </c>
      <c r="F102" s="318"/>
      <c r="G102" s="318"/>
      <c r="H102" s="319"/>
      <c r="I102" s="420"/>
      <c r="J102" s="256">
        <f t="shared" si="0"/>
        <v>24</v>
      </c>
      <c r="K102" s="237" t="str">
        <f t="shared" ref="K102:K111" si="1">IF(OR(COUNTIF(L101:M101,"未確認")&gt;0,COUNTIF(L101:M101,"~*")&gt;0),"※","")</f>
        <v/>
      </c>
      <c r="L102" s="258">
        <v>24</v>
      </c>
      <c r="M102" s="258">
        <v>0</v>
      </c>
    </row>
    <row r="103" spans="1:22" s="83" customFormat="1" ht="34.5" customHeight="1">
      <c r="A103" s="244" t="s">
        <v>613</v>
      </c>
      <c r="B103" s="84"/>
      <c r="C103" s="334" t="s">
        <v>46</v>
      </c>
      <c r="D103" s="336"/>
      <c r="E103" s="334" t="s">
        <v>42</v>
      </c>
      <c r="F103" s="335"/>
      <c r="G103" s="335"/>
      <c r="H103" s="336"/>
      <c r="I103" s="420"/>
      <c r="J103" s="256">
        <f t="shared" si="0"/>
        <v>54</v>
      </c>
      <c r="K103" s="237" t="str">
        <f t="shared" si="1"/>
        <v/>
      </c>
      <c r="L103" s="258">
        <v>0</v>
      </c>
      <c r="M103" s="258">
        <v>54</v>
      </c>
    </row>
    <row r="104" spans="1:22" s="83" customFormat="1" ht="34.5" customHeight="1">
      <c r="A104" s="244" t="s">
        <v>614</v>
      </c>
      <c r="B104" s="84"/>
      <c r="C104" s="396"/>
      <c r="D104" s="397"/>
      <c r="E104" s="428"/>
      <c r="F104" s="429"/>
      <c r="G104" s="320" t="s">
        <v>47</v>
      </c>
      <c r="H104" s="322"/>
      <c r="I104" s="420"/>
      <c r="J104" s="256">
        <f t="shared" si="0"/>
        <v>20</v>
      </c>
      <c r="K104" s="237" t="str">
        <f t="shared" si="1"/>
        <v/>
      </c>
      <c r="L104" s="258">
        <v>0</v>
      </c>
      <c r="M104" s="258">
        <v>20</v>
      </c>
    </row>
    <row r="105" spans="1:22" s="83" customFormat="1" ht="34.5" customHeight="1">
      <c r="A105" s="244" t="s">
        <v>615</v>
      </c>
      <c r="B105" s="84"/>
      <c r="C105" s="396"/>
      <c r="D105" s="397"/>
      <c r="E105" s="428"/>
      <c r="F105" s="410"/>
      <c r="G105" s="320" t="s">
        <v>48</v>
      </c>
      <c r="H105" s="322"/>
      <c r="I105" s="420"/>
      <c r="J105" s="256">
        <f t="shared" si="0"/>
        <v>34</v>
      </c>
      <c r="K105" s="237" t="str">
        <f t="shared" si="1"/>
        <v/>
      </c>
      <c r="L105" s="258">
        <v>0</v>
      </c>
      <c r="M105" s="258">
        <v>34</v>
      </c>
    </row>
    <row r="106" spans="1:22" s="83" customFormat="1" ht="34.5" customHeight="1">
      <c r="A106" s="244" t="s">
        <v>613</v>
      </c>
      <c r="B106" s="84"/>
      <c r="C106" s="396"/>
      <c r="D106" s="397"/>
      <c r="E106" s="334" t="s">
        <v>45</v>
      </c>
      <c r="F106" s="335"/>
      <c r="G106" s="335"/>
      <c r="H106" s="336"/>
      <c r="I106" s="420"/>
      <c r="J106" s="256">
        <f t="shared" si="0"/>
        <v>54</v>
      </c>
      <c r="K106" s="237" t="str">
        <f t="shared" si="1"/>
        <v/>
      </c>
      <c r="L106" s="258">
        <v>0</v>
      </c>
      <c r="M106" s="258">
        <v>54</v>
      </c>
    </row>
    <row r="107" spans="1:22" s="83" customFormat="1" ht="34.5" customHeight="1">
      <c r="A107" s="244" t="s">
        <v>614</v>
      </c>
      <c r="B107" s="84"/>
      <c r="C107" s="396"/>
      <c r="D107" s="397"/>
      <c r="E107" s="428"/>
      <c r="F107" s="429"/>
      <c r="G107" s="320" t="s">
        <v>47</v>
      </c>
      <c r="H107" s="322"/>
      <c r="I107" s="420"/>
      <c r="J107" s="256">
        <f t="shared" si="0"/>
        <v>20</v>
      </c>
      <c r="K107" s="237" t="str">
        <f t="shared" si="1"/>
        <v/>
      </c>
      <c r="L107" s="258">
        <v>0</v>
      </c>
      <c r="M107" s="258">
        <v>20</v>
      </c>
    </row>
    <row r="108" spans="1:22" s="83" customFormat="1" ht="34.5" customHeight="1">
      <c r="A108" s="244" t="s">
        <v>615</v>
      </c>
      <c r="B108" s="84"/>
      <c r="C108" s="396"/>
      <c r="D108" s="397"/>
      <c r="E108" s="409"/>
      <c r="F108" s="410"/>
      <c r="G108" s="320" t="s">
        <v>48</v>
      </c>
      <c r="H108" s="322"/>
      <c r="I108" s="420"/>
      <c r="J108" s="256">
        <f t="shared" si="0"/>
        <v>34</v>
      </c>
      <c r="K108" s="237" t="str">
        <f t="shared" si="1"/>
        <v/>
      </c>
      <c r="L108" s="258">
        <v>0</v>
      </c>
      <c r="M108" s="258">
        <v>34</v>
      </c>
    </row>
    <row r="109" spans="1:22" s="83" customFormat="1" ht="34.5" customHeight="1">
      <c r="A109" s="244" t="s">
        <v>613</v>
      </c>
      <c r="B109" s="84"/>
      <c r="C109" s="396"/>
      <c r="D109" s="397"/>
      <c r="E109" s="323" t="s">
        <v>612</v>
      </c>
      <c r="F109" s="324"/>
      <c r="G109" s="324"/>
      <c r="H109" s="325"/>
      <c r="I109" s="420"/>
      <c r="J109" s="256">
        <f t="shared" si="0"/>
        <v>54</v>
      </c>
      <c r="K109" s="237" t="str">
        <f t="shared" si="1"/>
        <v/>
      </c>
      <c r="L109" s="258">
        <v>0</v>
      </c>
      <c r="M109" s="258">
        <v>54</v>
      </c>
    </row>
    <row r="110" spans="1:22" s="83" customFormat="1" ht="34.5" customHeight="1">
      <c r="A110" s="244" t="s">
        <v>614</v>
      </c>
      <c r="B110" s="84"/>
      <c r="C110" s="396"/>
      <c r="D110" s="397"/>
      <c r="E110" s="432"/>
      <c r="F110" s="433"/>
      <c r="G110" s="317" t="s">
        <v>47</v>
      </c>
      <c r="H110" s="319"/>
      <c r="I110" s="420"/>
      <c r="J110" s="256">
        <f t="shared" si="0"/>
        <v>20</v>
      </c>
      <c r="K110" s="237" t="str">
        <f t="shared" si="1"/>
        <v/>
      </c>
      <c r="L110" s="258">
        <v>0</v>
      </c>
      <c r="M110" s="258">
        <v>20</v>
      </c>
    </row>
    <row r="111" spans="1:22" s="83" customFormat="1" ht="34.5" customHeight="1">
      <c r="A111" s="244" t="s">
        <v>615</v>
      </c>
      <c r="B111" s="84"/>
      <c r="C111" s="377"/>
      <c r="D111" s="379"/>
      <c r="E111" s="411"/>
      <c r="F111" s="412"/>
      <c r="G111" s="317" t="s">
        <v>48</v>
      </c>
      <c r="H111" s="319"/>
      <c r="I111" s="420"/>
      <c r="J111" s="256">
        <f t="shared" si="0"/>
        <v>34</v>
      </c>
      <c r="K111" s="237" t="str">
        <f t="shared" si="1"/>
        <v/>
      </c>
      <c r="L111" s="258">
        <v>0</v>
      </c>
      <c r="M111" s="258">
        <v>34</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1050</v>
      </c>
    </row>
    <row r="132" spans="1:22" s="83" customFormat="1" ht="34.5" customHeight="1">
      <c r="A132" s="244" t="s">
        <v>621</v>
      </c>
      <c r="B132" s="84"/>
      <c r="C132" s="295"/>
      <c r="D132" s="297"/>
      <c r="E132" s="320" t="s">
        <v>58</v>
      </c>
      <c r="F132" s="321"/>
      <c r="G132" s="321"/>
      <c r="H132" s="322"/>
      <c r="I132" s="389"/>
      <c r="J132" s="101"/>
      <c r="K132" s="102"/>
      <c r="L132" s="82">
        <v>24</v>
      </c>
      <c r="M132" s="82">
        <v>20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34</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t="s">
        <v>1044</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t="s">
        <v>1044</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t="s">
        <v>1044</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t="s">
        <v>1044</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t="s">
        <v>1044</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t="s">
        <v>1044</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t="s">
        <v>1044</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t="s">
        <v>1044</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t="s">
        <v>1044</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t="s">
        <v>1044</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t="s">
        <v>1044</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t="s">
        <v>1044</v>
      </c>
      <c r="M156" s="117">
        <v>0</v>
      </c>
    </row>
    <row r="157" spans="1:13" s="118" customFormat="1" ht="34.5" customHeight="1">
      <c r="A157" s="246" t="s">
        <v>659</v>
      </c>
      <c r="B157" s="115"/>
      <c r="C157" s="317" t="s">
        <v>566</v>
      </c>
      <c r="D157" s="318"/>
      <c r="E157" s="318"/>
      <c r="F157" s="318"/>
      <c r="G157" s="318"/>
      <c r="H157" s="319"/>
      <c r="I157" s="413"/>
      <c r="J157" s="263">
        <f t="shared" si="2"/>
        <v>18</v>
      </c>
      <c r="K157" s="264" t="str">
        <f t="shared" si="3"/>
        <v/>
      </c>
      <c r="L157" s="117" t="s">
        <v>1044</v>
      </c>
      <c r="M157" s="117">
        <v>18</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t="s">
        <v>1044</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t="s">
        <v>1044</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t="s">
        <v>1044</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t="s">
        <v>1044</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t="s">
        <v>1044</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t="s">
        <v>1044</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t="s">
        <v>1044</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t="s">
        <v>1044</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t="s">
        <v>1044</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t="s">
        <v>1044</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t="s">
        <v>1044</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t="s">
        <v>1044</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t="s">
        <v>1044</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t="s">
        <v>1044</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t="s">
        <v>1044</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t="s">
        <v>1044</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t="s">
        <v>1044</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t="s">
        <v>1044</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t="s">
        <v>1044</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t="s">
        <v>1044</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t="s">
        <v>1044</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t="s">
        <v>1044</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t="s">
        <v>1044</v>
      </c>
      <c r="M180" s="117">
        <v>0</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t="s">
        <v>1044</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t="s">
        <v>1044</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t="s">
        <v>1044</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t="s">
        <v>1044</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t="s">
        <v>1044</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t="s">
        <v>1044</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t="s">
        <v>1044</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t="s">
        <v>1044</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t="s">
        <v>1044</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t="s">
        <v>1044</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t="s">
        <v>1044</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t="s">
        <v>1044</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t="s">
        <v>1044</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t="s">
        <v>1044</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t="s">
        <v>1044</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t="s">
        <v>1044</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t="s">
        <v>1044</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t="s">
        <v>1044</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t="s">
        <v>1044</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t="s">
        <v>1044</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t="s">
        <v>1044</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t="s">
        <v>1044</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t="s">
        <v>1044</v>
      </c>
      <c r="M203" s="117">
        <v>0</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t="s">
        <v>1044</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t="s">
        <v>1044</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t="s">
        <v>1044</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t="s">
        <v>1044</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t="s">
        <v>1044</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t="s">
        <v>1044</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t="s">
        <v>1044</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t="s">
        <v>1044</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t="s">
        <v>1044</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t="s">
        <v>1044</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t="s">
        <v>1044</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t="s">
        <v>1044</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t="s">
        <v>1044</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t="s">
        <v>1044</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t="s">
        <v>1044</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t="s">
        <v>1044</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t="s">
        <v>1044</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18</v>
      </c>
      <c r="K269" s="81" t="str">
        <f t="shared" si="8"/>
        <v/>
      </c>
      <c r="L269" s="147">
        <v>9</v>
      </c>
      <c r="M269" s="147">
        <v>9</v>
      </c>
    </row>
    <row r="270" spans="1:22" s="83" customFormat="1" ht="34.5" customHeight="1">
      <c r="A270" s="249" t="s">
        <v>725</v>
      </c>
      <c r="B270" s="120"/>
      <c r="C270" s="371"/>
      <c r="D270" s="371"/>
      <c r="E270" s="371"/>
      <c r="F270" s="371"/>
      <c r="G270" s="371" t="s">
        <v>148</v>
      </c>
      <c r="H270" s="371"/>
      <c r="I270" s="404"/>
      <c r="J270" s="266">
        <f t="shared" si="9"/>
        <v>2.6</v>
      </c>
      <c r="K270" s="81" t="str">
        <f t="shared" si="8"/>
        <v/>
      </c>
      <c r="L270" s="148">
        <v>1.1000000000000001</v>
      </c>
      <c r="M270" s="148">
        <v>1.5</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2</v>
      </c>
      <c r="M271" s="147">
        <v>1</v>
      </c>
    </row>
    <row r="272" spans="1:22" s="83" customFormat="1" ht="34.5" customHeight="1">
      <c r="A272" s="249" t="s">
        <v>726</v>
      </c>
      <c r="B272" s="120"/>
      <c r="C272" s="372"/>
      <c r="D272" s="372"/>
      <c r="E272" s="372"/>
      <c r="F272" s="372"/>
      <c r="G272" s="371" t="s">
        <v>148</v>
      </c>
      <c r="H272" s="371"/>
      <c r="I272" s="404"/>
      <c r="J272" s="266">
        <f t="shared" si="9"/>
        <v>1.5</v>
      </c>
      <c r="K272" s="81" t="str">
        <f t="shared" si="8"/>
        <v/>
      </c>
      <c r="L272" s="148">
        <v>0</v>
      </c>
      <c r="M272" s="148">
        <v>1.5</v>
      </c>
    </row>
    <row r="273" spans="1:13" s="83" customFormat="1" ht="34.5" customHeight="1">
      <c r="A273" s="249" t="s">
        <v>727</v>
      </c>
      <c r="B273" s="120"/>
      <c r="C273" s="371" t="s">
        <v>152</v>
      </c>
      <c r="D273" s="372"/>
      <c r="E273" s="372"/>
      <c r="F273" s="372"/>
      <c r="G273" s="371" t="s">
        <v>146</v>
      </c>
      <c r="H273" s="371"/>
      <c r="I273" s="404"/>
      <c r="J273" s="266">
        <f t="shared" si="9"/>
        <v>15</v>
      </c>
      <c r="K273" s="81" t="str">
        <f t="shared" si="8"/>
        <v/>
      </c>
      <c r="L273" s="147">
        <v>1</v>
      </c>
      <c r="M273" s="147">
        <v>14</v>
      </c>
    </row>
    <row r="274" spans="1:13" s="83" customFormat="1" ht="34.5" customHeight="1">
      <c r="A274" s="249" t="s">
        <v>727</v>
      </c>
      <c r="B274" s="120"/>
      <c r="C274" s="372"/>
      <c r="D274" s="372"/>
      <c r="E274" s="372"/>
      <c r="F274" s="372"/>
      <c r="G274" s="371" t="s">
        <v>148</v>
      </c>
      <c r="H274" s="371"/>
      <c r="I274" s="404"/>
      <c r="J274" s="266">
        <f t="shared" si="9"/>
        <v>4</v>
      </c>
      <c r="K274" s="81" t="str">
        <f t="shared" si="8"/>
        <v/>
      </c>
      <c r="L274" s="148">
        <v>1.4</v>
      </c>
      <c r="M274" s="148">
        <v>2.6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v>
      </c>
      <c r="K277" s="81" t="str">
        <f t="shared" si="8"/>
        <v/>
      </c>
      <c r="L277" s="147">
        <v>1</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0.5</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1</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0.5</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1052</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213</v>
      </c>
      <c r="K392" s="81" t="str">
        <f t="shared" ref="K392:K397" si="12">IF(OR(COUNTIF(L392:M392,"未確認")&gt;0,COUNTIF(L392:M392,"~*")&gt;0),"※","")</f>
        <v/>
      </c>
      <c r="L392" s="147">
        <v>143</v>
      </c>
      <c r="M392" s="147">
        <v>70</v>
      </c>
    </row>
    <row r="393" spans="1:22" s="83" customFormat="1" ht="34.5" customHeight="1">
      <c r="A393" s="249" t="s">
        <v>773</v>
      </c>
      <c r="B393" s="84"/>
      <c r="C393" s="370"/>
      <c r="D393" s="380"/>
      <c r="E393" s="320" t="s">
        <v>224</v>
      </c>
      <c r="F393" s="321"/>
      <c r="G393" s="321"/>
      <c r="H393" s="322"/>
      <c r="I393" s="343"/>
      <c r="J393" s="140">
        <f t="shared" si="11"/>
        <v>149</v>
      </c>
      <c r="K393" s="81" t="str">
        <f t="shared" si="12"/>
        <v/>
      </c>
      <c r="L393" s="147">
        <v>79</v>
      </c>
      <c r="M393" s="147">
        <v>70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64</v>
      </c>
      <c r="K395" s="81" t="str">
        <f t="shared" si="12"/>
        <v/>
      </c>
      <c r="L395" s="147">
        <v>64</v>
      </c>
      <c r="M395" s="147">
        <v>0</v>
      </c>
    </row>
    <row r="396" spans="1:22" s="83" customFormat="1" ht="34.5" customHeight="1">
      <c r="A396" s="250" t="s">
        <v>776</v>
      </c>
      <c r="B396" s="1"/>
      <c r="C396" s="370"/>
      <c r="D396" s="320" t="s">
        <v>227</v>
      </c>
      <c r="E396" s="321"/>
      <c r="F396" s="321"/>
      <c r="G396" s="321"/>
      <c r="H396" s="322"/>
      <c r="I396" s="343"/>
      <c r="J396" s="140">
        <f t="shared" si="11"/>
        <v>24664</v>
      </c>
      <c r="K396" s="81" t="str">
        <f t="shared" si="12"/>
        <v/>
      </c>
      <c r="L396" s="147">
        <v>6845</v>
      </c>
      <c r="M396" s="147">
        <v>17819</v>
      </c>
    </row>
    <row r="397" spans="1:22" s="83" customFormat="1" ht="34.5" customHeight="1">
      <c r="A397" s="250" t="s">
        <v>777</v>
      </c>
      <c r="B397" s="119"/>
      <c r="C397" s="370"/>
      <c r="D397" s="320" t="s">
        <v>228</v>
      </c>
      <c r="E397" s="321"/>
      <c r="F397" s="321"/>
      <c r="G397" s="321"/>
      <c r="H397" s="322"/>
      <c r="I397" s="344"/>
      <c r="J397" s="140">
        <f t="shared" si="11"/>
        <v>220</v>
      </c>
      <c r="K397" s="81" t="str">
        <f t="shared" si="12"/>
        <v/>
      </c>
      <c r="L397" s="147">
        <v>150</v>
      </c>
      <c r="M397" s="147">
        <v>70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193</v>
      </c>
      <c r="K405" s="81" t="str">
        <f t="shared" ref="K405:K422" si="14">IF(OR(COUNTIF(L405:M405,"未確認")&gt;0,COUNTIF(L405:M405,"~*")&gt;0),"※","")</f>
        <v/>
      </c>
      <c r="L405" s="147">
        <v>143</v>
      </c>
      <c r="M405" s="147">
        <v>50</v>
      </c>
    </row>
    <row r="406" spans="1:22" s="83" customFormat="1" ht="34.5" customHeight="1">
      <c r="A406" s="251" t="s">
        <v>779</v>
      </c>
      <c r="B406" s="119"/>
      <c r="C406" s="369"/>
      <c r="D406" s="375" t="s">
        <v>233</v>
      </c>
      <c r="E406" s="377" t="s">
        <v>234</v>
      </c>
      <c r="F406" s="378"/>
      <c r="G406" s="378"/>
      <c r="H406" s="379"/>
      <c r="I406" s="361"/>
      <c r="J406" s="140">
        <f t="shared" si="13"/>
        <v>75</v>
      </c>
      <c r="K406" s="81" t="str">
        <f t="shared" si="14"/>
        <v/>
      </c>
      <c r="L406" s="147">
        <v>25</v>
      </c>
      <c r="M406" s="147">
        <v>50</v>
      </c>
    </row>
    <row r="407" spans="1:22" s="83" customFormat="1" ht="34.5" customHeight="1">
      <c r="A407" s="251" t="s">
        <v>780</v>
      </c>
      <c r="B407" s="119"/>
      <c r="C407" s="369"/>
      <c r="D407" s="369"/>
      <c r="E407" s="320" t="s">
        <v>235</v>
      </c>
      <c r="F407" s="321"/>
      <c r="G407" s="321"/>
      <c r="H407" s="322"/>
      <c r="I407" s="361"/>
      <c r="J407" s="140">
        <f t="shared" si="13"/>
        <v>64</v>
      </c>
      <c r="K407" s="81" t="str">
        <f t="shared" si="14"/>
        <v/>
      </c>
      <c r="L407" s="147">
        <v>64</v>
      </c>
      <c r="M407" s="147">
        <v>0</v>
      </c>
    </row>
    <row r="408" spans="1:22" s="83" customFormat="1" ht="34.5" customHeight="1">
      <c r="A408" s="251" t="s">
        <v>781</v>
      </c>
      <c r="B408" s="119"/>
      <c r="C408" s="369"/>
      <c r="D408" s="369"/>
      <c r="E408" s="320" t="s">
        <v>236</v>
      </c>
      <c r="F408" s="321"/>
      <c r="G408" s="321"/>
      <c r="H408" s="322"/>
      <c r="I408" s="361"/>
      <c r="J408" s="140">
        <f t="shared" si="13"/>
        <v>52</v>
      </c>
      <c r="K408" s="81" t="str">
        <f t="shared" si="14"/>
        <v/>
      </c>
      <c r="L408" s="147">
        <v>52</v>
      </c>
      <c r="M408" s="147">
        <v>0</v>
      </c>
    </row>
    <row r="409" spans="1:22" s="83" customFormat="1" ht="34.5" customHeight="1">
      <c r="A409" s="251" t="s">
        <v>782</v>
      </c>
      <c r="B409" s="119"/>
      <c r="C409" s="369"/>
      <c r="D409" s="369"/>
      <c r="E409" s="317" t="s">
        <v>990</v>
      </c>
      <c r="F409" s="318"/>
      <c r="G409" s="318"/>
      <c r="H409" s="319"/>
      <c r="I409" s="361"/>
      <c r="J409" s="140">
        <f t="shared" si="13"/>
        <v>2</v>
      </c>
      <c r="K409" s="81" t="str">
        <f t="shared" si="14"/>
        <v/>
      </c>
      <c r="L409" s="147">
        <v>2</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220</v>
      </c>
      <c r="K413" s="81" t="str">
        <f t="shared" si="14"/>
        <v/>
      </c>
      <c r="L413" s="147">
        <v>150</v>
      </c>
      <c r="M413" s="147">
        <v>70</v>
      </c>
    </row>
    <row r="414" spans="1:22" s="83" customFormat="1" ht="34.5" customHeight="1">
      <c r="A414" s="251" t="s">
        <v>787</v>
      </c>
      <c r="B414" s="119"/>
      <c r="C414" s="369"/>
      <c r="D414" s="375" t="s">
        <v>240</v>
      </c>
      <c r="E414" s="377" t="s">
        <v>241</v>
      </c>
      <c r="F414" s="378"/>
      <c r="G414" s="378"/>
      <c r="H414" s="379"/>
      <c r="I414" s="361"/>
      <c r="J414" s="140">
        <f t="shared" si="13"/>
        <v>40</v>
      </c>
      <c r="K414" s="81" t="str">
        <f t="shared" si="14"/>
        <v/>
      </c>
      <c r="L414" s="147">
        <v>25</v>
      </c>
      <c r="M414" s="147">
        <v>15</v>
      </c>
    </row>
    <row r="415" spans="1:22" s="83" customFormat="1" ht="34.5" customHeight="1">
      <c r="A415" s="251" t="s">
        <v>788</v>
      </c>
      <c r="B415" s="119"/>
      <c r="C415" s="369"/>
      <c r="D415" s="369"/>
      <c r="E415" s="320" t="s">
        <v>242</v>
      </c>
      <c r="F415" s="321"/>
      <c r="G415" s="321"/>
      <c r="H415" s="322"/>
      <c r="I415" s="361"/>
      <c r="J415" s="140">
        <f t="shared" si="13"/>
        <v>91</v>
      </c>
      <c r="K415" s="81" t="str">
        <f t="shared" si="14"/>
        <v/>
      </c>
      <c r="L415" s="147">
        <v>78</v>
      </c>
      <c r="M415" s="147">
        <v>13</v>
      </c>
    </row>
    <row r="416" spans="1:22" s="83" customFormat="1" ht="34.5" customHeight="1">
      <c r="A416" s="251" t="s">
        <v>789</v>
      </c>
      <c r="B416" s="119"/>
      <c r="C416" s="369"/>
      <c r="D416" s="369"/>
      <c r="E416" s="320" t="s">
        <v>243</v>
      </c>
      <c r="F416" s="321"/>
      <c r="G416" s="321"/>
      <c r="H416" s="322"/>
      <c r="I416" s="361"/>
      <c r="J416" s="140">
        <f t="shared" si="13"/>
        <v>16</v>
      </c>
      <c r="K416" s="81" t="str">
        <f t="shared" si="14"/>
        <v/>
      </c>
      <c r="L416" s="147">
        <v>11</v>
      </c>
      <c r="M416" s="147">
        <v>5</v>
      </c>
    </row>
    <row r="417" spans="1:22" s="83" customFormat="1" ht="34.5" customHeight="1">
      <c r="A417" s="251" t="s">
        <v>790</v>
      </c>
      <c r="B417" s="119"/>
      <c r="C417" s="369"/>
      <c r="D417" s="369"/>
      <c r="E417" s="320" t="s">
        <v>244</v>
      </c>
      <c r="F417" s="321"/>
      <c r="G417" s="321"/>
      <c r="H417" s="322"/>
      <c r="I417" s="361"/>
      <c r="J417" s="140">
        <f t="shared" si="13"/>
        <v>15</v>
      </c>
      <c r="K417" s="81" t="str">
        <f t="shared" si="14"/>
        <v/>
      </c>
      <c r="L417" s="147">
        <v>4</v>
      </c>
      <c r="M417" s="147">
        <v>11</v>
      </c>
    </row>
    <row r="418" spans="1:22" s="83" customFormat="1" ht="34.5" customHeight="1">
      <c r="A418" s="251" t="s">
        <v>791</v>
      </c>
      <c r="B418" s="119"/>
      <c r="C418" s="369"/>
      <c r="D418" s="369"/>
      <c r="E418" s="320" t="s">
        <v>245</v>
      </c>
      <c r="F418" s="321"/>
      <c r="G418" s="321"/>
      <c r="H418" s="322"/>
      <c r="I418" s="361"/>
      <c r="J418" s="140">
        <f t="shared" si="13"/>
        <v>9</v>
      </c>
      <c r="K418" s="81" t="str">
        <f t="shared" si="14"/>
        <v/>
      </c>
      <c r="L418" s="147">
        <v>4</v>
      </c>
      <c r="M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49</v>
      </c>
      <c r="K421" s="81" t="str">
        <f t="shared" si="14"/>
        <v/>
      </c>
      <c r="L421" s="147">
        <v>28</v>
      </c>
      <c r="M421" s="147">
        <v>21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180</v>
      </c>
      <c r="K430" s="193" t="str">
        <f>IF(OR(COUNTIF(L430:M430,"未確認")&gt;0,COUNTIF(L430:M430,"~*")&gt;0),"※","")</f>
        <v/>
      </c>
      <c r="L430" s="147">
        <v>125</v>
      </c>
      <c r="M430" s="147">
        <v>55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91</v>
      </c>
      <c r="K431" s="193" t="str">
        <f>IF(OR(COUNTIF(L431:M431,"未確認")&gt;0,COUNTIF(L431:M431,"~*")&gt;0),"※","")</f>
        <v/>
      </c>
      <c r="L431" s="147">
        <v>78</v>
      </c>
      <c r="M431" s="147">
        <v>13</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68</v>
      </c>
      <c r="K433" s="193" t="str">
        <f>IF(OR(COUNTIF(L433:M433,"未確認")&gt;0,COUNTIF(L433:M433,"~*")&gt;0),"※","")</f>
        <v/>
      </c>
      <c r="L433" s="147">
        <v>47</v>
      </c>
      <c r="M433" s="147">
        <v>21</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21</v>
      </c>
      <c r="K434" s="193" t="str">
        <f>IF(OR(COUNTIF(L434:M434,"未確認")&gt;0,COUNTIF(L434:M434,"~*")&gt;0),"※","")</f>
        <v/>
      </c>
      <c r="L434" s="147">
        <v>0</v>
      </c>
      <c r="M434" s="147">
        <v>21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1044</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978</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t="s">
        <v>978</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t="s">
        <v>978</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1044</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t="s">
        <v>978</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t="s">
        <v>1044</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t="s">
        <v>1044</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t="s">
        <v>1044</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t="s">
        <v>1044</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t="s">
        <v>1044</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t="s">
        <v>1044</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t="s">
        <v>1044</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t="s">
        <v>1044</v>
      </c>
      <c r="M508" s="117">
        <v>0</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1044</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t="s">
        <v>1044</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1044</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t="s">
        <v>1044</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t="s">
        <v>1044</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t="s">
        <v>1044</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t="s">
        <v>1044</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t="s">
        <v>1044</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1044</v>
      </c>
      <c r="M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1044</v>
      </c>
      <c r="M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t="s">
        <v>1044</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t="s">
        <v>1044</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t="s">
        <v>1044</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t="s">
        <v>1044</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t="s">
        <v>1044</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t="s">
        <v>1044</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t="s">
        <v>1044</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t="s">
        <v>1044</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1044</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t="s">
        <v>1044</v>
      </c>
      <c r="M552" s="117">
        <v>0</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t="s">
        <v>1044</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t="s">
        <v>1044</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t="s">
        <v>1044</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t="s">
        <v>1044</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t="s">
        <v>1044</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t="s">
        <v>1044</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t="s">
        <v>1044</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t="s">
        <v>1044</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t="s">
        <v>1044</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t="s">
        <v>1044</v>
      </c>
      <c r="M594" s="117">
        <v>0</v>
      </c>
    </row>
    <row r="595" spans="1:13" s="115" customFormat="1" ht="35.15" customHeight="1">
      <c r="A595" s="251" t="s">
        <v>895</v>
      </c>
      <c r="B595" s="84"/>
      <c r="C595" s="323" t="s">
        <v>995</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t="s">
        <v>1044</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t="s">
        <v>1044</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t="s">
        <v>1044</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t="s">
        <v>1044</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t="s">
        <v>1044</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t="s">
        <v>1044</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t="s">
        <v>1044</v>
      </c>
      <c r="M613" s="117">
        <v>0</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t="s">
        <v>1044</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1044</v>
      </c>
      <c r="M615" s="117">
        <v>0</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t="s">
        <v>1044</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1044</v>
      </c>
      <c r="M617" s="117">
        <v>0</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t="s">
        <v>1044</v>
      </c>
      <c r="M618" s="117">
        <v>0</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1044</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t="s">
        <v>1044</v>
      </c>
      <c r="M620" s="117">
        <v>0</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t="s">
        <v>1044</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t="s">
        <v>1044</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t="s">
        <v>1044</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t="s">
        <v>1044</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t="s">
        <v>1044</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1044</v>
      </c>
      <c r="M633" s="117" t="s">
        <v>541</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t="s">
        <v>1044</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t="s">
        <v>1044</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t="s">
        <v>1044</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t="s">
        <v>1044</v>
      </c>
      <c r="M637" s="117">
        <v>0</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t="s">
        <v>1044</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15</v>
      </c>
      <c r="K646" s="201" t="str">
        <f t="shared" ref="K646:K660" si="33">IF(OR(COUNTIF(L646:M646,"未確認")&gt;0,COUNTIF(L646:M646,"*")&gt;0),"※","")</f>
        <v>※</v>
      </c>
      <c r="L646" s="117" t="s">
        <v>1044</v>
      </c>
      <c r="M646" s="117">
        <v>15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t="s">
        <v>1044</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1044</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t="s">
        <v>1044</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1044</v>
      </c>
      <c r="M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1044</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t="s">
        <v>1044</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t="s">
        <v>1044</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t="s">
        <v>1044</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t="s">
        <v>1044</v>
      </c>
      <c r="M655" s="117">
        <v>0</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1044</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t="s">
        <v>1044</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1044</v>
      </c>
      <c r="M658" s="117" t="s">
        <v>541</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t="s">
        <v>1044</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t="s">
        <v>1044</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15</v>
      </c>
      <c r="K683" s="201" t="str">
        <f>IF(OR(COUNTIF(L683:M683,"未確認")&gt;0,COUNTIF(L683:M683,"*")&gt;0),"※","")</f>
        <v>※</v>
      </c>
      <c r="L683" s="117" t="s">
        <v>1044</v>
      </c>
      <c r="M683" s="117">
        <v>15</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t="s">
        <v>1044</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t="s">
        <v>1044</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t="s">
        <v>1044</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t="s">
        <v>1044</v>
      </c>
      <c r="M694" s="117">
        <v>0</v>
      </c>
    </row>
    <row r="695" spans="1:22" s="118" customFormat="1" ht="70" customHeight="1">
      <c r="A695" s="252" t="s">
        <v>965</v>
      </c>
      <c r="B695" s="119"/>
      <c r="C695" s="317" t="s">
        <v>1007</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1044</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t="s">
        <v>1044</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t="s">
        <v>1044</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t="s">
        <v>1044</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t="s">
        <v>1044</v>
      </c>
      <c r="M707" s="117">
        <v>0</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t="s">
        <v>1044</v>
      </c>
      <c r="M708" s="117">
        <v>0</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t="s">
        <v>1044</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BB0281E-9F7B-4754-947D-4E44380D1D4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2019-12-23T01:29:08Z</dcterms:modified>
</cp:coreProperties>
</file>