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7C009FA-BF85-438D-8D24-BD3B46606AB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<sst xmlns="http://schemas.openxmlformats.org/spreadsheetml/2006/main" count="3849" uniqueCount="1069">
  <si>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</si>
  <si>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</si>
  <si>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</si>
  <si>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</si>
  <si>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</si>
  <si>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</si>
  <si>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</si>
  <si>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</si>
  <si>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</si>
  <si>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</si>
  <si>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</si>
  <si>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</si>
  <si>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</si>
  <si>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</si>
  <si>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</si>
  <si>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</si>
  <si>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</si>
  <si>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</si>
  <si>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</si>
  <si>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</si>
  <si>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</si>
  <si>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</si>
  <si>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</si>
  <si>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</si>
  <si>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</si>
  <si>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</si>
  <si>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</si>
  <si>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</si>
  <si>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</si>
  <si>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</si>
  <si>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</si>
  <si>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</si>
  <si>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</si>
  <si>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</si>
  <si>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</si>
  <si>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</si>
  <si>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</si>
  <si>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</si>
  <si>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</si>
  <si>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</si>
  <si>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</si>
  <si>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</si>
  <si>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</si>
  <si>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</si>
  <si>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</si>
  <si>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</si>
  <si>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</si>
  <si>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</si>
  <si>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</si>
  <si>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</si>
  <si>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</si>
  <si>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</si>
  <si>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</si>
  <si>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</si>
  <si>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</si>
  <si>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</si>
  <si>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</si>
  <si>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</si>
  <si>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</si>
  <si>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</si>
  <si>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</si>
  <si>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</si>
  <si>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</si>
  <si>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</si>
  <si>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</si>
  <si>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</si>
  <si>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</si>
  <si>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</si>
  <si>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</si>
  <si>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</si>
  <si>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</si>
  <si>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</si>
  <si>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</si>
  <si>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</si>
  <si>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</si>
  <si>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</si>
  <si>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</si>
  <si>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</si>
  <si>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</si>
  <si>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</si>
  <si>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</si>
  <si>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</si>
  <si>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</si>
  <si>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</si>
  <si>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</si>
  <si>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</si>
  <si>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</si>
  <si>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</si>
  <si>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</si>
  <si>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</si>
  <si>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</si>
  <si>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</si>
  <si>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</si>
  <si>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</si>
  <si>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</si>
  <si>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</si>
  <si>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</si>
  <si>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</si>
  <si>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</si>
  <si>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</si>
  <si>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</si>
  <si>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</si>
  <si>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</si>
  <si>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</si>
  <si>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</si>
  <si>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</si>
  <si>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</si>
  <si>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</si>
  <si>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</si>
  <si>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</si>
  <si>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</si>
  <si>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</si>
  <si>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</si>
  <si>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</si>
  <si>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</si>
  <si>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</si>
  <si>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</si>
  <si>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</si>
  <si>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</si>
  <si>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</si>
  <si>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</si>
  <si>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</si>
  <si>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</si>
  <si>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</si>
  <si>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</si>
  <si>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</si>
  <si>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</si>
  <si>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</si>
  <si>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</si>
  <si>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</si>
  <si>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</si>
  <si>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</si>
  <si>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</si>
  <si>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</si>
  <si>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</si>
  <si>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</si>
  <si>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</si>
  <si>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</si>
  <si>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</si>
  <si>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</si>
  <si>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</si>
  <si>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</si>
  <si>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</si>
  <si>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</si>
  <si>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</si>
  <si>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</si>
  <si>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</si>
  <si>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</si>
  <si>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</si>
  <si>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</si>
  <si>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</si>
  <si>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</si>
  <si>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</si>
  <si>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</si>
  <si>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</si>
  <si>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</si>
  <si>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</si>
  <si>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</si>
  <si>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</si>
  <si>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</si>
  <si>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</si>
  <si>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</si>
  <si>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</si>
  <si>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</si>
  <si>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</si>
  <si>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</si>
  <si>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</si>
  <si>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</si>
  <si>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</si>
  <si>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</si>
  <si>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</si>
  <si>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</si>
  <si>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</si>
  <si>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</si>
  <si>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</si>
  <si>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</si>
  <si>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</si>
  <si>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</si>
  <si>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</si>
  <si>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</si>
  <si>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</si>
  <si>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</si>
  <si>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</si>
  <si>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</si>
  <si>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</si>
  <si>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</si>
  <si>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</si>
  <si>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</si>
  <si>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</si>
  <si>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</si>
  <si>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</si>
  <si>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</si>
  <si>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</si>
  <si>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</si>
  <si>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</si>
  <si>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</si>
  <si>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</si>
  <si>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</si>
  <si>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</si>
  <si>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</si>
  <si>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</si>
  <si>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</si>
  <si>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</si>
  <si>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</si>
  <si>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</si>
  <si>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</si>
  <si>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</si>
  <si>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</si>
  <si>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</si>
  <si>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</si>
  <si>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</si>
  <si>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</si>
  <si>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</si>
  <si>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</si>
  <si>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</si>
  <si>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</si>
  <si>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</si>
  <si>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</si>
  <si>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</si>
  <si>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</si>
  <si>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</si>
  <si>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</si>
  <si>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</si>
  <si>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</si>
  <si>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</si>
  <si>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</si>
  <si>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</si>
  <si>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</si>
  <si>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</si>
  <si>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</si>
  <si>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</si>
  <si>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</si>
  <si>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</si>
  <si>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</si>
  <si>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</si>
  <si>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</si>
  <si>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</si>
  <si>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</si>
  <si>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</si>
  <si>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</si>
  <si>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</si>
  <si>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</si>
  <si>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</si>
  <si>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</si>
  <si>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</si>
  <si>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</si>
  <si>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</si>
  <si>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</si>
  <si>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</si>
  <si>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</si>
  <si>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</si>
  <si>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</si>
  <si>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</si>
  <si>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</si>
  <si>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</si>
  <si>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</si>
  <si>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</si>
  <si>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</si>
  <si>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</si>
  <si>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</si>
  <si>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</si>
  <si>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</si>
  <si>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</si>
  <si>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</si>
  <si>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</si>
  <si>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</si>
  <si>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</si>
  <si>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</si>
  <si>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</si>
  <si>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</si>
  <si>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</si>
  <si>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</si>
  <si>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</si>
  <si>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</si>
  <si>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</si>
  <si>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</si>
  <si>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</si>
  <si>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</si>
  <si>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</si>
  <si>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</si>
  <si>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</si>
  <si>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</si>
  <si>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</si>
  <si>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</si>
  <si>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</si>
  <si>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</si>
  <si>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</si>
  <si>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</si>
  <si>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</si>
  <si>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</si>
  <si>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</si>
  <si>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</si>
  <si>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</si>
  <si>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</si>
  <si>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</si>
  <si>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</si>
  <si>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</si>
  <si>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</si>
  <si>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</si>
  <si>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</si>
  <si>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</si>
  <si>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</si>
  <si>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</si>
  <si>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</si>
  <si>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</si>
  <si>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</si>
  <si>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</si>
  <si>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</si>
  <si>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</si>
  <si>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</si>
  <si>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</si>
  <si>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</si>
  <si>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</si>
  <si>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</si>
  <si>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</si>
  <si>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</si>
  <si>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</si>
  <si>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</si>
  <si>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</si>
  <si>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</si>
  <si>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</si>
  <si>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</si>
  <si>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</si>
  <si>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</si>
  <si>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</si>
  <si>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</si>
  <si>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</si>
  <si>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</si>
  <si>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</si>
  <si>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</si>
  <si>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</si>
  <si>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</si>
  <si>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</si>
  <si>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</si>
  <si>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</si>
  <si>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</si>
  <si>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</si>
  <si>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</si>
  <si>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</si>
  <si>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</si>
  <si>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</si>
  <si>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</si>
  <si>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</si>
  <si>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</si>
  <si>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</si>
  <si>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</si>
  <si>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</si>
  <si>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</si>
  <si>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</si>
  <si>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</si>
  <si>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</si>
  <si>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</si>
  <si>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</si>
  <si>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</si>
  <si>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</si>
  <si>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</si>
  <si>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</si>
  <si>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</si>
  <si>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</si>
  <si>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</si>
  <si>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</si>
  <si>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</si>
  <si>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</si>
  <si>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</si>
  <si>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</si>
  <si>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</si>
  <si>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</si>
  <si>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</si>
  <si>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</si>
  <si>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</si>
  <si>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</si>
  <si>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</si>
  <si>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</si>
  <si>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</si>
  <si>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</si>
  <si>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</si>
  <si>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</si>
  <si>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</si>
  <si>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</si>
  <si>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</si>
  <si>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</si>
  <si>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</si>
  <si>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</si>
  <si>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</si>
  <si>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</si>
  <si>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</si>
  <si>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</si>
  <si>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</si>
  <si>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</si>
  <si>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</si>
  <si>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</si>
  <si>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</si>
  <si>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</si>
  <si>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</si>
  <si>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</si>
  <si>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</si>
  <si>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</si>
  <si>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</si>
  <si>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</si>
  <si>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</si>
  <si>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</si>
  <si>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</si>
  <si>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</si>
  <si>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</si>
  <si>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</si>
  <si>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</si>
  <si>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</si>
  <si>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</si>
  <si>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</si>
  <si>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</si>
  <si>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</si>
  <si>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</si>
  <si>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</si>
  <si>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</si>
  <si>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</si>
  <si>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</si>
  <si>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</si>
  <si>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</si>
  <si>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</si>
  <si>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</si>
  <si>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</si>
  <si>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</si>
  <si>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</si>
  <si>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</si>
  <si>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</si>
  <si>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</si>
  <si>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</si>
  <si>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</si>
  <si>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</si>
  <si>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</si>
  <si>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</si>
  <si>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</si>
  <si>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</si>
  <si>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</si>
  <si>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</si>
  <si>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</si>
  <si>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</si>
  <si>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</si>
  <si>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</si>
  <si>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</si>
  <si>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</si>
  <si>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</si>
  <si>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</si>
  <si>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</si>
  <si>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</si>
  <si>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</si>
  <si>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</si>
  <si>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</si>
  <si>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</si>
  <si>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</si>
  <si>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</si>
  <si>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</si>
  <si>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</si>
  <si>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</si>
  <si>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</si>
  <si>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</si>
  <si>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</si>
  <si>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</si>
  <si>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</si>
  <si>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</si>
  <si>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</si>
  <si>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</si>
  <si>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</si>
  <si>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</si>
  <si>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</si>
  <si>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</si>
  <si>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</si>
  <si>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</si>
  <si>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</si>
  <si>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</si>
  <si>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</si>
  <si>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</si>
  <si>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</si>
  <si>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</si>
  <si>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</si>
  <si>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</si>
  <si>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</si>
  <si>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</si>
  <si>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</si>
  <si>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</si>
  <si>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</si>
  <si>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</si>
  <si>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</si>
  <si>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</si>
  <si>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</si>
  <si>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</si>
  <si>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</si>
  <si>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</si>
  <si>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</si>
  <si>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</si>
  <si>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</si>
  <si>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</si>
  <si>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</si>
  <si>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</si>
  <si>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</si>
  <si>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</si>
  <si>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</si>
  <si>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</si>
  <si>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</si>
  <si>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</si>
  <si>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</si>
  <si>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</si>
  <si>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</si>
  <si>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</si>
  <si>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</si>
  <si>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</si>
  <si>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</si>
  <si>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</si>
  <si>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</si>
  <si>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</si>
  <si>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</si>
  <si>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</si>
  <si>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</si>
  <si>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</si>
  <si>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</si>
  <si>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</si>
  <si>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</si>
  <si>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</si>
  <si>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</si>
  <si>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</si>
  <si>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</si>
  <si>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</si>
  <si>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</si>
  <si>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</si>
  <si>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</si>
  <si>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</si>
  <si>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</si>
  <si>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</si>
  <si>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</si>
  <si>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</si>
  <si>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</si>
  <si>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</si>
  <si>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</si>
  <si>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</si>
  <si>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</si>
  <si>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</si>
  <si>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</si>
  <si>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</si>
  <si>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</si>
  <si>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</si>
  <si>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</si>
  <si>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</si>
  <si>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</si>
  <si>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</si>
  <si>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</si>
  <si>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</si>
  <si>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</si>
  <si>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</si>
  <si>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</si>
  <si>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</si>
  <si>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</si>
  <si>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</si>
  <si>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</si>
  <si>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</si>
  <si>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</si>
  <si>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</si>
  <si>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</si>
  <si>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</si>
  <si>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</si>
  <si>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</si>
  <si>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</si>
  <si>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</si>
  <si>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</si>
  <si>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</si>
  <si>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</si>
  <si>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</si>
  <si>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</si>
  <si>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</si>
  <si>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</si>
  <si>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</si>
  <si>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</si>
  <si>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</si>
  <si>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</si>
  <si>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</si>
  <si>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</si>
  <si>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</si>
  <si>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</si>
  <si>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</si>
  <si>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</si>
  <si>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</si>
  <si>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</si>
  <si>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</si>
  <si>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</si>
  <si>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</si>
  <si>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</si>
  <si>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</si>
  <si>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</si>
  <si>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</si>
  <si>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</si>
  <si>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</si>
  <si>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</si>
  <si>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</si>
  <si>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</si>
  <si>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</si>
  <si>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</si>
  <si>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</si>
  <si>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</si>
  <si>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</si>
  <si>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</si>
  <si>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</si>
  <si>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</si>
  <si>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</si>
  <si>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</si>
  <si>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</si>
  <si>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</si>
  <si>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</si>
  <si>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</si>
  <si>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</si>
  <si>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</si>
  <si>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</si>
  <si>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</si>
  <si>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</si>
  <si>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</si>
  <si>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</si>
  <si>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</si>
  <si>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</si>
  <si>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</si>
  <si>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</si>
  <si>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</si>
  <si>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</si>
  <si>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</si>
  <si>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</si>
  <si>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</si>
  <si>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</si>
  <si>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</si>
  <si>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</si>
  <si>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</si>
  <si>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</si>
  <si>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</si>
  <si>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</si>
  <si>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</si>
  <si>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</si>
  <si>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</si>
  <si>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</si>
  <si>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</si>
  <si>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</si>
  <si>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</si>
  <si>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</si>
  <si>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</si>
  <si>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</si>
  <si>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</si>
  <si>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</si>
  <si>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</si>
  <si>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</si>
  <si>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</si>
  <si>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</si>
  <si>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</si>
  <si>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</si>
  <si>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</si>
  <si>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</si>
  <si>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</si>
  <si>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</si>
  <si>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</si>
  <si>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</si>
  <si>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</si>
  <si>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</si>
  <si>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</si>
  <si>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</si>
  <si>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</si>
  <si>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</si>
  <si>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</si>
  <si>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</si>
  <si>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</si>
  <si>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</si>
  <si>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</si>
  <si>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</si>
  <si>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</si>
  <si>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</si>
  <si>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</si>
  <si>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</si>
  <si>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</si>
  <si>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</si>
  <si>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</si>
  <si>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</si>
  <si>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</si>
  <si>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</si>
  <si>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</si>
  <si>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</si>
  <si>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</si>
  <si>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</si>
  <si>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</si>
  <si>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</si>
  <si>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</si>
  <si>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</si>
  <si>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</si>
  <si>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</si>
  <si>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</si>
  <si>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</si>
  <si>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</si>
  <si>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</si>
  <si>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</si>
  <si>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</si>
  <si>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</si>
  <si>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</si>
  <si>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</si>
  <si>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</si>
  <si>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</si>
  <si>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</si>
  <si>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</si>
  <si>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</si>
  <si>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</si>
  <si>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</si>
  <si>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</si>
  <si>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</si>
  <si>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</si>
  <si>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</si>
  <si>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</si>
  <si>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</si>
  <si>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</si>
  <si>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</si>
  <si>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</si>
  <si>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</si>
  <si>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</si>
  <si>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</si>
  <si>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</si>
  <si>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</si>
  <si>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</si>
  <si>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</si>
  <si>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</si>
  <si>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</si>
  <si>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</si>
  <si>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</si>
  <si>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</si>
  <si>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</si>
  <si>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</si>
  <si>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</si>
  <si>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</si>
  <si>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</si>
  <si>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</si>
  <si>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</si>
  <si>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</si>
  <si>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</si>
  <si>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</si>
  <si>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</si>
  <si>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</si>
  <si>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</si>
  <si>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</si>
  <si>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</si>
  <si>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</si>
  <si>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</si>
  <si>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</si>
  <si>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</si>
  <si>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</si>
  <si>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</si>
  <si>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</si>
  <si>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</si>
  <si>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</si>
  <si>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</si>
  <si>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</si>
  <si>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</si>
  <si>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</si>
  <si>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</si>
  <si>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</si>
  <si>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</si>
  <si>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</si>
  <si>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</si>
  <si>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</si>
  <si>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</si>
  <si>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</si>
  <si>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</si>
  <si>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</si>
  <si>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</si>
  <si>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</si>
  <si>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</si>
  <si>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</si>
  <si>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</si>
  <si>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</si>
  <si>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</si>
  <si>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</si>
  <si>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</si>
  <si>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</si>
  <si>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</si>
  <si>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</si>
  <si>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</si>
  <si>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</si>
  <si>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</si>
  <si>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</si>
  <si>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</si>
  <si>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</si>
  <si>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</si>
  <si>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</si>
  <si>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</si>
  <si>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</si>
  <si>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</si>
  <si>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</si>
  <si>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</si>
  <si>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</si>
  <si>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</si>
  <si>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</si>
  <si>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</si>
  <si>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</si>
  <si>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</si>
  <si>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</si>
  <si>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</si>
  <si>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</si>
  <si>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</si>
  <si>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</si>
  <si>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</si>
  <si>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</si>
  <si>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</si>
  <si>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</si>
  <si>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</si>
  <si>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</si>
  <si>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</si>
  <si>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</si>
  <si>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</si>
  <si>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</si>
  <si>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</si>
  <si>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</si>
  <si>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</si>
  <si>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</si>
  <si>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</si>
  <si>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</si>
  <si>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</si>
  <si>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</si>
  <si>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</si>
  <si>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</si>
  <si>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</si>
  <si>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</si>
  <si>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</si>
  <si>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</si>
  <si>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</si>
  <si>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</si>
  <si>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</si>
  <si>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</si>
  <si>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</si>
  <si>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</si>
  <si>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</si>
  <si>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</si>
  <si>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</si>
  <si>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</si>
  <si>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</si>
  <si>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</si>
  <si>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</si>
  <si>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</si>
  <si>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</si>
  <si>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</si>
  <si>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</si>
  <si>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</si>
  <si>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</si>
  <si>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</si>
  <si>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</si>
  <si>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</si>
  <si>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</si>
  <si>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</si>
  <si>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</si>
  <si>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</si>
  <si>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</si>
  <si>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</si>
  <si>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</si>
  <si>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</si>
  <si>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</si>
  <si>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</si>
  <si>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</si>
  <si>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</si>
  <si>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</si>
  <si>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</si>
  <si>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</si>
  <si>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</si>
  <si>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</si>
  <si>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</si>
  <si>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</si>
  <si>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</si>
  <si>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</si>
  <si>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</si>
  <si>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</si>
  <si>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</si>
  <si>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</si>
  <si>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</si>
  <si>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</si>
  <si>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</si>
  <si>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</si>
  <si>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</si>
  <si>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</si>
  <si>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</si>
  <si>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</si>
  <si>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</si>
  <si>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</si>
  <si>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</si>
  <si>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</si>
  <si>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</si>
  <si>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</si>
  <si>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</si>
  <si>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</si>
  <si>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</si>
  <si>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</si>
  <si>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</si>
  <si>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</si>
  <si>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</si>
  <si>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</si>
  <si>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</si>
  <si>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</si>
  <si>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</si>
  <si>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</si>
  <si>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</si>
  <si>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</si>
  <si>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</si>
  <si>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</si>
  <si>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</si>
  <si>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</si>
  <si>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</si>
  <si>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</si>
  <si>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</si>
  <si>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</si>
  <si>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</si>
  <si>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</si>
  <si>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</si>
  <si>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</si>
  <si>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</si>
  <si>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</si>
  <si>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</si>
  <si>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</si>
  <si>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</si>
  <si>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</si>
  <si>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</si>
  <si>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</si>
  <si>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</si>
  <si>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</si>
  <si>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</si>
  <si>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</si>
  <si>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</si>
  <si>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</si>
  <si>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</si>
  <si>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</si>
  <si>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</si>
  <si>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</si>
  <si>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</si>
  <si>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</si>
  <si>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</si>
  <si>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</si>
  <si>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</si>
  <si>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</si>
  <si>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</si>
  <si>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</si>
  <si>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</si>
  <si>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</si>
  <si>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</si>
  <si>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</si>
  <si>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</si>
  <si>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</si>
  <si>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</si>
  <si>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</si>
  <si>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</si>
  <si>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</si>
  <si>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</si>
  <si>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</si>
  <si>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</si>
  <si>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</si>
  <si>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</si>
  <si>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</si>
  <si>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</si>
  <si>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</si>
  <si>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</si>
  <si>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</si>
  <si>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</si>
  <si>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</si>
  <si>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</si>
  <si>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</si>
  <si>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</si>
  <si>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</si>
  <si>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</si>
  <si>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</si>
  <si>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</si>
  <si>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</si>
  <si>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</si>
  <si>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</si>
  <si>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</si>
  <si>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</si>
  <si>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</si>
  <si>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</si>
  <si>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</si>
  <si>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</si>
  <si>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</si>
  <si>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</si>
  <si>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</si>
  <si>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</si>
  <si>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</si>
  <si>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</si>
  <si>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</si>
  <si>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</si>
  <si>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</si>
  <si>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</si>
  <si>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</si>
  <si>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</si>
  <si>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</si>
  <si>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</si>
  <si>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</si>
  <si>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</si>
  <si>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</si>
  <si>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</si>
  <si>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</si>
  <si>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</si>
  <si>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</si>
  <si>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</si>
  <si>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</si>
  <si>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</si>
  <si>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</si>
  <si>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</si>
  <si>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</si>
  <si>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</si>
  <si>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</si>
  <si>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</si>
  <si>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</si>
  <si>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</si>
  <si>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</si>
  <si>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</si>
  <si>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</si>
  <si>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</si>
  <si>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</si>
  <si>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</si>
  <si>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</si>
  <si>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</si>
  <si>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</si>
  <si>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</si>
  <si>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</si>
  <si>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</si>
  <si>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</si>
  <si>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</si>
  <si>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</si>
  <si>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</si>
  <si>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</si>
  <si>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</si>
  <si>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</si>
  <si>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</si>
  <si>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</si>
  <si>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</si>
  <si>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</si>
  <si>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</si>
  <si>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</si>
  <si>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</si>
  <si>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</si>
  <si>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</si>
  <si>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</si>
  <si>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</si>
  <si>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</si>
  <si>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</si>
  <si>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</si>
  <si>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愛媛県立今治病院</t>
    <phoneticPr fontId="3"/>
  </si>
  <si>
    <t>〒794-0006 今治市石井町４－５－５</t>
    <phoneticPr fontId="3"/>
  </si>
  <si>
    <t>〇</t>
  </si>
  <si>
    <t>都道府県</t>
  </si>
  <si>
    <t>複数の診療科で活用</t>
  </si>
  <si>
    <t>循環器内科</t>
  </si>
  <si>
    <t>外科</t>
  </si>
  <si>
    <t>消化器内科（胃腸内科）</t>
  </si>
  <si>
    <t>急性期一般入院料１</t>
  </si>
  <si>
    <t>ＤＰＣ標準病院群</t>
  </si>
  <si>
    <t>有</t>
  </si>
  <si>
    <t>看護必要度Ⅰ</t>
    <phoneticPr fontId="3"/>
  </si>
  <si>
    <t>３東</t>
  </si>
  <si>
    <t>急性期機能</t>
  </si>
  <si>
    <t>整形外科</t>
  </si>
  <si>
    <t>泌尿器科</t>
  </si>
  <si>
    <t>３西</t>
  </si>
  <si>
    <t>産婦人科</t>
  </si>
  <si>
    <t>４東</t>
  </si>
  <si>
    <t>脳神経外科</t>
  </si>
  <si>
    <t>４西</t>
  </si>
  <si>
    <t>糖尿病内科（代謝内科）</t>
  </si>
  <si>
    <t>耳鼻咽喉科</t>
  </si>
  <si>
    <t>緩和ケア病棟入院料２</t>
  </si>
  <si>
    <t>-</t>
    <phoneticPr fontId="3"/>
  </si>
  <si>
    <t>５東</t>
  </si>
  <si>
    <t>ハイケアユニット入院医療管理料１</t>
  </si>
  <si>
    <t>ＨＣＵ</t>
  </si>
  <si>
    <t>高度急性期機能</t>
  </si>
  <si>
    <t>ＮＩＣＵ</t>
  </si>
  <si>
    <t>新生児治療回復室入院医療管理料</t>
  </si>
  <si>
    <t>ＧＣＵ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</si>
</sst>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1053</v>
      </c>
      <c r="N9" s="282" t="s">
        <v>1055</v>
      </c>
      <c r="O9" s="282" t="s">
        <v>1057</v>
      </c>
      <c r="P9" s="282" t="s">
        <v>1062</v>
      </c>
      <c r="Q9" s="282" t="s">
        <v>1064</v>
      </c>
      <c r="R9" s="282" t="s">
        <v>1066</v>
      </c>
      <c r="S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t="s">
        <v>1039</v>
      </c>
      <c r="S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1055</v>
      </c>
      <c r="O22" s="282" t="s">
        <v>1057</v>
      </c>
      <c r="P22" s="282" t="s">
        <v>1062</v>
      </c>
      <c r="Q22" s="282" t="s">
        <v>1064</v>
      </c>
      <c r="R22" s="282" t="s">
        <v>1066</v>
      </c>
      <c r="S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c r="R23" s="25" t="s">
        <v>1039</v>
      </c>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1055</v>
      </c>
      <c r="O35" s="282" t="s">
        <v>1057</v>
      </c>
      <c r="P35" s="282" t="s">
        <v>1062</v>
      </c>
      <c r="Q35" s="282" t="s">
        <v>1064</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1055</v>
      </c>
      <c r="O44" s="282" t="s">
        <v>1057</v>
      </c>
      <c r="P44" s="282" t="s">
        <v>1062</v>
      </c>
      <c r="Q44" s="282" t="s">
        <v>1064</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1053</v>
      </c>
      <c r="N89" s="262" t="s">
        <v>1055</v>
      </c>
      <c r="O89" s="262" t="s">
        <v>1057</v>
      </c>
      <c r="P89" s="262" t="s">
        <v>1062</v>
      </c>
      <c r="Q89" s="262" t="s">
        <v>1064</v>
      </c>
      <c r="R89" s="262" t="s">
        <v>1066</v>
      </c>
      <c r="S89" s="262" t="s">
        <v>1068</v>
      </c>
    </row>
    <row r="90" spans="1:22"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1065</v>
      </c>
      <c r="R90" s="262" t="s">
        <v>1065</v>
      </c>
      <c r="S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1057</v>
      </c>
      <c r="P97" s="66" t="s">
        <v>1062</v>
      </c>
      <c r="Q97" s="66" t="s">
        <v>1064</v>
      </c>
      <c r="R97" s="66" t="s">
        <v>1066</v>
      </c>
      <c r="S97" s="66" t="s">
        <v>1068</v>
      </c>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1065</v>
      </c>
      <c r="R98" s="70" t="s">
        <v>1065</v>
      </c>
      <c r="S98" s="70" t="s">
        <v>1065</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270</v>
      </c>
      <c r="K99" s="237" t="str">
        <f>IF(OR(COUNTIF(L99:S99,"未確認")&gt;0,COUNTIF(L99:S99,"~*")&gt;0),"※","")</f>
        <v/>
      </c>
      <c r="L99" s="258">
        <v>83</v>
      </c>
      <c r="M99" s="258">
        <v>50</v>
      </c>
      <c r="N99" s="258">
        <v>42</v>
      </c>
      <c r="O99" s="258">
        <v>39</v>
      </c>
      <c r="P99" s="258">
        <v>41</v>
      </c>
      <c r="Q99" s="258">
        <v>6</v>
      </c>
      <c r="R99" s="258">
        <v>3</v>
      </c>
      <c r="S99" s="258">
        <v>6</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232</v>
      </c>
      <c r="K101" s="237" t="str">
        <f>IF(OR(COUNTIF(L101:S101,"未確認")&gt;0,COUNTIF(L101:S101,"~*")&gt;0),"※","")</f>
        <v/>
      </c>
      <c r="L101" s="258">
        <v>49</v>
      </c>
      <c r="M101" s="258">
        <v>49</v>
      </c>
      <c r="N101" s="258">
        <v>42</v>
      </c>
      <c r="O101" s="258">
        <v>37</v>
      </c>
      <c r="P101" s="258">
        <v>40</v>
      </c>
      <c r="Q101" s="258">
        <v>6</v>
      </c>
      <c r="R101" s="258">
        <v>3</v>
      </c>
      <c r="S101" s="258">
        <v>6</v>
      </c>
    </row>
    <row r="102" spans="1:22" s="83" customFormat="1" ht="34.5" customHeight="1">
      <c r="A102" s="244" t="s">
        <v>610</v>
      </c>
      <c r="B102" s="84"/>
      <c r="C102" s="377"/>
      <c r="D102" s="379"/>
      <c r="E102" s="317" t="s">
        <v>612</v>
      </c>
      <c r="F102" s="318"/>
      <c r="G102" s="318"/>
      <c r="H102" s="319"/>
      <c r="I102" s="420"/>
      <c r="J102" s="256">
        <f t="shared" si="0"/>
        <v>270</v>
      </c>
      <c r="K102" s="237" t="str">
        <f t="shared" ref="K102:K111" si="1">IF(OR(COUNTIF(L101:S101,"未確認")&gt;0,COUNTIF(L101:S101,"~*")&gt;0),"※","")</f>
        <v/>
      </c>
      <c r="L102" s="258">
        <v>83</v>
      </c>
      <c r="M102" s="258">
        <v>50</v>
      </c>
      <c r="N102" s="258">
        <v>42</v>
      </c>
      <c r="O102" s="258">
        <v>39</v>
      </c>
      <c r="P102" s="258">
        <v>41</v>
      </c>
      <c r="Q102" s="258">
        <v>6</v>
      </c>
      <c r="R102" s="258">
        <v>3</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1057</v>
      </c>
      <c r="P118" s="66" t="s">
        <v>1062</v>
      </c>
      <c r="Q118" s="66" t="s">
        <v>1064</v>
      </c>
      <c r="R118" s="66" t="s">
        <v>1066</v>
      </c>
      <c r="S118" s="66" t="s">
        <v>1068</v>
      </c>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1065</v>
      </c>
      <c r="R119" s="70" t="s">
        <v>1065</v>
      </c>
      <c r="S119" s="70" t="s">
        <v>1065</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1054</v>
      </c>
      <c r="O120" s="98" t="s">
        <v>1041</v>
      </c>
      <c r="P120" s="98" t="s">
        <v>1041</v>
      </c>
      <c r="Q120" s="98" t="s">
        <v>1041</v>
      </c>
      <c r="R120" s="98" t="s">
        <v>534</v>
      </c>
      <c r="S120" s="98" t="s">
        <v>534</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1056</v>
      </c>
      <c r="P121" s="98" t="s">
        <v>1051</v>
      </c>
      <c r="Q121" s="98" t="s">
        <v>1056</v>
      </c>
      <c r="R121" s="98" t="s">
        <v>533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534</v>
      </c>
      <c r="P122" s="98" t="s">
        <v>1058</v>
      </c>
      <c r="Q122" s="98" t="s">
        <v>1042</v>
      </c>
      <c r="R122" s="98" t="s">
        <v>533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c r="P123" s="98" t="s">
        <v>1059</v>
      </c>
      <c r="Q123" s="98" t="s">
        <v>1043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1057</v>
      </c>
      <c r="P129" s="66" t="s">
        <v>1062</v>
      </c>
      <c r="Q129" s="66" t="s">
        <v>1064</v>
      </c>
      <c r="R129" s="66" t="s">
        <v>1066</v>
      </c>
      <c r="S129" s="66" t="s">
        <v>1068</v>
      </c>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1065</v>
      </c>
      <c r="R130" s="70" t="s">
        <v>1065</v>
      </c>
      <c r="S130" s="70" t="s">
        <v>1065</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1060</v>
      </c>
      <c r="Q131" s="98" t="s">
        <v>1063</v>
      </c>
      <c r="R131" s="98" t="s">
        <v>97</v>
      </c>
      <c r="S131" s="98" t="s">
        <v>1067</v>
      </c>
    </row>
    <row r="132" spans="1:22" s="83" customFormat="1" ht="34.5" customHeight="1">
      <c r="A132" s="244" t="s">
        <v>621</v>
      </c>
      <c r="B132" s="84"/>
      <c r="C132" s="295"/>
      <c r="D132" s="297"/>
      <c r="E132" s="320" t="s">
        <v>58</v>
      </c>
      <c r="F132" s="321"/>
      <c r="G132" s="321"/>
      <c r="H132" s="322"/>
      <c r="I132" s="389"/>
      <c r="J132" s="101"/>
      <c r="K132" s="102"/>
      <c r="L132" s="82">
        <v>70</v>
      </c>
      <c r="M132" s="82">
        <v>50</v>
      </c>
      <c r="N132" s="82">
        <v>42</v>
      </c>
      <c r="O132" s="82">
        <v>39</v>
      </c>
      <c r="P132" s="82">
        <v>41</v>
      </c>
      <c r="Q132" s="82">
        <v>6</v>
      </c>
      <c r="R132" s="82">
        <v>3</v>
      </c>
      <c r="S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17</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1057</v>
      </c>
      <c r="P143" s="66" t="s">
        <v>1062</v>
      </c>
      <c r="Q143" s="66" t="s">
        <v>1064</v>
      </c>
      <c r="R143" s="66" t="s">
        <v>1066</v>
      </c>
      <c r="S143" s="66" t="s">
        <v>1068</v>
      </c>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1065</v>
      </c>
      <c r="R144" s="70" t="s">
        <v>1065</v>
      </c>
      <c r="S144" s="70" t="s">
        <v>1065</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321</v>
      </c>
      <c r="K145" s="264" t="str">
        <f t="shared" ref="K145:K176" si="3">IF(OR(COUNTIF(L145:S145,"未確認")&gt;0,COUNTIF(L145:S145,"~*")&gt;0),"※","")</f>
        <v>※</v>
      </c>
      <c r="L145" s="117">
        <v>122</v>
      </c>
      <c r="M145" s="117">
        <v>85</v>
      </c>
      <c r="N145" s="117">
        <v>84</v>
      </c>
      <c r="O145" s="117">
        <v>30</v>
      </c>
      <c r="P145" s="117">
        <v>0</v>
      </c>
      <c r="Q145" s="117">
        <v>0</v>
      </c>
      <c r="R145" s="117">
        <v>0</v>
      </c>
      <c r="S145" s="117" t="s">
        <v>541</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35</v>
      </c>
      <c r="K179" s="264" t="str">
        <f t="shared" si="5"/>
        <v/>
      </c>
      <c r="L179" s="117">
        <v>0</v>
      </c>
      <c r="M179" s="117">
        <v>0</v>
      </c>
      <c r="N179" s="117">
        <v>0</v>
      </c>
      <c r="O179" s="117">
        <v>0</v>
      </c>
      <c r="P179" s="117">
        <v>0</v>
      </c>
      <c r="Q179" s="117">
        <v>35</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t="s">
        <v>541</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t="s">
        <v>541</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66</v>
      </c>
      <c r="K192" s="264" t="str">
        <f t="shared" si="5"/>
        <v/>
      </c>
      <c r="L192" s="117">
        <v>0</v>
      </c>
      <c r="M192" s="117">
        <v>0</v>
      </c>
      <c r="N192" s="117">
        <v>0</v>
      </c>
      <c r="O192" s="117">
        <v>66</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84</v>
      </c>
      <c r="K201" s="264" t="str">
        <f t="shared" si="5"/>
        <v/>
      </c>
      <c r="L201" s="117">
        <v>0</v>
      </c>
      <c r="M201" s="117">
        <v>0</v>
      </c>
      <c r="N201" s="117">
        <v>0</v>
      </c>
      <c r="O201" s="117">
        <v>0</v>
      </c>
      <c r="P201" s="117">
        <v>84</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1057</v>
      </c>
      <c r="P226" s="66" t="s">
        <v>1062</v>
      </c>
      <c r="Q226" s="66" t="s">
        <v>1064</v>
      </c>
      <c r="R226" s="66" t="s">
        <v>1066</v>
      </c>
      <c r="S226" s="66" t="s">
        <v>1068</v>
      </c>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1065</v>
      </c>
      <c r="R227" s="70" t="s">
        <v>1065</v>
      </c>
      <c r="S227" s="70" t="s">
        <v>1065</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1057</v>
      </c>
      <c r="P234" s="66" t="s">
        <v>1062</v>
      </c>
      <c r="Q234" s="66" t="s">
        <v>1064</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1065</v>
      </c>
      <c r="R235" s="70" t="s">
        <v>1065</v>
      </c>
      <c r="S235" s="70" t="s">
        <v>1065</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1057</v>
      </c>
      <c r="P244" s="66" t="s">
        <v>1062</v>
      </c>
      <c r="Q244" s="66" t="s">
        <v>1064</v>
      </c>
      <c r="R244" s="66" t="s">
        <v>1066</v>
      </c>
      <c r="S244" s="66" t="s">
        <v>1068</v>
      </c>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1065</v>
      </c>
      <c r="R245" s="70" t="s">
        <v>1065</v>
      </c>
      <c r="S245" s="70" t="s">
        <v>1065</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1057</v>
      </c>
      <c r="P253" s="66" t="s">
        <v>1062</v>
      </c>
      <c r="Q253" s="66" t="s">
        <v>1064</v>
      </c>
      <c r="R253" s="66" t="s">
        <v>1066</v>
      </c>
      <c r="S253" s="66" t="s">
        <v>1068</v>
      </c>
      <c r="T253" s="8"/>
      <c r="U253" s="8"/>
      <c r="V253" s="8"/>
    </row>
    <row r="254" spans="1:22" ht="26">
      <c r="A254" s="243"/>
      <c r="B254" s="1"/>
      <c r="C254" s="62"/>
      <c r="D254" s="3"/>
      <c r="F254" s="3"/>
      <c r="G254" s="3"/>
      <c r="H254" s="287"/>
      <c r="I254" s="67" t="s">
        <v>36</v>
      </c>
      <c r="J254" s="68"/>
      <c r="K254" s="79"/>
      <c r="L254" s="70" t="s">
        <v>1050</v>
      </c>
      <c r="M254" s="137" t="s">
        <v>1050</v>
      </c>
      <c r="N254" s="137" t="s">
        <v>1050</v>
      </c>
      <c r="O254" s="137" t="s">
        <v>1050</v>
      </c>
      <c r="P254" s="137" t="s">
        <v>1050</v>
      </c>
      <c r="Q254" s="137" t="s">
        <v>1065</v>
      </c>
      <c r="R254" s="137" t="s">
        <v>1065</v>
      </c>
      <c r="S254" s="137" t="s">
        <v>1065</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1057</v>
      </c>
      <c r="P263" s="66" t="s">
        <v>1062</v>
      </c>
      <c r="Q263" s="66" t="s">
        <v>1064</v>
      </c>
      <c r="R263" s="66" t="s">
        <v>1066</v>
      </c>
      <c r="S263" s="66" t="s">
        <v>1068</v>
      </c>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1065</v>
      </c>
      <c r="R264" s="70" t="s">
        <v>1065</v>
      </c>
      <c r="S264" s="70" t="s">
        <v>1065</v>
      </c>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127</v>
      </c>
      <c r="K269" s="81" t="str">
        <f t="shared" si="8"/>
        <v/>
      </c>
      <c r="L269" s="147">
        <v>24</v>
      </c>
      <c r="M269" s="147">
        <v>27</v>
      </c>
      <c r="N269" s="147">
        <v>9</v>
      </c>
      <c r="O269" s="147">
        <v>25</v>
      </c>
      <c r="P269" s="147">
        <v>18</v>
      </c>
      <c r="Q269" s="147">
        <v>14</v>
      </c>
      <c r="R269" s="147">
        <v>5</v>
      </c>
      <c r="S269" s="147">
        <v>5</v>
      </c>
    </row>
    <row r="270" spans="1:22" s="83" customFormat="1" ht="34.5" customHeight="1">
      <c r="A270" s="249" t="s">
        <v>725</v>
      </c>
      <c r="B270" s="120"/>
      <c r="C270" s="371"/>
      <c r="D270" s="371"/>
      <c r="E270" s="371"/>
      <c r="F270" s="371"/>
      <c r="G270" s="371" t="s">
        <v>148</v>
      </c>
      <c r="H270" s="371"/>
      <c r="I270" s="404"/>
      <c r="J270" s="266">
        <f t="shared" si="9"/>
        <v>9.86</v>
      </c>
      <c r="K270" s="81" t="str">
        <f t="shared" si="8"/>
        <v/>
      </c>
      <c r="L270" s="148">
        <v>2.77</v>
      </c>
      <c r="M270" s="148">
        <v>2.57</v>
      </c>
      <c r="N270" s="148">
        <v>1.37</v>
      </c>
      <c r="O270" s="148">
        <v>0</v>
      </c>
      <c r="P270" s="148">
        <v>2.5499999999999998</v>
      </c>
      <c r="Q270" s="148">
        <v>0.6</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6</v>
      </c>
      <c r="K273" s="81" t="str">
        <f t="shared" si="8"/>
        <v/>
      </c>
      <c r="L273" s="147">
        <v>1</v>
      </c>
      <c r="M273" s="147">
        <v>1</v>
      </c>
      <c r="N273" s="147">
        <v>1</v>
      </c>
      <c r="O273" s="147">
        <v>2</v>
      </c>
      <c r="P273" s="147">
        <v>1</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2.4300000000000002</v>
      </c>
      <c r="K274" s="81" t="str">
        <f t="shared" si="8"/>
        <v/>
      </c>
      <c r="L274" s="148">
        <v>0.77</v>
      </c>
      <c r="M274" s="148">
        <v>0.52</v>
      </c>
      <c r="N274" s="148">
        <v>0.62</v>
      </c>
      <c r="O274" s="148">
        <v>0</v>
      </c>
      <c r="P274" s="148">
        <v>0</v>
      </c>
      <c r="Q274" s="148">
        <v>0.52</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15</v>
      </c>
      <c r="K275" s="81" t="str">
        <f t="shared" si="8"/>
        <v/>
      </c>
      <c r="L275" s="147">
        <v>0</v>
      </c>
      <c r="M275" s="147">
        <v>0</v>
      </c>
      <c r="N275" s="147">
        <v>15</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0.6</v>
      </c>
      <c r="K276" s="81" t="str">
        <f t="shared" si="8"/>
        <v/>
      </c>
      <c r="L276" s="148">
        <v>0</v>
      </c>
      <c r="M276" s="148">
        <v>0</v>
      </c>
      <c r="N276" s="148">
        <v>0.6</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26</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6.76</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0.77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1057</v>
      </c>
      <c r="P322" s="66" t="s">
        <v>1062</v>
      </c>
      <c r="Q322" s="66" t="s">
        <v>1064</v>
      </c>
      <c r="R322" s="66" t="s">
        <v>1066</v>
      </c>
      <c r="S322" s="66" t="s">
        <v>1068</v>
      </c>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1065</v>
      </c>
      <c r="R323" s="137" t="s">
        <v>1065</v>
      </c>
      <c r="S323" s="137" t="s">
        <v>1065</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1057</v>
      </c>
      <c r="P342" s="66" t="s">
        <v>1062</v>
      </c>
      <c r="Q342" s="66" t="s">
        <v>1064</v>
      </c>
      <c r="R342" s="66" t="s">
        <v>1066</v>
      </c>
      <c r="S342" s="66" t="s">
        <v>1068</v>
      </c>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1065</v>
      </c>
      <c r="R343" s="137" t="s">
        <v>1065</v>
      </c>
      <c r="S343" s="137" t="s">
        <v>1065</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1057</v>
      </c>
      <c r="P367" s="66" t="s">
        <v>1062</v>
      </c>
      <c r="Q367" s="66" t="s">
        <v>1064</v>
      </c>
      <c r="R367" s="66" t="s">
        <v>1066</v>
      </c>
      <c r="S367" s="66" t="s">
        <v>1068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1065</v>
      </c>
      <c r="R368" s="137" t="s">
        <v>1065</v>
      </c>
      <c r="S368" s="137" t="s">
        <v>1065</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1057</v>
      </c>
      <c r="P390" s="66" t="s">
        <v>1062</v>
      </c>
      <c r="Q390" s="66" t="s">
        <v>1064</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1065</v>
      </c>
      <c r="R391" s="70" t="s">
        <v>1065</v>
      </c>
      <c r="S391" s="70" t="s">
        <v>1065</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6280</v>
      </c>
      <c r="K392" s="81" t="str">
        <f t="shared" ref="K392:K397" si="12">IF(OR(COUNTIF(L392:S392,"未確認")&gt;0,COUNTIF(L392:S392,"~*")&gt;0),"※","")</f>
        <v/>
      </c>
      <c r="L392" s="147">
        <v>1334</v>
      </c>
      <c r="M392" s="147">
        <v>939</v>
      </c>
      <c r="N392" s="147">
        <v>1032</v>
      </c>
      <c r="O392" s="147">
        <v>1291</v>
      </c>
      <c r="P392" s="147">
        <v>738</v>
      </c>
      <c r="Q392" s="147">
        <v>553</v>
      </c>
      <c r="R392" s="147">
        <v>211</v>
      </c>
      <c r="S392" s="147">
        <v>182</v>
      </c>
    </row>
    <row r="393" spans="1:22" s="83" customFormat="1" ht="34.5" customHeight="1">
      <c r="A393" s="249" t="s">
        <v>773</v>
      </c>
      <c r="B393" s="84"/>
      <c r="C393" s="370"/>
      <c r="D393" s="380"/>
      <c r="E393" s="320" t="s">
        <v>224</v>
      </c>
      <c r="F393" s="321"/>
      <c r="G393" s="321"/>
      <c r="H393" s="322"/>
      <c r="I393" s="343"/>
      <c r="J393" s="140">
        <f t="shared" si="11"/>
        <v>2635</v>
      </c>
      <c r="K393" s="81" t="str">
        <f t="shared" si="12"/>
        <v/>
      </c>
      <c r="L393" s="147">
        <v>767</v>
      </c>
      <c r="M393" s="147">
        <v>524</v>
      </c>
      <c r="N393" s="147">
        <v>323</v>
      </c>
      <c r="O393" s="147">
        <v>280</v>
      </c>
      <c r="P393" s="147">
        <v>575</v>
      </c>
      <c r="Q393" s="147">
        <v>157</v>
      </c>
      <c r="R393" s="147">
        <v>4</v>
      </c>
      <c r="S393" s="147">
        <v>5</v>
      </c>
    </row>
    <row r="394" spans="1:22" s="83" customFormat="1" ht="34.5" customHeight="1">
      <c r="A394" s="250" t="s">
        <v>774</v>
      </c>
      <c r="B394" s="84"/>
      <c r="C394" s="370"/>
      <c r="D394" s="381"/>
      <c r="E394" s="320" t="s">
        <v>225</v>
      </c>
      <c r="F394" s="321"/>
      <c r="G394" s="321"/>
      <c r="H394" s="322"/>
      <c r="I394" s="343"/>
      <c r="J394" s="140">
        <f t="shared" si="11"/>
        <v>2430</v>
      </c>
      <c r="K394" s="81" t="str">
        <f t="shared" si="12"/>
        <v/>
      </c>
      <c r="L394" s="147">
        <v>487</v>
      </c>
      <c r="M394" s="147">
        <v>348</v>
      </c>
      <c r="N394" s="147">
        <v>182</v>
      </c>
      <c r="O394" s="147">
        <v>839</v>
      </c>
      <c r="P394" s="147">
        <v>115</v>
      </c>
      <c r="Q394" s="147">
        <v>374</v>
      </c>
      <c r="R394" s="147">
        <v>47</v>
      </c>
      <c r="S394" s="147">
        <v>38</v>
      </c>
    </row>
    <row r="395" spans="1:22" s="83" customFormat="1" ht="34.5" customHeight="1">
      <c r="A395" s="250" t="s">
        <v>775</v>
      </c>
      <c r="B395" s="84"/>
      <c r="C395" s="370"/>
      <c r="D395" s="382"/>
      <c r="E395" s="320" t="s">
        <v>226</v>
      </c>
      <c r="F395" s="321"/>
      <c r="G395" s="321"/>
      <c r="H395" s="322"/>
      <c r="I395" s="343"/>
      <c r="J395" s="140">
        <f t="shared" si="11"/>
        <v>1215</v>
      </c>
      <c r="K395" s="81" t="str">
        <f t="shared" si="12"/>
        <v/>
      </c>
      <c r="L395" s="147">
        <v>80</v>
      </c>
      <c r="M395" s="147">
        <v>67</v>
      </c>
      <c r="N395" s="147">
        <v>527</v>
      </c>
      <c r="O395" s="147">
        <v>172</v>
      </c>
      <c r="P395" s="147">
        <v>48</v>
      </c>
      <c r="Q395" s="147">
        <v>22</v>
      </c>
      <c r="R395" s="147">
        <v>160</v>
      </c>
      <c r="S395" s="147">
        <v>139</v>
      </c>
    </row>
    <row r="396" spans="1:22" s="83" customFormat="1" ht="34.5" customHeight="1">
      <c r="A396" s="250" t="s">
        <v>776</v>
      </c>
      <c r="B396" s="1"/>
      <c r="C396" s="370"/>
      <c r="D396" s="320" t="s">
        <v>227</v>
      </c>
      <c r="E396" s="321"/>
      <c r="F396" s="321"/>
      <c r="G396" s="321"/>
      <c r="H396" s="322"/>
      <c r="I396" s="343"/>
      <c r="J396" s="140">
        <f t="shared" si="11"/>
        <v>67342</v>
      </c>
      <c r="K396" s="81" t="str">
        <f t="shared" si="12"/>
        <v/>
      </c>
      <c r="L396" s="147">
        <v>14573</v>
      </c>
      <c r="M396" s="147">
        <v>14447</v>
      </c>
      <c r="N396" s="147">
        <v>11431</v>
      </c>
      <c r="O396" s="147">
        <v>11063</v>
      </c>
      <c r="P396" s="147">
        <v>12057</v>
      </c>
      <c r="Q396" s="147">
        <v>1548</v>
      </c>
      <c r="R396" s="147">
        <v>1078</v>
      </c>
      <c r="S396" s="147">
        <v>1145</v>
      </c>
    </row>
    <row r="397" spans="1:22" s="83" customFormat="1" ht="34.5" customHeight="1">
      <c r="A397" s="250" t="s">
        <v>777</v>
      </c>
      <c r="B397" s="119"/>
      <c r="C397" s="370"/>
      <c r="D397" s="320" t="s">
        <v>228</v>
      </c>
      <c r="E397" s="321"/>
      <c r="F397" s="321"/>
      <c r="G397" s="321"/>
      <c r="H397" s="322"/>
      <c r="I397" s="344"/>
      <c r="J397" s="140">
        <f t="shared" si="11"/>
        <v>6207</v>
      </c>
      <c r="K397" s="81" t="str">
        <f t="shared" si="12"/>
        <v/>
      </c>
      <c r="L397" s="147">
        <v>1333</v>
      </c>
      <c r="M397" s="147">
        <v>874</v>
      </c>
      <c r="N397" s="147">
        <v>1029</v>
      </c>
      <c r="O397" s="147">
        <v>1290</v>
      </c>
      <c r="P397" s="147">
        <v>736</v>
      </c>
      <c r="Q397" s="147">
        <v>553</v>
      </c>
      <c r="R397" s="147">
        <v>211</v>
      </c>
      <c r="S397" s="147">
        <v>181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1057</v>
      </c>
      <c r="P403" s="66" t="s">
        <v>1062</v>
      </c>
      <c r="Q403" s="66" t="s">
        <v>1064</v>
      </c>
      <c r="R403" s="66" t="s">
        <v>1066</v>
      </c>
      <c r="S403" s="66" t="s">
        <v>1068</v>
      </c>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1065</v>
      </c>
      <c r="R404" s="70" t="s">
        <v>1065</v>
      </c>
      <c r="S404" s="70" t="s">
        <v>1065</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6280</v>
      </c>
      <c r="K405" s="81" t="str">
        <f t="shared" ref="K405:K422" si="14">IF(OR(COUNTIF(L405:S405,"未確認")&gt;0,COUNTIF(L405:S405,"~*")&gt;0),"※","")</f>
        <v/>
      </c>
      <c r="L405" s="147">
        <v>1334</v>
      </c>
      <c r="M405" s="147">
        <v>939</v>
      </c>
      <c r="N405" s="147">
        <v>1032</v>
      </c>
      <c r="O405" s="147">
        <v>1291</v>
      </c>
      <c r="P405" s="147">
        <v>738</v>
      </c>
      <c r="Q405" s="147">
        <v>553</v>
      </c>
      <c r="R405" s="147">
        <v>211</v>
      </c>
      <c r="S405" s="147">
        <v>182</v>
      </c>
    </row>
    <row r="406" spans="1:22" s="83" customFormat="1" ht="34.5" customHeight="1">
      <c r="A406" s="251" t="s">
        <v>779</v>
      </c>
      <c r="B406" s="119"/>
      <c r="C406" s="369"/>
      <c r="D406" s="375" t="s">
        <v>233</v>
      </c>
      <c r="E406" s="377" t="s">
        <v>234</v>
      </c>
      <c r="F406" s="378"/>
      <c r="G406" s="378"/>
      <c r="H406" s="379"/>
      <c r="I406" s="361"/>
      <c r="J406" s="140">
        <f t="shared" si="13"/>
        <v>1446</v>
      </c>
      <c r="K406" s="81" t="str">
        <f t="shared" si="14"/>
        <v/>
      </c>
      <c r="L406" s="147">
        <v>265</v>
      </c>
      <c r="M406" s="147">
        <v>162</v>
      </c>
      <c r="N406" s="147">
        <v>47</v>
      </c>
      <c r="O406" s="147">
        <v>156</v>
      </c>
      <c r="P406" s="147">
        <v>315</v>
      </c>
      <c r="Q406" s="147">
        <v>280</v>
      </c>
      <c r="R406" s="147">
        <v>41</v>
      </c>
      <c r="S406" s="147">
        <v>180</v>
      </c>
    </row>
    <row r="407" spans="1:22" s="83" customFormat="1" ht="34.5" customHeight="1">
      <c r="A407" s="251" t="s">
        <v>780</v>
      </c>
      <c r="B407" s="119"/>
      <c r="C407" s="369"/>
      <c r="D407" s="369"/>
      <c r="E407" s="320" t="s">
        <v>235</v>
      </c>
      <c r="F407" s="321"/>
      <c r="G407" s="321"/>
      <c r="H407" s="322"/>
      <c r="I407" s="361"/>
      <c r="J407" s="140">
        <f t="shared" si="13"/>
        <v>4164</v>
      </c>
      <c r="K407" s="81" t="str">
        <f t="shared" si="14"/>
        <v/>
      </c>
      <c r="L407" s="147">
        <v>970</v>
      </c>
      <c r="M407" s="147">
        <v>671</v>
      </c>
      <c r="N407" s="147">
        <v>784</v>
      </c>
      <c r="O407" s="147">
        <v>1110</v>
      </c>
      <c r="P407" s="147">
        <v>406</v>
      </c>
      <c r="Q407" s="147">
        <v>222</v>
      </c>
      <c r="R407" s="147">
        <v>1</v>
      </c>
      <c r="S407" s="147">
        <v>0</v>
      </c>
    </row>
    <row r="408" spans="1:22" s="83" customFormat="1" ht="34.5" customHeight="1">
      <c r="A408" s="251" t="s">
        <v>781</v>
      </c>
      <c r="B408" s="119"/>
      <c r="C408" s="369"/>
      <c r="D408" s="369"/>
      <c r="E408" s="320" t="s">
        <v>236</v>
      </c>
      <c r="F408" s="321"/>
      <c r="G408" s="321"/>
      <c r="H408" s="322"/>
      <c r="I408" s="361"/>
      <c r="J408" s="140">
        <f t="shared" si="13"/>
        <v>389</v>
      </c>
      <c r="K408" s="81" t="str">
        <f t="shared" si="14"/>
        <v/>
      </c>
      <c r="L408" s="147">
        <v>80</v>
      </c>
      <c r="M408" s="147">
        <v>84</v>
      </c>
      <c r="N408" s="147">
        <v>102</v>
      </c>
      <c r="O408" s="147">
        <v>20</v>
      </c>
      <c r="P408" s="147">
        <v>10</v>
      </c>
      <c r="Q408" s="147">
        <v>34</v>
      </c>
      <c r="R408" s="147">
        <v>58</v>
      </c>
      <c r="S408" s="147">
        <v>1</v>
      </c>
    </row>
    <row r="409" spans="1:22" s="83" customFormat="1" ht="34.5" customHeight="1">
      <c r="A409" s="251" t="s">
        <v>782</v>
      </c>
      <c r="B409" s="119"/>
      <c r="C409" s="369"/>
      <c r="D409" s="369"/>
      <c r="E409" s="317" t="s">
        <v>989</v>
      </c>
      <c r="F409" s="318"/>
      <c r="G409" s="318"/>
      <c r="H409" s="319"/>
      <c r="I409" s="361"/>
      <c r="J409" s="140">
        <f t="shared" si="13"/>
        <v>73</v>
      </c>
      <c r="K409" s="81" t="str">
        <f t="shared" si="14"/>
        <v/>
      </c>
      <c r="L409" s="147">
        <v>19</v>
      </c>
      <c r="M409" s="147">
        <v>22</v>
      </c>
      <c r="N409" s="147">
        <v>4</v>
      </c>
      <c r="O409" s="147">
        <v>5</v>
      </c>
      <c r="P409" s="147">
        <v>6</v>
      </c>
      <c r="Q409" s="147">
        <v>17</v>
      </c>
      <c r="R409" s="147">
        <v>0</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206</v>
      </c>
      <c r="K411" s="81" t="str">
        <f t="shared" si="14"/>
        <v/>
      </c>
      <c r="L411" s="147">
        <v>0</v>
      </c>
      <c r="M411" s="147">
        <v>0</v>
      </c>
      <c r="N411" s="147">
        <v>94</v>
      </c>
      <c r="O411" s="147">
        <v>0</v>
      </c>
      <c r="P411" s="147">
        <v>0</v>
      </c>
      <c r="Q411" s="147">
        <v>0</v>
      </c>
      <c r="R411" s="147">
        <v>111</v>
      </c>
      <c r="S411" s="147">
        <v>1</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1</v>
      </c>
      <c r="O412" s="147">
        <v>0</v>
      </c>
      <c r="P412" s="147">
        <v>1</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6269</v>
      </c>
      <c r="K413" s="81" t="str">
        <f t="shared" si="14"/>
        <v/>
      </c>
      <c r="L413" s="147">
        <v>1333</v>
      </c>
      <c r="M413" s="147">
        <v>936</v>
      </c>
      <c r="N413" s="147">
        <v>1029</v>
      </c>
      <c r="O413" s="147">
        <v>1290</v>
      </c>
      <c r="P413" s="147">
        <v>736</v>
      </c>
      <c r="Q413" s="147">
        <v>553</v>
      </c>
      <c r="R413" s="147">
        <v>211</v>
      </c>
      <c r="S413" s="147">
        <v>181</v>
      </c>
    </row>
    <row r="414" spans="1:22" s="83" customFormat="1" ht="34.5" customHeight="1">
      <c r="A414" s="251" t="s">
        <v>787</v>
      </c>
      <c r="B414" s="119"/>
      <c r="C414" s="369"/>
      <c r="D414" s="375" t="s">
        <v>240</v>
      </c>
      <c r="E414" s="377" t="s">
        <v>241</v>
      </c>
      <c r="F414" s="378"/>
      <c r="G414" s="378"/>
      <c r="H414" s="379"/>
      <c r="I414" s="361"/>
      <c r="J414" s="140">
        <f t="shared" si="13"/>
        <v>1467</v>
      </c>
      <c r="K414" s="81" t="str">
        <f t="shared" si="14"/>
        <v/>
      </c>
      <c r="L414" s="147">
        <v>216</v>
      </c>
      <c r="M414" s="147">
        <v>287</v>
      </c>
      <c r="N414" s="147">
        <v>90</v>
      </c>
      <c r="O414" s="147">
        <v>112</v>
      </c>
      <c r="P414" s="147">
        <v>27</v>
      </c>
      <c r="Q414" s="147">
        <v>511</v>
      </c>
      <c r="R414" s="147">
        <v>183</v>
      </c>
      <c r="S414" s="147">
        <v>41</v>
      </c>
    </row>
    <row r="415" spans="1:22" s="83" customFormat="1" ht="34.5" customHeight="1">
      <c r="A415" s="251" t="s">
        <v>788</v>
      </c>
      <c r="B415" s="119"/>
      <c r="C415" s="369"/>
      <c r="D415" s="369"/>
      <c r="E415" s="320" t="s">
        <v>242</v>
      </c>
      <c r="F415" s="321"/>
      <c r="G415" s="321"/>
      <c r="H415" s="322"/>
      <c r="I415" s="361"/>
      <c r="J415" s="140">
        <f t="shared" si="13"/>
        <v>4143</v>
      </c>
      <c r="K415" s="81" t="str">
        <f t="shared" si="14"/>
        <v/>
      </c>
      <c r="L415" s="147">
        <v>974</v>
      </c>
      <c r="M415" s="147">
        <v>476</v>
      </c>
      <c r="N415" s="147">
        <v>886</v>
      </c>
      <c r="O415" s="147">
        <v>1064</v>
      </c>
      <c r="P415" s="147">
        <v>574</v>
      </c>
      <c r="Q415" s="147">
        <v>10</v>
      </c>
      <c r="R415" s="147">
        <v>22</v>
      </c>
      <c r="S415" s="147">
        <v>137</v>
      </c>
    </row>
    <row r="416" spans="1:22" s="83" customFormat="1" ht="34.5" customHeight="1">
      <c r="A416" s="251" t="s">
        <v>789</v>
      </c>
      <c r="B416" s="119"/>
      <c r="C416" s="369"/>
      <c r="D416" s="369"/>
      <c r="E416" s="320" t="s">
        <v>243</v>
      </c>
      <c r="F416" s="321"/>
      <c r="G416" s="321"/>
      <c r="H416" s="322"/>
      <c r="I416" s="361"/>
      <c r="J416" s="140">
        <f t="shared" si="13"/>
        <v>510</v>
      </c>
      <c r="K416" s="81" t="str">
        <f t="shared" si="14"/>
        <v/>
      </c>
      <c r="L416" s="147">
        <v>82</v>
      </c>
      <c r="M416" s="147">
        <v>151</v>
      </c>
      <c r="N416" s="147">
        <v>44</v>
      </c>
      <c r="O416" s="147">
        <v>99</v>
      </c>
      <c r="P416" s="147">
        <v>112</v>
      </c>
      <c r="Q416" s="147">
        <v>14</v>
      </c>
      <c r="R416" s="147">
        <v>6</v>
      </c>
      <c r="S416" s="147">
        <v>2</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1</v>
      </c>
      <c r="N417" s="147">
        <v>1</v>
      </c>
      <c r="O417" s="147">
        <v>0</v>
      </c>
      <c r="P417" s="147">
        <v>1</v>
      </c>
      <c r="Q417" s="147">
        <v>0</v>
      </c>
      <c r="R417" s="147">
        <v>0</v>
      </c>
      <c r="S417" s="147">
        <v>0</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7</v>
      </c>
      <c r="M418" s="147">
        <v>3</v>
      </c>
      <c r="N418" s="147">
        <v>0</v>
      </c>
      <c r="O418" s="147">
        <v>0</v>
      </c>
      <c r="P418" s="147">
        <v>3</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13</v>
      </c>
      <c r="M420" s="147">
        <v>4</v>
      </c>
      <c r="N420" s="147">
        <v>1</v>
      </c>
      <c r="O420" s="147">
        <v>1</v>
      </c>
      <c r="P420" s="147">
        <v>3</v>
      </c>
      <c r="Q420" s="147">
        <v>0</v>
      </c>
      <c r="R420" s="147">
        <v>0</v>
      </c>
      <c r="S420" s="147">
        <v>1</v>
      </c>
    </row>
    <row r="421" spans="1:22" s="83" customFormat="1" ht="34.5" customHeight="1">
      <c r="A421" s="251" t="s">
        <v>794</v>
      </c>
      <c r="B421" s="119"/>
      <c r="C421" s="369"/>
      <c r="D421" s="369"/>
      <c r="E421" s="320" t="s">
        <v>247</v>
      </c>
      <c r="F421" s="321"/>
      <c r="G421" s="321"/>
      <c r="H421" s="322"/>
      <c r="I421" s="361"/>
      <c r="J421" s="140">
        <f t="shared" si="13"/>
        <v>110</v>
      </c>
      <c r="K421" s="81" t="str">
        <f t="shared" si="14"/>
        <v/>
      </c>
      <c r="L421" s="147">
        <v>41</v>
      </c>
      <c r="M421" s="147">
        <v>14</v>
      </c>
      <c r="N421" s="147">
        <v>7</v>
      </c>
      <c r="O421" s="147">
        <v>14</v>
      </c>
      <c r="P421" s="147">
        <v>16</v>
      </c>
      <c r="Q421" s="147">
        <v>18</v>
      </c>
      <c r="R421" s="147">
        <v>0</v>
      </c>
      <c r="S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1057</v>
      </c>
      <c r="P428" s="66" t="s">
        <v>1062</v>
      </c>
      <c r="Q428" s="66" t="s">
        <v>1064</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1065</v>
      </c>
      <c r="R429" s="70" t="s">
        <v>1065</v>
      </c>
      <c r="S429" s="70" t="s">
        <v>1065</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4802</v>
      </c>
      <c r="K430" s="193" t="str">
        <f>IF(OR(COUNTIF(L430:S430,"未確認")&gt;0,COUNTIF(L430:S430,"~*")&gt;0),"※","")</f>
        <v/>
      </c>
      <c r="L430" s="147">
        <v>1117</v>
      </c>
      <c r="M430" s="147">
        <v>649</v>
      </c>
      <c r="N430" s="147">
        <v>939</v>
      </c>
      <c r="O430" s="147">
        <v>1178</v>
      </c>
      <c r="P430" s="147">
        <v>709</v>
      </c>
      <c r="Q430" s="147">
        <v>42</v>
      </c>
      <c r="R430" s="147">
        <v>28</v>
      </c>
      <c r="S430" s="147">
        <v>140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115</v>
      </c>
      <c r="K432" s="193" t="str">
        <f>IF(OR(COUNTIF(L432:S432,"未確認")&gt;0,COUNTIF(L432:S432,"~*")&gt;0),"※","")</f>
        <v/>
      </c>
      <c r="L432" s="147">
        <v>49</v>
      </c>
      <c r="M432" s="147">
        <v>15</v>
      </c>
      <c r="N432" s="147">
        <v>3</v>
      </c>
      <c r="O432" s="147">
        <v>28</v>
      </c>
      <c r="P432" s="147">
        <v>20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4685</v>
      </c>
      <c r="K433" s="193" t="str">
        <f>IF(OR(COUNTIF(L433:S433,"未確認")&gt;0,COUNTIF(L433:S433,"~*")&gt;0),"※","")</f>
        <v/>
      </c>
      <c r="L433" s="147">
        <v>1067</v>
      </c>
      <c r="M433" s="147">
        <v>634</v>
      </c>
      <c r="N433" s="147">
        <v>936</v>
      </c>
      <c r="O433" s="147">
        <v>1149</v>
      </c>
      <c r="P433" s="147">
        <v>689</v>
      </c>
      <c r="Q433" s="147">
        <v>42</v>
      </c>
      <c r="R433" s="147">
        <v>28</v>
      </c>
      <c r="S433" s="147">
        <v>140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v>
      </c>
      <c r="K434" s="193" t="str">
        <f>IF(OR(COUNTIF(L434:S434,"未確認")&gt;0,COUNTIF(L434:S434,"~*")&gt;0),"※","")</f>
        <v/>
      </c>
      <c r="L434" s="147">
        <v>1</v>
      </c>
      <c r="M434" s="147">
        <v>0</v>
      </c>
      <c r="N434" s="147">
        <v>0</v>
      </c>
      <c r="O434" s="147">
        <v>1</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1057</v>
      </c>
      <c r="P441" s="66" t="s">
        <v>1062</v>
      </c>
      <c r="Q441" s="66" t="s">
        <v>1064</v>
      </c>
      <c r="R441" s="66" t="s">
        <v>1066</v>
      </c>
      <c r="S441" s="66" t="s">
        <v>1068</v>
      </c>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1065</v>
      </c>
      <c r="R442" s="70" t="s">
        <v>1065</v>
      </c>
      <c r="S442" s="70" t="s">
        <v>1065</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1057</v>
      </c>
      <c r="P466" s="66" t="s">
        <v>1062</v>
      </c>
      <c r="Q466" s="66" t="s">
        <v>1064</v>
      </c>
      <c r="R466" s="66" t="s">
        <v>1066</v>
      </c>
      <c r="S466" s="66" t="s">
        <v>1068</v>
      </c>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1065</v>
      </c>
      <c r="R467" s="70" t="s">
        <v>1065</v>
      </c>
      <c r="S467" s="70" t="s">
        <v>1065</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149</v>
      </c>
      <c r="K468" s="201" t="str">
        <f t="shared" ref="K468:K475" si="16">IF(OR(COUNTIF(L468:S468,"未確認")&gt;0,COUNTIF(L468:S468,"*")&gt;0),"※","")</f>
        <v/>
      </c>
      <c r="L468" s="117">
        <v>40</v>
      </c>
      <c r="M468" s="117">
        <v>30</v>
      </c>
      <c r="N468" s="117">
        <v>32</v>
      </c>
      <c r="O468" s="117">
        <v>12</v>
      </c>
      <c r="P468" s="117">
        <v>15</v>
      </c>
      <c r="Q468" s="117">
        <v>20</v>
      </c>
      <c r="R468" s="117">
        <v>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v>0</v>
      </c>
      <c r="O469" s="117" t="s">
        <v>541</v>
      </c>
      <c r="P469" s="117" t="s">
        <v>541</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v>
      </c>
      <c r="L470" s="117" t="s">
        <v>541</v>
      </c>
      <c r="M470" s="117">
        <v>21</v>
      </c>
      <c r="N470" s="117" t="s">
        <v>541</v>
      </c>
      <c r="O470" s="117" t="s">
        <v>541</v>
      </c>
      <c r="P470" s="117" t="s">
        <v>541</v>
      </c>
      <c r="Q470" s="117" t="s">
        <v>541</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v>0</v>
      </c>
      <c r="Q471" s="117" t="s">
        <v>541</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15</v>
      </c>
      <c r="K473" s="201" t="str">
        <f t="shared" si="16"/>
        <v>※</v>
      </c>
      <c r="L473" s="117" t="s">
        <v>541</v>
      </c>
      <c r="M473" s="117">
        <v>0</v>
      </c>
      <c r="N473" s="117">
        <v>0</v>
      </c>
      <c r="O473" s="117" t="s">
        <v>541</v>
      </c>
      <c r="P473" s="117">
        <v>15</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t="s">
        <v>541</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14</v>
      </c>
      <c r="K476" s="201" t="str">
        <f>IF(OR(COUNTIF(L476:S476,"未確認")&gt;0,COUNTIF(L476:S476,"~")&gt;0),"※","")</f>
        <v/>
      </c>
      <c r="L476" s="117">
        <v>14</v>
      </c>
      <c r="M476" s="117" t="s">
        <v>541</v>
      </c>
      <c r="N476" s="117">
        <v>0</v>
      </c>
      <c r="O476" s="117" t="s">
        <v>541</v>
      </c>
      <c r="P476" s="117" t="s">
        <v>541</v>
      </c>
      <c r="Q476" s="117" t="s">
        <v>541</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32</v>
      </c>
      <c r="K477" s="201" t="str">
        <f t="shared" ref="K477:K496" si="18">IF(OR(COUNTIF(L477:S477,"未確認")&gt;0,COUNTIF(L477:S477,"*")&gt;0),"※","")</f>
        <v>※</v>
      </c>
      <c r="L477" s="117">
        <v>22</v>
      </c>
      <c r="M477" s="117" t="s">
        <v>541</v>
      </c>
      <c r="N477" s="117" t="s">
        <v>541</v>
      </c>
      <c r="O477" s="117" t="s">
        <v>541</v>
      </c>
      <c r="P477" s="117">
        <v>0</v>
      </c>
      <c r="Q477" s="117">
        <v>10</v>
      </c>
      <c r="R477" s="117">
        <v>0</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27</v>
      </c>
      <c r="K479" s="201" t="str">
        <f t="shared" si="18"/>
        <v>※</v>
      </c>
      <c r="L479" s="117" t="s">
        <v>541</v>
      </c>
      <c r="M479" s="117" t="s">
        <v>541</v>
      </c>
      <c r="N479" s="117">
        <v>27</v>
      </c>
      <c r="O479" s="117" t="s">
        <v>541</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49</v>
      </c>
      <c r="K481" s="201" t="str">
        <f t="shared" si="18"/>
        <v>※</v>
      </c>
      <c r="L481" s="117">
        <v>14</v>
      </c>
      <c r="M481" s="117" t="s">
        <v>541</v>
      </c>
      <c r="N481" s="117">
        <v>10</v>
      </c>
      <c r="O481" s="117" t="s">
        <v>541</v>
      </c>
      <c r="P481" s="117">
        <v>11</v>
      </c>
      <c r="Q481" s="117">
        <v>14</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v>0</v>
      </c>
      <c r="O482" s="117">
        <v>0</v>
      </c>
      <c r="P482" s="117" t="s">
        <v>541</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t="s">
        <v>541</v>
      </c>
      <c r="O483" s="117" t="s">
        <v>541</v>
      </c>
      <c r="P483" s="117">
        <v>0</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15</v>
      </c>
      <c r="K486" s="201" t="str">
        <f t="shared" si="18"/>
        <v/>
      </c>
      <c r="L486" s="117">
        <v>0</v>
      </c>
      <c r="M486" s="117">
        <v>0</v>
      </c>
      <c r="N486" s="117">
        <v>0</v>
      </c>
      <c r="O486" s="117">
        <v>0</v>
      </c>
      <c r="P486" s="117">
        <v>15</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t="s">
        <v>541</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v>11</v>
      </c>
      <c r="M490" s="117">
        <v>0</v>
      </c>
      <c r="N490" s="117">
        <v>0</v>
      </c>
      <c r="O490" s="117">
        <v>0</v>
      </c>
      <c r="P490" s="117">
        <v>0</v>
      </c>
      <c r="Q490" s="117" t="s">
        <v>541</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t="s">
        <v>541</v>
      </c>
      <c r="O492" s="117" t="s">
        <v>541</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117">
        <v>0</v>
      </c>
      <c r="Q496" s="117" t="s">
        <v>541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1057</v>
      </c>
      <c r="P502" s="66" t="s">
        <v>1062</v>
      </c>
      <c r="Q502" s="66" t="s">
        <v>1064</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1065</v>
      </c>
      <c r="R503" s="70" t="s">
        <v>1065</v>
      </c>
      <c r="S503" s="70" t="s">
        <v>1065</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t="s">
        <v>541</v>
      </c>
      <c r="N504" s="117">
        <v>0</v>
      </c>
      <c r="O504" s="117">
        <v>0</v>
      </c>
      <c r="P504" s="117">
        <v>0</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v>13</v>
      </c>
      <c r="M505" s="117" t="s">
        <v>541</v>
      </c>
      <c r="N505" s="117">
        <v>21</v>
      </c>
      <c r="O505" s="117">
        <v>0</v>
      </c>
      <c r="P505" s="117">
        <v>0</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t="s">
        <v>541</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1057</v>
      </c>
      <c r="P514" s="66" t="s">
        <v>1062</v>
      </c>
      <c r="Q514" s="66" t="s">
        <v>1064</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1065</v>
      </c>
      <c r="R515" s="70" t="s">
        <v>1065</v>
      </c>
      <c r="S515" s="70" t="s">
        <v>1065</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1057</v>
      </c>
      <c r="P520" s="66" t="s">
        <v>1062</v>
      </c>
      <c r="Q520" s="66" t="s">
        <v>1064</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1065</v>
      </c>
      <c r="R521" s="70" t="s">
        <v>1065</v>
      </c>
      <c r="S521" s="70" t="s">
        <v>1065</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11</v>
      </c>
      <c r="K522" s="201" t="str">
        <f>IF(OR(COUNTIF(L522:S522,"未確認")&gt;0,COUNTIF(L522:S522,"*")&gt;0),"※","")</f>
        <v>※</v>
      </c>
      <c r="L522" s="117">
        <v>11</v>
      </c>
      <c r="M522" s="117">
        <v>0</v>
      </c>
      <c r="N522" s="117">
        <v>0</v>
      </c>
      <c r="O522" s="117">
        <v>0</v>
      </c>
      <c r="P522" s="117">
        <v>0</v>
      </c>
      <c r="Q522" s="117" t="s">
        <v>541</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1057</v>
      </c>
      <c r="P525" s="66" t="s">
        <v>1062</v>
      </c>
      <c r="Q525" s="66" t="s">
        <v>1064</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1065</v>
      </c>
      <c r="R526" s="70" t="s">
        <v>1065</v>
      </c>
      <c r="S526" s="70" t="s">
        <v>1065</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34</v>
      </c>
      <c r="K527" s="201" t="str">
        <f>IF(OR(COUNTIF(L527:S527,"未確認")&gt;0,COUNTIF(L527:S527,"*")&gt;0),"※","")</f>
        <v/>
      </c>
      <c r="L527" s="117">
        <v>0</v>
      </c>
      <c r="M527" s="117">
        <v>0</v>
      </c>
      <c r="N527" s="117">
        <v>34</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1057</v>
      </c>
      <c r="P530" s="66" t="s">
        <v>1062</v>
      </c>
      <c r="Q530" s="66" t="s">
        <v>1064</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1065</v>
      </c>
      <c r="R531" s="70" t="s">
        <v>1065</v>
      </c>
      <c r="S531" s="70" t="s">
        <v>1065</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v>14</v>
      </c>
      <c r="N535" s="117">
        <v>0</v>
      </c>
      <c r="O535" s="117" t="s">
        <v>541</v>
      </c>
      <c r="P535" s="117" t="s">
        <v>541</v>
      </c>
      <c r="Q535" s="117" t="s">
        <v>541</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1057</v>
      </c>
      <c r="P543" s="66" t="s">
        <v>1062</v>
      </c>
      <c r="Q543" s="66" t="s">
        <v>1064</v>
      </c>
      <c r="R543" s="66" t="s">
        <v>1066</v>
      </c>
      <c r="S543" s="66" t="s">
        <v>1068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1065</v>
      </c>
      <c r="R544" s="70" t="s">
        <v>1065</v>
      </c>
      <c r="S544" s="70" t="s">
        <v>1065</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11</v>
      </c>
      <c r="K545" s="201" t="str">
        <f t="shared" ref="K545:K557" si="25">IF(OR(COUNTIF(L545:S545,"未確認")&gt;0,COUNTIF(L545:S545,"*")&gt;0),"※","")</f>
        <v/>
      </c>
      <c r="L545" s="117">
        <v>0</v>
      </c>
      <c r="M545" s="117">
        <v>0</v>
      </c>
      <c r="N545" s="117">
        <v>11</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t="s">
        <v>541</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t="s">
        <v>541</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1061</v>
      </c>
      <c r="Q558" s="211" t="s">
        <v>1061</v>
      </c>
      <c r="R558" s="211" t="s">
        <v>1061</v>
      </c>
      <c r="S558" s="211" t="s">
        <v>1061</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49.4</v>
      </c>
      <c r="M560" s="211">
        <v>57.5</v>
      </c>
      <c r="N560" s="211">
        <v>35.6</v>
      </c>
      <c r="O560" s="211">
        <v>50.3</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29.4</v>
      </c>
      <c r="M561" s="211">
        <v>37.200000000000003</v>
      </c>
      <c r="N561" s="211">
        <v>29.5</v>
      </c>
      <c r="O561" s="211">
        <v>38.700000000000003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22.4</v>
      </c>
      <c r="M562" s="211">
        <v>23.4</v>
      </c>
      <c r="N562" s="211">
        <v>14.7</v>
      </c>
      <c r="O562" s="211">
        <v>38</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9.6999999999999993</v>
      </c>
      <c r="M563" s="211">
        <v>13.3</v>
      </c>
      <c r="N563" s="211">
        <v>6.8</v>
      </c>
      <c r="O563" s="211">
        <v>12.7</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7.6</v>
      </c>
      <c r="M564" s="211">
        <v>5.0999999999999996</v>
      </c>
      <c r="N564" s="211">
        <v>15.4</v>
      </c>
      <c r="O564" s="211">
        <v>1.2</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10.4</v>
      </c>
      <c r="M565" s="211">
        <v>4.8</v>
      </c>
      <c r="N565" s="211">
        <v>0</v>
      </c>
      <c r="O565" s="211">
        <v>32.9</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31</v>
      </c>
      <c r="M566" s="211">
        <v>30.8</v>
      </c>
      <c r="N566" s="211">
        <v>25</v>
      </c>
      <c r="O566" s="211">
        <v>44.1</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14.6</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4.8</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2.6</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1.8</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2.2999999999999998</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0.6</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5.4</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1057</v>
      </c>
      <c r="P588" s="66" t="s">
        <v>1062</v>
      </c>
      <c r="Q588" s="66" t="s">
        <v>1064</v>
      </c>
      <c r="R588" s="66" t="s">
        <v>1066</v>
      </c>
      <c r="S588" s="66" t="s">
        <v>1068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1065</v>
      </c>
      <c r="R589" s="70" t="s">
        <v>1065</v>
      </c>
      <c r="S589" s="70" t="s">
        <v>1065</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t="s">
        <v>541</v>
      </c>
      <c r="M590" s="117">
        <v>0</v>
      </c>
      <c r="N590" s="117">
        <v>0</v>
      </c>
      <c r="O590" s="117" t="s">
        <v>541</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v>0</v>
      </c>
      <c r="N591" s="117" t="s">
        <v>541</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90</v>
      </c>
      <c r="K593" s="201" t="str">
        <f>IF(OR(COUNTIF(L593:S593,"未確認")&gt;0,COUNTIF(L593:S593,"*")&gt;0),"※","")</f>
        <v/>
      </c>
      <c r="L593" s="117">
        <v>34</v>
      </c>
      <c r="M593" s="117">
        <v>26</v>
      </c>
      <c r="N593" s="117">
        <v>20</v>
      </c>
      <c r="O593" s="117">
        <v>10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2156</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440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2457</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550</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1293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t="s">
        <v>541</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t="s">
        <v>541</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1057</v>
      </c>
      <c r="P611" s="66" t="s">
        <v>1062</v>
      </c>
      <c r="Q611" s="66" t="s">
        <v>1064</v>
      </c>
      <c r="R611" s="66" t="s">
        <v>1066</v>
      </c>
      <c r="S611" s="66" t="s">
        <v>1068</v>
      </c>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1065</v>
      </c>
      <c r="R612" s="70" t="s">
        <v>1065</v>
      </c>
      <c r="S612" s="70" t="s">
        <v>1065</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27</v>
      </c>
      <c r="K613" s="201" t="str">
        <f t="shared" ref="K613:K623" si="29">IF(OR(COUNTIF(L613:S613,"未確認")&gt;0,COUNTIF(L613:S613,"*")&gt;0),"※","")</f>
        <v>※</v>
      </c>
      <c r="L613" s="117" t="s">
        <v>541</v>
      </c>
      <c r="M613" s="117">
        <v>13</v>
      </c>
      <c r="N613" s="117">
        <v>0</v>
      </c>
      <c r="O613" s="117" t="s">
        <v>541</v>
      </c>
      <c r="P613" s="117">
        <v>14</v>
      </c>
      <c r="Q613" s="117">
        <v>0</v>
      </c>
      <c r="R613" s="117">
        <v>0</v>
      </c>
      <c r="S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t="s">
        <v>541</v>
      </c>
      <c r="P615" s="117">
        <v>0</v>
      </c>
      <c r="Q615" s="117">
        <v>0</v>
      </c>
      <c r="R615" s="117">
        <v>0</v>
      </c>
      <c r="S615" s="117" t="s">
        <v>541</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78</v>
      </c>
      <c r="K618" s="201" t="str">
        <f t="shared" si="29"/>
        <v/>
      </c>
      <c r="L618" s="117">
        <v>0</v>
      </c>
      <c r="M618" s="117">
        <v>0</v>
      </c>
      <c r="N618" s="117">
        <v>0</v>
      </c>
      <c r="O618" s="117">
        <v>0</v>
      </c>
      <c r="P618" s="117">
        <v>78</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t="s">
        <v>541</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1057</v>
      </c>
      <c r="P629" s="66" t="s">
        <v>1062</v>
      </c>
      <c r="Q629" s="66" t="s">
        <v>1064</v>
      </c>
      <c r="R629" s="66" t="s">
        <v>1066</v>
      </c>
      <c r="S629" s="66" t="s">
        <v>1068</v>
      </c>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1065</v>
      </c>
      <c r="R630" s="70" t="s">
        <v>1065</v>
      </c>
      <c r="S630" s="70" t="s">
        <v>1065</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v>0</v>
      </c>
      <c r="O631" s="117" t="s">
        <v>541</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138</v>
      </c>
      <c r="K632" s="201" t="str">
        <f t="shared" si="31"/>
        <v/>
      </c>
      <c r="L632" s="117">
        <v>51</v>
      </c>
      <c r="M632" s="117">
        <v>43</v>
      </c>
      <c r="N632" s="117">
        <v>28</v>
      </c>
      <c r="O632" s="117">
        <v>16</v>
      </c>
      <c r="P632" s="117">
        <v>0</v>
      </c>
      <c r="Q632" s="117">
        <v>0</v>
      </c>
      <c r="R632" s="117">
        <v>0</v>
      </c>
      <c r="S632" s="117">
        <v>0</v>
      </c>
    </row>
    <row r="633" spans="1:22" s="118" customFormat="1" ht="56">
      <c r="A633" s="252" t="s">
        <v>919</v>
      </c>
      <c r="B633" s="119"/>
      <c r="C633" s="320" t="s">
        <v>436</v>
      </c>
      <c r="D633" s="321"/>
      <c r="E633" s="321"/>
      <c r="F633" s="321"/>
      <c r="G633" s="321"/>
      <c r="H633" s="322"/>
      <c r="I633" s="122" t="s">
        <v>437</v>
      </c>
      <c r="J633" s="116">
        <f t="shared" si="30"/>
        <v>76</v>
      </c>
      <c r="K633" s="201" t="str">
        <f t="shared" si="31"/>
        <v>※</v>
      </c>
      <c r="L633" s="117">
        <v>46</v>
      </c>
      <c r="M633" s="117">
        <v>16</v>
      </c>
      <c r="N633" s="117" t="s">
        <v>541</v>
      </c>
      <c r="O633" s="117">
        <v>14</v>
      </c>
      <c r="P633" s="117">
        <v>0</v>
      </c>
      <c r="Q633" s="117">
        <v>0</v>
      </c>
      <c r="R633" s="117">
        <v>0</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14</v>
      </c>
      <c r="M635" s="117" t="s">
        <v>541</v>
      </c>
      <c r="N635" s="117" t="s">
        <v>541</v>
      </c>
      <c r="O635" s="117">
        <v>0</v>
      </c>
      <c r="P635" s="117">
        <v>0</v>
      </c>
      <c r="Q635" s="117" t="s">
        <v>541</v>
      </c>
      <c r="R635" s="117">
        <v>0</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v>0</v>
      </c>
      <c r="Q636" s="117" t="s">
        <v>541</v>
      </c>
      <c r="R636" s="117">
        <v>0</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c r="P637" s="117" t="s">
        <v>541</v>
      </c>
      <c r="Q637" s="117" t="s">
        <v>541</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1057</v>
      </c>
      <c r="P644" s="66" t="s">
        <v>1062</v>
      </c>
      <c r="Q644" s="66" t="s">
        <v>1064</v>
      </c>
      <c r="R644" s="66" t="s">
        <v>1066</v>
      </c>
      <c r="S644" s="66" t="s">
        <v>1068</v>
      </c>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1065</v>
      </c>
      <c r="R645" s="70" t="s">
        <v>1065</v>
      </c>
      <c r="S645" s="70" t="s">
        <v>1065</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123</v>
      </c>
      <c r="K646" s="201" t="str">
        <f t="shared" ref="K646:K660" si="33">IF(OR(COUNTIF(L646:S646,"未確認")&gt;0,COUNTIF(L646:S646,"*")&gt;0),"※","")</f>
        <v>※</v>
      </c>
      <c r="L646" s="117">
        <v>31</v>
      </c>
      <c r="M646" s="117">
        <v>56</v>
      </c>
      <c r="N646" s="117">
        <v>10</v>
      </c>
      <c r="O646" s="117">
        <v>26</v>
      </c>
      <c r="P646" s="117">
        <v>0</v>
      </c>
      <c r="Q646" s="117" t="s">
        <v>541</v>
      </c>
      <c r="R646" s="117">
        <v>0</v>
      </c>
      <c r="S646" s="117">
        <v>0</v>
      </c>
    </row>
    <row r="647" spans="1:22" s="118" customFormat="1" ht="70" customHeight="1">
      <c r="A647" s="252" t="s">
        <v>926</v>
      </c>
      <c r="B647" s="84"/>
      <c r="C647" s="188"/>
      <c r="D647" s="221"/>
      <c r="E647" s="320" t="s">
        <v>938</v>
      </c>
      <c r="F647" s="321"/>
      <c r="G647" s="321"/>
      <c r="H647" s="322"/>
      <c r="I647" s="122" t="s">
        <v>452</v>
      </c>
      <c r="J647" s="116">
        <f t="shared" si="32"/>
        <v>16</v>
      </c>
      <c r="K647" s="201" t="str">
        <f t="shared" si="33"/>
        <v>※</v>
      </c>
      <c r="L647" s="117">
        <v>16</v>
      </c>
      <c r="M647" s="117" t="s">
        <v>541</v>
      </c>
      <c r="N647" s="117">
        <v>0</v>
      </c>
      <c r="O647" s="117">
        <v>0</v>
      </c>
      <c r="P647" s="117">
        <v>0</v>
      </c>
      <c r="Q647" s="117" t="s">
        <v>541</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v>0</v>
      </c>
      <c r="M648" s="117" t="s">
        <v>541</v>
      </c>
      <c r="N648" s="117" t="s">
        <v>541</v>
      </c>
      <c r="O648" s="117">
        <v>24</v>
      </c>
      <c r="P648" s="117">
        <v>0</v>
      </c>
      <c r="Q648" s="117" t="s">
        <v>541</v>
      </c>
      <c r="R648" s="117">
        <v>0</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v>
      </c>
      <c r="L650" s="117" t="s">
        <v>541</v>
      </c>
      <c r="M650" s="117">
        <v>50</v>
      </c>
      <c r="N650" s="117" t="s">
        <v>541</v>
      </c>
      <c r="O650" s="117" t="s">
        <v>541</v>
      </c>
      <c r="P650" s="117">
        <v>0</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95</v>
      </c>
      <c r="K655" s="201" t="str">
        <f t="shared" si="33"/>
        <v>※</v>
      </c>
      <c r="L655" s="117">
        <v>23</v>
      </c>
      <c r="M655" s="117">
        <v>50</v>
      </c>
      <c r="N655" s="117" t="s">
        <v>541</v>
      </c>
      <c r="O655" s="117">
        <v>22</v>
      </c>
      <c r="P655" s="117">
        <v>0</v>
      </c>
      <c r="Q655" s="117" t="s">
        <v>541</v>
      </c>
      <c r="R655" s="117">
        <v>0</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84</v>
      </c>
      <c r="K657" s="201" t="str">
        <f t="shared" si="33"/>
        <v>※</v>
      </c>
      <c r="L657" s="117">
        <v>21</v>
      </c>
      <c r="M657" s="117">
        <v>45</v>
      </c>
      <c r="N657" s="117" t="s">
        <v>541</v>
      </c>
      <c r="O657" s="117">
        <v>18</v>
      </c>
      <c r="P657" s="117">
        <v>0</v>
      </c>
      <c r="Q657" s="117" t="s">
        <v>541</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c r="P658" s="117" t="s">
        <v>541</v>
      </c>
      <c r="Q658" s="117" t="s">
        <v>541</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1057</v>
      </c>
      <c r="P665" s="66" t="s">
        <v>1062</v>
      </c>
      <c r="Q665" s="66" t="s">
        <v>1064</v>
      </c>
      <c r="R665" s="66" t="s">
        <v>1066</v>
      </c>
      <c r="S665" s="66" t="s">
        <v>1068</v>
      </c>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1065</v>
      </c>
      <c r="R666" s="70" t="s">
        <v>1065</v>
      </c>
      <c r="S666" s="70" t="s">
        <v>1065</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1057</v>
      </c>
      <c r="P681" s="66" t="s">
        <v>1062</v>
      </c>
      <c r="Q681" s="66" t="s">
        <v>1064</v>
      </c>
      <c r="R681" s="66" t="s">
        <v>1066</v>
      </c>
      <c r="S681" s="66" t="s">
        <v>1068</v>
      </c>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1065</v>
      </c>
      <c r="R682" s="70" t="s">
        <v>1065</v>
      </c>
      <c r="S682" s="70" t="s">
        <v>1065</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1057</v>
      </c>
      <c r="P691" s="66" t="s">
        <v>1062</v>
      </c>
      <c r="Q691" s="66" t="s">
        <v>1064</v>
      </c>
      <c r="R691" s="66" t="s">
        <v>1066</v>
      </c>
      <c r="S691" s="66" t="s">
        <v>1068</v>
      </c>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1065</v>
      </c>
      <c r="R692" s="70" t="s">
        <v>1065</v>
      </c>
      <c r="S692" s="70" t="s">
        <v>1065</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t="s">
        <v>541</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1057</v>
      </c>
      <c r="P704" s="66" t="s">
        <v>1062</v>
      </c>
      <c r="Q704" s="66" t="s">
        <v>1064</v>
      </c>
      <c r="R704" s="66" t="s">
        <v>1066</v>
      </c>
      <c r="S704" s="66" t="s">
        <v>1068</v>
      </c>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1065</v>
      </c>
      <c r="R705" s="70" t="s">
        <v>1065</v>
      </c>
      <c r="S705" s="70" t="s">
        <v>1065</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538807-0AA1-474B-9D40-CB363D7D014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2019-12-23T01:28:32Z</dcterms:modified>
</cp:coreProperties>
</file>