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67D5A4-1E48-4683-878D-C15E1BFDE90C}"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<sst xmlns="http://schemas.openxmlformats.org/spreadsheetml/2006/main" count="2959" uniqueCount="1047">
  <si>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</si>
  <si>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</si>
  <si>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</si>
  <si>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</si>
  <si>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</si>
  <si>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</si>
  <si>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</si>
  <si>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</si>
  <si>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</si>
  <si>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</si>
  <si>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</si>
  <si>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</si>
  <si>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</si>
  <si>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</si>
  <si>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</si>
  <si>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</si>
  <si>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</si>
  <si>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</si>
  <si>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</si>
  <si>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</si>
  <si>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</si>
  <si>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</si>
  <si>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</si>
  <si>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</si>
  <si>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</si>
  <si>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</si>
  <si>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</si>
  <si>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</si>
  <si>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</si>
  <si>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</si>
  <si>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</si>
  <si>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</si>
  <si>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</si>
  <si>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</si>
  <si>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</si>
  <si>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</si>
  <si>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</si>
  <si>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</si>
  <si>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</si>
  <si>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</si>
  <si>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</si>
  <si>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</si>
  <si>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</si>
  <si>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</si>
  <si>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</si>
  <si>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</si>
  <si>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</si>
  <si>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</si>
  <si>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</si>
  <si>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</si>
  <si>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</si>
  <si>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</si>
  <si>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</si>
  <si>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</si>
  <si>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</si>
  <si>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</si>
  <si>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</si>
  <si>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</si>
  <si>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</si>
  <si>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</si>
  <si>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</si>
  <si>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</si>
  <si>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</si>
  <si>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</si>
  <si>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</si>
  <si>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</si>
  <si>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</si>
  <si>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</si>
  <si>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</si>
  <si>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</si>
  <si>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</si>
  <si>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</si>
  <si>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</si>
  <si>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</si>
  <si>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</si>
  <si>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</si>
  <si>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</si>
  <si>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</si>
  <si>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</si>
  <si>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</si>
  <si>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</si>
  <si>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</si>
  <si>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</si>
  <si>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</si>
  <si>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</si>
  <si>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</si>
  <si>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</si>
  <si>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</si>
  <si>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</si>
  <si>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</si>
  <si>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</si>
  <si>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</si>
  <si>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</si>
  <si>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</si>
  <si>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</si>
  <si>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</si>
  <si>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</si>
  <si>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</si>
  <si>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</si>
  <si>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</si>
  <si>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</si>
  <si>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</si>
  <si>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</si>
  <si>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</si>
  <si>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</si>
  <si>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</si>
  <si>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</si>
  <si>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</si>
  <si>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</si>
  <si>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</si>
  <si>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</si>
  <si>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</si>
  <si>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</si>
  <si>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</si>
  <si>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</si>
  <si>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</si>
  <si>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</si>
  <si>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</si>
  <si>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</si>
  <si>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</si>
  <si>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</si>
  <si>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</si>
  <si>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</si>
  <si>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</si>
  <si>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</si>
  <si>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</si>
  <si>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</si>
  <si>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</si>
  <si>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</si>
  <si>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</si>
  <si>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</si>
  <si>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</si>
  <si>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</si>
  <si>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</si>
  <si>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</si>
  <si>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</si>
  <si>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</si>
  <si>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</si>
  <si>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</si>
  <si>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</si>
  <si>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</si>
  <si>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</si>
  <si>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</si>
  <si>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</si>
  <si>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</si>
  <si>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</si>
  <si>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</si>
  <si>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</si>
  <si>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</si>
  <si>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</si>
  <si>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</si>
  <si>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</si>
  <si>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</si>
  <si>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</si>
  <si>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</si>
  <si>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</si>
  <si>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</si>
  <si>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</si>
  <si>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</si>
  <si>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</si>
  <si>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</si>
  <si>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</si>
  <si>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</si>
  <si>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</si>
  <si>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</si>
  <si>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</si>
  <si>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</si>
  <si>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</si>
  <si>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</si>
  <si>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</si>
  <si>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</si>
  <si>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</si>
  <si>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</si>
  <si>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</si>
  <si>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</si>
  <si>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</si>
  <si>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</si>
  <si>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</si>
  <si>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</si>
  <si>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</si>
  <si>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</si>
  <si>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</si>
  <si>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</si>
  <si>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</si>
  <si>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</si>
  <si>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</si>
  <si>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</si>
  <si>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</si>
  <si>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</si>
  <si>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</si>
  <si>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</si>
  <si>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</si>
  <si>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</si>
  <si>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</si>
  <si>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</si>
  <si>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</si>
  <si>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</si>
  <si>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</si>
  <si>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</si>
  <si>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</si>
  <si>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</si>
  <si>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</si>
  <si>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</si>
  <si>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</si>
  <si>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</si>
  <si>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</si>
  <si>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</si>
  <si>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</si>
  <si>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</si>
  <si>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</si>
  <si>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</si>
  <si>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</si>
  <si>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</si>
  <si>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</si>
  <si>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</si>
  <si>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</si>
  <si>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</si>
  <si>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</si>
  <si>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</si>
  <si>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</si>
  <si>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</si>
  <si>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</si>
  <si>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</si>
  <si>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</si>
  <si>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</si>
  <si>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</si>
  <si>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</si>
  <si>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</si>
  <si>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</si>
  <si>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</si>
  <si>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</si>
  <si>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</si>
  <si>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</si>
  <si>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</si>
  <si>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</si>
  <si>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</si>
  <si>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</si>
  <si>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</si>
  <si>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</si>
  <si>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</si>
  <si>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</si>
  <si>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</si>
  <si>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</si>
  <si>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</si>
  <si>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</si>
  <si>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</si>
  <si>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</si>
  <si>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</si>
  <si>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</si>
  <si>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</si>
  <si>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</si>
  <si>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</si>
  <si>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</si>
  <si>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</si>
  <si>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</si>
  <si>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</si>
  <si>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</si>
  <si>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</si>
  <si>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</si>
  <si>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</si>
  <si>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</si>
  <si>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</si>
  <si>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</si>
  <si>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</si>
  <si>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</si>
  <si>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</si>
  <si>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</si>
  <si>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</si>
  <si>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</si>
  <si>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</si>
  <si>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</si>
  <si>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</si>
  <si>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</si>
  <si>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</si>
  <si>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</si>
  <si>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</si>
  <si>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</si>
  <si>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</si>
  <si>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</si>
  <si>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</si>
  <si>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</si>
  <si>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</si>
  <si>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</si>
  <si>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</si>
  <si>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</si>
  <si>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</si>
  <si>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</si>
  <si>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</si>
  <si>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</si>
  <si>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</si>
  <si>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</si>
  <si>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</si>
  <si>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</si>
  <si>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</si>
  <si>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</si>
  <si>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</si>
  <si>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</si>
  <si>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</si>
  <si>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</si>
  <si>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</si>
  <si>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</si>
  <si>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</si>
  <si>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</si>
  <si>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</si>
  <si>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</si>
  <si>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</si>
  <si>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</si>
  <si>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</si>
  <si>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</si>
  <si>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</si>
  <si>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</si>
  <si>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</si>
  <si>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</si>
  <si>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</si>
  <si>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</si>
  <si>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</si>
  <si>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</si>
  <si>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</si>
  <si>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</si>
  <si>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</si>
  <si>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</si>
  <si>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</si>
  <si>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</si>
  <si>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</si>
  <si>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</si>
  <si>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</si>
  <si>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</si>
  <si>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</si>
  <si>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</si>
  <si>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</si>
  <si>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</si>
  <si>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</si>
  <si>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</si>
  <si>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</si>
  <si>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</si>
  <si>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</si>
  <si>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</si>
  <si>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</si>
  <si>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</si>
  <si>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</si>
  <si>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</si>
  <si>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</si>
  <si>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</si>
  <si>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</si>
  <si>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</si>
  <si>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</si>
  <si>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</si>
  <si>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</si>
  <si>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</si>
  <si>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</si>
  <si>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</si>
  <si>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</si>
  <si>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</si>
  <si>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</si>
  <si>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</si>
  <si>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</si>
  <si>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</si>
  <si>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</si>
  <si>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</si>
  <si>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</si>
  <si>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</si>
  <si>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</si>
  <si>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</si>
  <si>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</si>
  <si>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</si>
  <si>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</si>
  <si>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</si>
  <si>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</si>
  <si>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</si>
  <si>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</si>
  <si>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</si>
  <si>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</si>
  <si>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</si>
  <si>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</si>
  <si>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</si>
  <si>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</si>
  <si>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</si>
  <si>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</si>
  <si>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</si>
  <si>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</si>
  <si>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</si>
  <si>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</si>
  <si>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</si>
  <si>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</si>
  <si>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</si>
  <si>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</si>
  <si>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</si>
  <si>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</si>
  <si>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</si>
  <si>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</si>
  <si>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</si>
  <si>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</si>
  <si>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</si>
  <si>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</si>
  <si>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</si>
  <si>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</si>
  <si>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</si>
  <si>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</si>
  <si>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</si>
  <si>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</si>
  <si>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</si>
  <si>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</si>
  <si>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</si>
  <si>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</si>
  <si>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</si>
  <si>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</si>
  <si>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</si>
  <si>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</si>
  <si>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</si>
  <si>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</si>
  <si>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</si>
  <si>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</si>
  <si>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</si>
  <si>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</si>
  <si>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</si>
  <si>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</si>
  <si>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</si>
  <si>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</si>
  <si>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</si>
  <si>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</si>
  <si>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</si>
  <si>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</si>
  <si>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</si>
  <si>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</si>
  <si>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</si>
  <si>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</si>
  <si>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</si>
  <si>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</si>
  <si>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</si>
  <si>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</si>
  <si>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</si>
  <si>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</si>
  <si>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</si>
  <si>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</si>
  <si>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</si>
  <si>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</si>
  <si>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</si>
  <si>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</si>
  <si>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</si>
  <si>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</si>
  <si>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</si>
  <si>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</si>
  <si>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</si>
  <si>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</si>
  <si>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</si>
  <si>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</si>
  <si>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</si>
  <si>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</si>
  <si>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</si>
  <si>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</si>
  <si>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</si>
  <si>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</si>
  <si>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</si>
  <si>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</si>
  <si>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</si>
  <si>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</si>
  <si>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</si>
  <si>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</si>
  <si>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</si>
  <si>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</si>
  <si>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</si>
  <si>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</si>
  <si>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</si>
  <si>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</si>
  <si>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</si>
  <si>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</si>
  <si>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</si>
  <si>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</si>
  <si>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</si>
  <si>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</si>
  <si>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</si>
  <si>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</si>
  <si>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</si>
  <si>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</si>
  <si>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</si>
  <si>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</si>
  <si>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</si>
  <si>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</si>
  <si>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</si>
  <si>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</si>
  <si>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</si>
  <si>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</si>
  <si>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</si>
  <si>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</si>
  <si>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</si>
  <si>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</si>
  <si>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</si>
  <si>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</si>
  <si>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</si>
  <si>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</si>
  <si>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</si>
  <si>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</si>
  <si>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</si>
  <si>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</si>
  <si>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</si>
  <si>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</si>
  <si>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</si>
  <si>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</si>
  <si>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</si>
  <si>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</si>
  <si>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</si>
  <si>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</si>
  <si>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</si>
  <si>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</si>
  <si>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</si>
  <si>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</si>
  <si>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</si>
  <si>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</si>
  <si>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</si>
  <si>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</si>
  <si>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</si>
  <si>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</si>
  <si>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</si>
  <si>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</si>
  <si>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</si>
  <si>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</si>
  <si>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</si>
  <si>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</si>
  <si>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</si>
  <si>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</si>
  <si>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</si>
  <si>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</si>
  <si>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</si>
  <si>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</si>
  <si>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</si>
  <si>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</si>
  <si>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</si>
  <si>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</si>
  <si>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</si>
  <si>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</si>
  <si>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</si>
  <si>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</si>
  <si>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</si>
  <si>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</si>
  <si>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</si>
  <si>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</si>
  <si>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</si>
  <si>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</si>
  <si>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</si>
  <si>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</si>
  <si>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</si>
  <si>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</si>
  <si>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</si>
  <si>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</si>
  <si>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</si>
  <si>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</si>
  <si>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</si>
  <si>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</si>
  <si>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</si>
  <si>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</si>
  <si>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</si>
  <si>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</si>
  <si>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</si>
  <si>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</si>
  <si>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</si>
  <si>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</si>
  <si>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</si>
  <si>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</si>
  <si>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</si>
  <si>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</si>
  <si>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</si>
  <si>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</si>
  <si>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</si>
  <si>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</si>
  <si>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</si>
  <si>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</si>
  <si>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</si>
  <si>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</si>
  <si>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</si>
  <si>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</si>
  <si>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</si>
  <si>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</si>
  <si>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</si>
  <si>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</si>
  <si>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</si>
  <si>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</si>
  <si>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</si>
  <si>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</si>
  <si>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</si>
  <si>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</si>
  <si>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</si>
  <si>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</si>
  <si>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</si>
  <si>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</si>
  <si>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</si>
  <si>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</si>
  <si>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</si>
  <si>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</si>
  <si>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</si>
  <si>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</si>
  <si>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</si>
  <si>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</si>
  <si>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</si>
  <si>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</si>
  <si>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</si>
  <si>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</si>
  <si>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</si>
  <si>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</si>
  <si>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</si>
  <si>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</si>
  <si>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</si>
  <si>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</si>
  <si>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</si>
  <si>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</si>
  <si>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</si>
  <si>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</si>
  <si>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</si>
  <si>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</si>
  <si>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</si>
  <si>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</si>
  <si>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</si>
  <si>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</si>
  <si>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</si>
  <si>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</si>
  <si>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</si>
  <si>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</si>
  <si>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</si>
  <si>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</si>
  <si>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</si>
  <si>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</si>
  <si>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</si>
  <si>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</si>
  <si>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</si>
  <si>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</si>
  <si>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</si>
  <si>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</si>
  <si>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</si>
  <si>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</si>
  <si>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</si>
  <si>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</si>
  <si>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</si>
  <si>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</si>
  <si>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</si>
  <si>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</si>
  <si>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</si>
  <si>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</si>
  <si>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</si>
  <si>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</si>
  <si>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</si>
  <si>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</si>
  <si>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</si>
  <si>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</si>
  <si>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</si>
  <si>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</si>
  <si>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</si>
  <si>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</si>
  <si>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</si>
  <si>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</si>
  <si>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</si>
  <si>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</si>
  <si>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</si>
  <si>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</si>
  <si>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</si>
  <si>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</si>
  <si>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</si>
  <si>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</si>
  <si>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</si>
  <si>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</si>
  <si>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</si>
  <si>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</si>
  <si>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</si>
  <si>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</si>
  <si>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</si>
  <si>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</si>
  <si>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</si>
  <si>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</si>
  <si>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</si>
  <si>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</si>
  <si>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</si>
  <si>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</si>
  <si>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</si>
  <si>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</si>
  <si>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</si>
  <si>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</si>
  <si>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</si>
  <si>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</si>
  <si>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</si>
  <si>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</si>
  <si>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</si>
  <si>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</si>
  <si>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</si>
  <si>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</si>
  <si>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</si>
  <si>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</si>
  <si>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</si>
  <si>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</si>
  <si>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</si>
  <si>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</si>
  <si>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</si>
  <si>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</si>
  <si>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</si>
  <si>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</si>
  <si>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</si>
  <si>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</si>
  <si>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</si>
  <si>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</si>
  <si>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</si>
  <si>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</si>
  <si>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</si>
  <si>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</si>
  <si>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</si>
  <si>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</si>
  <si>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</si>
  <si>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</si>
  <si>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</si>
  <si>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</si>
  <si>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</si>
  <si>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</si>
  <si>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</si>
  <si>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</si>
  <si>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</si>
  <si>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</si>
  <si>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</si>
  <si>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</si>
  <si>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</si>
  <si>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</si>
  <si>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</si>
  <si>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</si>
  <si>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</si>
  <si>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</si>
  <si>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</si>
  <si>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</si>
  <si>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</si>
  <si>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</si>
  <si>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</si>
  <si>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</si>
  <si>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</si>
  <si>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</si>
  <si>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</si>
  <si>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</si>
  <si>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</si>
  <si>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</si>
  <si>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</si>
  <si>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</si>
  <si>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</si>
  <si>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</si>
  <si>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</si>
  <si>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</si>
  <si>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</si>
  <si>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</si>
  <si>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</si>
  <si>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</si>
  <si>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</si>
  <si>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</si>
  <si>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</si>
  <si>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</si>
  <si>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</si>
  <si>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</si>
  <si>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</si>
  <si>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</si>
  <si>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</si>
  <si>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</si>
  <si>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</si>
  <si>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</si>
  <si>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</si>
  <si>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</si>
  <si>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</si>
  <si>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</si>
  <si>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</si>
  <si>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</si>
  <si>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</si>
  <si>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</si>
  <si>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</si>
  <si>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</si>
  <si>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</si>
  <si>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</si>
  <si>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</si>
  <si>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</si>
  <si>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</si>
  <si>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</si>
  <si>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</si>
  <si>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</si>
  <si>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</si>
  <si>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</si>
  <si>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</si>
  <si>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</si>
  <si>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</si>
  <si>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</si>
  <si>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</si>
  <si>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</si>
  <si>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</si>
  <si>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</si>
  <si>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</si>
  <si>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</si>
  <si>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</si>
  <si>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</si>
  <si>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</si>
  <si>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</si>
  <si>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</si>
  <si>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</si>
  <si>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</si>
  <si>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</si>
  <si>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</si>
  <si>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</si>
  <si>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</si>
  <si>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</si>
  <si>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</si>
  <si>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</si>
  <si>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</si>
  <si>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</si>
  <si>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</si>
  <si>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</si>
  <si>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</si>
  <si>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</si>
  <si>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</si>
  <si>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</si>
  <si>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</si>
  <si>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</si>
  <si>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</si>
  <si>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</si>
  <si>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</si>
  <si>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</si>
  <si>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</si>
  <si>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</si>
  <si>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</si>
  <si>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</si>
  <si>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</si>
  <si>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</si>
  <si>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</si>
  <si>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</si>
  <si>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</si>
  <si>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</si>
  <si>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</si>
  <si>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</si>
  <si>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</si>
  <si>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</si>
  <si>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</si>
  <si>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</si>
  <si>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</si>
  <si>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</si>
  <si>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</si>
  <si>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</si>
  <si>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</si>
  <si>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</si>
  <si>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</si>
  <si>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</si>
  <si>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</si>
  <si>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</si>
  <si>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</si>
  <si>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</si>
  <si>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</si>
  <si>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</si>
  <si>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</si>
  <si>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</si>
  <si>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</si>
  <si>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</si>
  <si>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</si>
  <si>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</si>
  <si>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</si>
  <si>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</si>
  <si>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</si>
  <si>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</si>
  <si>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</si>
  <si>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</si>
  <si>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</si>
  <si>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</si>
  <si>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</si>
  <si>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</si>
  <si>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</si>
  <si>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</si>
  <si>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</si>
  <si>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</si>
  <si>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</si>
  <si>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</si>
  <si>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</si>
  <si>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</si>
  <si>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</si>
  <si>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</si>
  <si>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</si>
  <si>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</si>
  <si>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</si>
  <si>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</si>
  <si>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</si>
  <si>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</si>
  <si>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</si>
  <si>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</si>
  <si>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</si>
  <si>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</si>
  <si>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</si>
  <si>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</si>
  <si>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</si>
  <si>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</si>
  <si>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</si>
  <si>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</si>
  <si>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</si>
  <si>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</si>
  <si>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</si>
  <si>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</si>
  <si>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</si>
  <si>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</si>
  <si>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</si>
  <si>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</si>
  <si>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</si>
  <si>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</si>
  <si>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</si>
  <si>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</si>
  <si>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</si>
  <si>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</si>
  <si>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</si>
  <si>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</si>
  <si>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</si>
  <si>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</si>
  <si>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</si>
  <si>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</si>
  <si>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</si>
  <si>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</si>
  <si>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</si>
  <si>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</si>
  <si>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</si>
  <si>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</si>
  <si>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</si>
  <si>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</si>
  <si>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</si>
  <si>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</si>
  <si>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</si>
  <si>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</si>
  <si>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</si>
  <si>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</si>
  <si>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</si>
  <si>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</si>
  <si>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</si>
  <si>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</si>
  <si>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</si>
  <si>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</si>
  <si>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</si>
  <si>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</si>
  <si>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</si>
  <si>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</si>
  <si>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</si>
  <si>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</si>
  <si>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</si>
  <si>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</si>
  <si>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</si>
  <si>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</si>
  <si>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</si>
  <si>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</si>
  <si>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</si>
  <si>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</si>
  <si>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</si>
  <si>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</si>
  <si>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</si>
  <si>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</si>
  <si>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</si>
  <si>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</si>
  <si>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</si>
  <si>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</si>
  <si>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</si>
  <si>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</si>
  <si>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</si>
  <si>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</si>
  <si>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</si>
  <si>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</si>
  <si>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</si>
  <si>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</si>
  <si>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</si>
  <si>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</si>
  <si>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</si>
  <si>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</si>
  <si>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</si>
  <si>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</si>
  <si>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</si>
  <si>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</si>
  <si>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</si>
  <si>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</si>
  <si>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</si>
  <si>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</si>
  <si>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</si>
  <si>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</si>
  <si>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</si>
  <si>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</si>
  <si>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</si>
  <si>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</si>
  <si>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</si>
  <si>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</si>
  <si>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</si>
  <si>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</si>
  <si>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</si>
  <si>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</si>
  <si>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</si>
  <si>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</si>
  <si>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</si>
  <si>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</si>
  <si>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</si>
  <si>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</si>
  <si>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</si>
  <si>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</si>
  <si>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</si>
  <si>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</si>
  <si>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</si>
  <si>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</si>
  <si>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</si>
  <si>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</si>
  <si>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</si>
  <si>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</si>
  <si>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</si>
  <si>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</si>
  <si>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</si>
  <si>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</si>
  <si>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</si>
  <si>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</si>
  <si>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</si>
  <si>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</si>
  <si>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</si>
  <si>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</si>
  <si>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</si>
  <si>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</si>
  <si>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</si>
  <si>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</si>
  <si>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</si>
  <si>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</si>
  <si>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</si>
  <si>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</si>
  <si>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</si>
  <si>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</si>
  <si>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</si>
  <si>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</si>
  <si>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</si>
  <si>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</si>
  <si>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</si>
  <si>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</si>
  <si>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</si>
  <si>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</si>
  <si>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</si>
  <si>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</si>
  <si>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</si>
  <si>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</si>
  <si>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</si>
  <si>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</si>
  <si>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</si>
  <si>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</si>
  <si>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</si>
  <si>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</si>
  <si>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</si>
  <si>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</si>
  <si>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</si>
  <si>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</si>
  <si>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</si>
  <si>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医療法人滴水会吉野病院</t>
    <phoneticPr fontId="3"/>
  </si>
  <si>
    <t>〒794-0038 今治市末広町１－５－５</t>
    <phoneticPr fontId="3"/>
  </si>
  <si>
    <t>〇</t>
  </si>
  <si>
    <t>医療法人</t>
  </si>
  <si>
    <t>内科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</si>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</sst>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47</v>
      </c>
      <c r="K99" s="237" t="str">
        <f>IF(OR(COUNTIF(L99:L99,"未確認")&gt;0,COUNTIF(L99:L99,"~*")&gt;0),"※","")</f>
        <v/>
      </c>
      <c r="L99" s="258">
        <v>47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47</v>
      </c>
      <c r="K101" s="237" t="str">
        <f>IF(OR(COUNTIF(L101:L101,"未確認")&gt;0,COUNTIF(L101:L101,"~*")&gt;0),"※","")</f>
        <v/>
      </c>
      <c r="L101" s="258">
        <v>47</v>
      </c>
    </row>
    <row r="102" spans="1:22" s="83" customFormat="1" ht="34.5" customHeight="1">
      <c r="A102" s="244" t="s">
        <v>610</v>
      </c>
      <c r="B102" s="84"/>
      <c r="C102" s="376"/>
      <c r="D102" s="378"/>
      <c r="E102" s="316" t="s">
        <v>612</v>
      </c>
      <c r="F102" s="317"/>
      <c r="G102" s="317"/>
      <c r="H102" s="318"/>
      <c r="I102" s="419"/>
      <c r="J102" s="256">
        <f t="shared" si="0"/>
        <v>47</v>
      </c>
      <c r="K102" s="237" t="str">
        <f t="shared" ref="K102:K111" si="1">IF(OR(COUNTIF(L101:L101,"未確認")&gt;0,COUNTIF(L101:L101,"~*")&gt;0),"※","")</f>
        <v/>
      </c>
      <c r="L102" s="258">
        <v>47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47</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23</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53</v>
      </c>
      <c r="K150" s="264" t="str">
        <f t="shared" si="3"/>
        <v/>
      </c>
      <c r="L150" s="117">
        <v>53</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38</v>
      </c>
      <c r="K205" s="264" t="str">
        <f t="shared" si="5"/>
        <v/>
      </c>
      <c r="L205" s="117">
        <v>38</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1043</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35</v>
      </c>
      <c r="K269" s="81" t="str">
        <f t="shared" si="8"/>
        <v/>
      </c>
      <c r="L269" s="147">
        <v>35</v>
      </c>
    </row>
    <row r="270" spans="1:22" s="83" customFormat="1" ht="34.5" customHeight="1">
      <c r="A270" s="249" t="s">
        <v>725</v>
      </c>
      <c r="B270" s="120"/>
      <c r="C270" s="370"/>
      <c r="D270" s="370"/>
      <c r="E270" s="370"/>
      <c r="F270" s="370"/>
      <c r="G270" s="370" t="s">
        <v>148</v>
      </c>
      <c r="H270" s="370"/>
      <c r="I270" s="403"/>
      <c r="J270" s="266">
        <f t="shared" si="9"/>
        <v>4</v>
      </c>
      <c r="K270" s="81" t="str">
        <f t="shared" si="8"/>
        <v/>
      </c>
      <c r="L270" s="148">
        <v>4</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3.8</v>
      </c>
      <c r="K272" s="81" t="str">
        <f t="shared" si="8"/>
        <v/>
      </c>
      <c r="L272" s="148">
        <v>3.8</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7.4</v>
      </c>
      <c r="K274" s="81" t="str">
        <f t="shared" si="8"/>
        <v/>
      </c>
      <c r="L274" s="148">
        <v>7.4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16</v>
      </c>
      <c r="K277" s="81" t="str">
        <f t="shared" si="8"/>
        <v/>
      </c>
      <c r="L277" s="147">
        <v>16</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9</v>
      </c>
      <c r="K279" s="81" t="str">
        <f t="shared" si="8"/>
        <v/>
      </c>
      <c r="L279" s="147">
        <v>9</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5</v>
      </c>
      <c r="K281" s="81" t="str">
        <f t="shared" si="8"/>
        <v/>
      </c>
      <c r="L281" s="147">
        <v>5</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7</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2.2999999999999998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1.5</v>
      </c>
      <c r="N300" s="148">
        <v>1.4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5</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495</v>
      </c>
      <c r="K392" s="81" t="str">
        <f t="shared" ref="K392:K397" si="11">IF(OR(COUNTIF(L392:L392,"未確認")&gt;0,COUNTIF(L392:L392,"~*")&gt;0),"※","")</f>
        <v/>
      </c>
      <c r="L392" s="147">
        <v>495</v>
      </c>
    </row>
    <row r="393" spans="1:22" s="83" customFormat="1" ht="34.5" customHeight="1">
      <c r="A393" s="249" t="s">
        <v>773</v>
      </c>
      <c r="B393" s="84"/>
      <c r="C393" s="369"/>
      <c r="D393" s="379"/>
      <c r="E393" s="319" t="s">
        <v>224</v>
      </c>
      <c r="F393" s="320"/>
      <c r="G393" s="320"/>
      <c r="H393" s="321"/>
      <c r="I393" s="342"/>
      <c r="J393" s="140">
        <f t="shared" si="10"/>
        <v>495</v>
      </c>
      <c r="K393" s="81" t="str">
        <f t="shared" si="11"/>
        <v/>
      </c>
      <c r="L393" s="147">
        <v>495</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14624</v>
      </c>
      <c r="K396" s="81" t="str">
        <f t="shared" si="11"/>
        <v/>
      </c>
      <c r="L396" s="147">
        <v>14624</v>
      </c>
    </row>
    <row r="397" spans="1:22" s="83" customFormat="1" ht="34.5" customHeight="1">
      <c r="A397" s="250" t="s">
        <v>777</v>
      </c>
      <c r="B397" s="119"/>
      <c r="C397" s="369"/>
      <c r="D397" s="319" t="s">
        <v>228</v>
      </c>
      <c r="E397" s="320"/>
      <c r="F397" s="320"/>
      <c r="G397" s="320"/>
      <c r="H397" s="321"/>
      <c r="I397" s="343"/>
      <c r="J397" s="140">
        <f t="shared" si="10"/>
        <v>493</v>
      </c>
      <c r="K397" s="81" t="str">
        <f t="shared" si="11"/>
        <v/>
      </c>
      <c r="L397" s="147">
        <v>493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495</v>
      </c>
      <c r="K405" s="81" t="str">
        <f t="shared" ref="K405:K422" si="13">IF(OR(COUNTIF(L405:L405,"未確認")&gt;0,COUNTIF(L405:L405,"~*")&gt;0),"※","")</f>
        <v/>
      </c>
      <c r="L405" s="147">
        <v>495</v>
      </c>
    </row>
    <row r="406" spans="1:22" s="83" customFormat="1" ht="34.5" customHeight="1">
      <c r="A406" s="251" t="s">
        <v>779</v>
      </c>
      <c r="B406" s="119"/>
      <c r="C406" s="368"/>
      <c r="D406" s="374" t="s">
        <v>233</v>
      </c>
      <c r="E406" s="376" t="s">
        <v>234</v>
      </c>
      <c r="F406" s="377"/>
      <c r="G406" s="377"/>
      <c r="H406" s="378"/>
      <c r="I406" s="360"/>
      <c r="J406" s="140">
        <f t="shared" si="12"/>
        <v>3</v>
      </c>
      <c r="K406" s="81" t="str">
        <f t="shared" si="13"/>
        <v/>
      </c>
      <c r="L406" s="147">
        <v>3</v>
      </c>
    </row>
    <row r="407" spans="1:22" s="83" customFormat="1" ht="34.5" customHeight="1">
      <c r="A407" s="251" t="s">
        <v>780</v>
      </c>
      <c r="B407" s="119"/>
      <c r="C407" s="368"/>
      <c r="D407" s="368"/>
      <c r="E407" s="319" t="s">
        <v>235</v>
      </c>
      <c r="F407" s="320"/>
      <c r="G407" s="320"/>
      <c r="H407" s="321"/>
      <c r="I407" s="360"/>
      <c r="J407" s="140">
        <f t="shared" si="12"/>
        <v>92</v>
      </c>
      <c r="K407" s="81" t="str">
        <f t="shared" si="13"/>
        <v/>
      </c>
      <c r="L407" s="147">
        <v>92</v>
      </c>
    </row>
    <row r="408" spans="1:22" s="83" customFormat="1" ht="34.5" customHeight="1">
      <c r="A408" s="251" t="s">
        <v>781</v>
      </c>
      <c r="B408" s="119"/>
      <c r="C408" s="368"/>
      <c r="D408" s="368"/>
      <c r="E408" s="319" t="s">
        <v>236</v>
      </c>
      <c r="F408" s="320"/>
      <c r="G408" s="320"/>
      <c r="H408" s="321"/>
      <c r="I408" s="360"/>
      <c r="J408" s="140">
        <f t="shared" si="12"/>
        <v>320</v>
      </c>
      <c r="K408" s="81" t="str">
        <f t="shared" si="13"/>
        <v/>
      </c>
      <c r="L408" s="147">
        <v>320</v>
      </c>
    </row>
    <row r="409" spans="1:22" s="83" customFormat="1" ht="34.5" customHeight="1">
      <c r="A409" s="251" t="s">
        <v>782</v>
      </c>
      <c r="B409" s="119"/>
      <c r="C409" s="368"/>
      <c r="D409" s="368"/>
      <c r="E409" s="316" t="s">
        <v>989</v>
      </c>
      <c r="F409" s="317"/>
      <c r="G409" s="317"/>
      <c r="H409" s="318"/>
      <c r="I409" s="360"/>
      <c r="J409" s="140">
        <f t="shared" si="12"/>
        <v>80</v>
      </c>
      <c r="K409" s="81" t="str">
        <f t="shared" si="13"/>
        <v/>
      </c>
      <c r="L409" s="147">
        <v>80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493</v>
      </c>
      <c r="K413" s="81" t="str">
        <f t="shared" si="13"/>
        <v/>
      </c>
      <c r="L413" s="147">
        <v>493</v>
      </c>
    </row>
    <row r="414" spans="1:22" s="83" customFormat="1" ht="34.5" customHeight="1">
      <c r="A414" s="251" t="s">
        <v>787</v>
      </c>
      <c r="B414" s="119"/>
      <c r="C414" s="368"/>
      <c r="D414" s="374" t="s">
        <v>240</v>
      </c>
      <c r="E414" s="376" t="s">
        <v>241</v>
      </c>
      <c r="F414" s="377"/>
      <c r="G414" s="377"/>
      <c r="H414" s="378"/>
      <c r="I414" s="360"/>
      <c r="J414" s="140">
        <f t="shared" si="12"/>
        <v>193</v>
      </c>
      <c r="K414" s="81" t="str">
        <f t="shared" si="13"/>
        <v/>
      </c>
      <c r="L414" s="147">
        <v>193</v>
      </c>
    </row>
    <row r="415" spans="1:22" s="83" customFormat="1" ht="34.5" customHeight="1">
      <c r="A415" s="251" t="s">
        <v>788</v>
      </c>
      <c r="B415" s="119"/>
      <c r="C415" s="368"/>
      <c r="D415" s="368"/>
      <c r="E415" s="319" t="s">
        <v>242</v>
      </c>
      <c r="F415" s="320"/>
      <c r="G415" s="320"/>
      <c r="H415" s="321"/>
      <c r="I415" s="360"/>
      <c r="J415" s="140">
        <f t="shared" si="12"/>
        <v>91</v>
      </c>
      <c r="K415" s="81" t="str">
        <f t="shared" si="13"/>
        <v/>
      </c>
      <c r="L415" s="147">
        <v>91</v>
      </c>
    </row>
    <row r="416" spans="1:22" s="83" customFormat="1" ht="34.5" customHeight="1">
      <c r="A416" s="251" t="s">
        <v>789</v>
      </c>
      <c r="B416" s="119"/>
      <c r="C416" s="368"/>
      <c r="D416" s="368"/>
      <c r="E416" s="319" t="s">
        <v>243</v>
      </c>
      <c r="F416" s="320"/>
      <c r="G416" s="320"/>
      <c r="H416" s="321"/>
      <c r="I416" s="360"/>
      <c r="J416" s="140">
        <f t="shared" si="12"/>
        <v>29</v>
      </c>
      <c r="K416" s="81" t="str">
        <f t="shared" si="13"/>
        <v/>
      </c>
      <c r="L416" s="147">
        <v>29</v>
      </c>
    </row>
    <row r="417" spans="1:22" s="83" customFormat="1" ht="34.5" customHeight="1">
      <c r="A417" s="251" t="s">
        <v>790</v>
      </c>
      <c r="B417" s="119"/>
      <c r="C417" s="368"/>
      <c r="D417" s="368"/>
      <c r="E417" s="319" t="s">
        <v>244</v>
      </c>
      <c r="F417" s="320"/>
      <c r="G417" s="320"/>
      <c r="H417" s="321"/>
      <c r="I417" s="360"/>
      <c r="J417" s="140">
        <f t="shared" si="12"/>
        <v>46</v>
      </c>
      <c r="K417" s="81" t="str">
        <f t="shared" si="13"/>
        <v/>
      </c>
      <c r="L417" s="147">
        <v>46</v>
      </c>
    </row>
    <row r="418" spans="1:22" s="83" customFormat="1" ht="34.5" customHeight="1">
      <c r="A418" s="251" t="s">
        <v>791</v>
      </c>
      <c r="B418" s="119"/>
      <c r="C418" s="368"/>
      <c r="D418" s="368"/>
      <c r="E418" s="319" t="s">
        <v>245</v>
      </c>
      <c r="F418" s="320"/>
      <c r="G418" s="320"/>
      <c r="H418" s="321"/>
      <c r="I418" s="360"/>
      <c r="J418" s="140">
        <f t="shared" si="12"/>
        <v>32</v>
      </c>
      <c r="K418" s="81" t="str">
        <f t="shared" si="13"/>
        <v/>
      </c>
      <c r="L418" s="147">
        <v>32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48</v>
      </c>
      <c r="K420" s="81" t="str">
        <f t="shared" si="13"/>
        <v/>
      </c>
      <c r="L420" s="147">
        <v>48</v>
      </c>
    </row>
    <row r="421" spans="1:22" s="83" customFormat="1" ht="34.5" customHeight="1">
      <c r="A421" s="251" t="s">
        <v>794</v>
      </c>
      <c r="B421" s="119"/>
      <c r="C421" s="368"/>
      <c r="D421" s="368"/>
      <c r="E421" s="319" t="s">
        <v>247</v>
      </c>
      <c r="F421" s="320"/>
      <c r="G421" s="320"/>
      <c r="H421" s="321"/>
      <c r="I421" s="360"/>
      <c r="J421" s="140">
        <f t="shared" si="12"/>
        <v>54</v>
      </c>
      <c r="K421" s="81" t="str">
        <f t="shared" si="13"/>
        <v/>
      </c>
      <c r="L421" s="147">
        <v>54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300</v>
      </c>
      <c r="K430" s="193" t="str">
        <f>IF(OR(COUNTIF(L430:L430,"未確認")&gt;0,COUNTIF(L430:L430,"~*")&gt;0),"※","")</f>
        <v/>
      </c>
      <c r="L430" s="147">
        <v>300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v>
      </c>
      <c r="K431" s="193" t="str">
        <f>IF(OR(COUNTIF(L431:L431,"未確認")&gt;0,COUNTIF(L431:L431,"~*")&gt;0),"※","")</f>
        <v/>
      </c>
      <c r="L431" s="147">
        <v>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7</v>
      </c>
      <c r="K432" s="193" t="str">
        <f>IF(OR(COUNTIF(L432:L432,"未確認")&gt;0,COUNTIF(L432:L432,"~*")&gt;0),"※","")</f>
        <v/>
      </c>
      <c r="L432" s="147">
        <v>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250</v>
      </c>
      <c r="K433" s="193" t="str">
        <f>IF(OR(COUNTIF(L433:L433,"未確認")&gt;0,COUNTIF(L433:L433,"~*")&gt;0),"※","")</f>
        <v/>
      </c>
      <c r="L433" s="147">
        <v>250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38</v>
      </c>
      <c r="K434" s="193" t="str">
        <f>IF(OR(COUNTIF(L434:L434,"未確認")&gt;0,COUNTIF(L434:L434,"~*")&gt;0),"※","")</f>
        <v/>
      </c>
      <c r="L434" s="147">
        <v>38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5</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4</v>
      </c>
      <c r="K445" s="187" t="str">
        <f t="shared" si="14"/>
        <v/>
      </c>
      <c r="L445" s="269"/>
    </row>
    <row r="446" spans="1:22" s="83" customFormat="1" ht="34.5" customHeight="1">
      <c r="A446" s="251" t="s">
        <v>804</v>
      </c>
      <c r="B446" s="119"/>
      <c r="C446" s="357" t="s">
        <v>267</v>
      </c>
      <c r="D446" s="358"/>
      <c r="E446" s="358"/>
      <c r="F446" s="358"/>
      <c r="G446" s="358"/>
      <c r="H446" s="359"/>
      <c r="I446" s="326"/>
      <c r="J446" s="192">
        <v>2</v>
      </c>
      <c r="K446" s="187" t="str">
        <f t="shared" si="14"/>
        <v/>
      </c>
      <c r="L446" s="269"/>
    </row>
    <row r="447" spans="1:22" s="83" customFormat="1" ht="34.5" customHeight="1">
      <c r="A447" s="251" t="s">
        <v>805</v>
      </c>
      <c r="B447" s="119"/>
      <c r="C447" s="188"/>
      <c r="D447" s="196"/>
      <c r="E447" s="319" t="s">
        <v>268</v>
      </c>
      <c r="F447" s="320"/>
      <c r="G447" s="320"/>
      <c r="H447" s="321"/>
      <c r="I447" s="326"/>
      <c r="J447" s="192">
        <v>1</v>
      </c>
      <c r="K447" s="187" t="str">
        <f t="shared" si="14"/>
        <v/>
      </c>
      <c r="L447" s="269"/>
    </row>
    <row r="448" spans="1:22" s="83" customFormat="1" ht="34.5" customHeight="1">
      <c r="A448" s="251" t="s">
        <v>806</v>
      </c>
      <c r="B448" s="119"/>
      <c r="C448" s="190"/>
      <c r="D448" s="197"/>
      <c r="E448" s="319" t="s">
        <v>269</v>
      </c>
      <c r="F448" s="320"/>
      <c r="G448" s="320"/>
      <c r="H448" s="321"/>
      <c r="I448" s="327"/>
      <c r="J448" s="192">
        <v>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t="str">
        <f t="shared" si="21"/>
        <v>*</v>
      </c>
      <c r="K535" s="201" t="str">
        <f t="shared" si="22"/>
        <v>※</v>
      </c>
      <c r="L535" s="117" t="s">
        <v>541</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14.7</v>
      </c>
    </row>
    <row r="561" spans="1:12" s="91" customFormat="1" ht="34.5" customHeight="1">
      <c r="A561" s="251" t="s">
        <v>871</v>
      </c>
      <c r="B561" s="119"/>
      <c r="C561" s="209"/>
      <c r="D561" s="330" t="s">
        <v>377</v>
      </c>
      <c r="E561" s="341"/>
      <c r="F561" s="341"/>
      <c r="G561" s="341"/>
      <c r="H561" s="331"/>
      <c r="I561" s="342"/>
      <c r="J561" s="207"/>
      <c r="K561" s="210"/>
      <c r="L561" s="211">
        <v>12.9</v>
      </c>
    </row>
    <row r="562" spans="1:12" s="91" customFormat="1" ht="34.5" customHeight="1">
      <c r="A562" s="251" t="s">
        <v>872</v>
      </c>
      <c r="B562" s="119"/>
      <c r="C562" s="209"/>
      <c r="D562" s="330" t="s">
        <v>992</v>
      </c>
      <c r="E562" s="341"/>
      <c r="F562" s="341"/>
      <c r="G562" s="341"/>
      <c r="H562" s="331"/>
      <c r="I562" s="342"/>
      <c r="J562" s="207"/>
      <c r="K562" s="210"/>
      <c r="L562" s="211">
        <v>12.5</v>
      </c>
    </row>
    <row r="563" spans="1:12" s="91" customFormat="1" ht="34.5" customHeight="1">
      <c r="A563" s="251" t="s">
        <v>873</v>
      </c>
      <c r="B563" s="119"/>
      <c r="C563" s="209"/>
      <c r="D563" s="330" t="s">
        <v>379</v>
      </c>
      <c r="E563" s="341"/>
      <c r="F563" s="341"/>
      <c r="G563" s="341"/>
      <c r="H563" s="331"/>
      <c r="I563" s="342"/>
      <c r="J563" s="207"/>
      <c r="K563" s="210"/>
      <c r="L563" s="211">
        <v>8.8000000000000007</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4.5</v>
      </c>
    </row>
    <row r="566" spans="1:12" s="91" customFormat="1" ht="34.5" customHeight="1">
      <c r="A566" s="251" t="s">
        <v>876</v>
      </c>
      <c r="B566" s="119"/>
      <c r="C566" s="284"/>
      <c r="D566" s="330" t="s">
        <v>993</v>
      </c>
      <c r="E566" s="341"/>
      <c r="F566" s="341"/>
      <c r="G566" s="341"/>
      <c r="H566" s="331"/>
      <c r="I566" s="342"/>
      <c r="J566" s="213"/>
      <c r="K566" s="214"/>
      <c r="L566" s="211">
        <v>25.8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22.5</v>
      </c>
    </row>
    <row r="569" spans="1:12" s="91" customFormat="1" ht="34.5" customHeight="1">
      <c r="A569" s="251" t="s">
        <v>878</v>
      </c>
      <c r="B569" s="119"/>
      <c r="C569" s="209"/>
      <c r="D569" s="330" t="s">
        <v>377</v>
      </c>
      <c r="E569" s="341"/>
      <c r="F569" s="341"/>
      <c r="G569" s="341"/>
      <c r="H569" s="331"/>
      <c r="I569" s="342"/>
      <c r="J569" s="207"/>
      <c r="K569" s="210"/>
      <c r="L569" s="211">
        <v>4.4000000000000004</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102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14</v>
      </c>
      <c r="K633" s="201" t="str">
        <f t="shared" si="30"/>
        <v/>
      </c>
      <c r="L633" s="117">
        <v>14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50</v>
      </c>
      <c r="K646" s="201" t="str">
        <f t="shared" ref="K646:K660" si="32">IF(OR(COUNTIF(L646:L646,"未確認")&gt;0,COUNTIF(L646:L646,"*")&gt;0),"※","")</f>
        <v/>
      </c>
      <c r="L646" s="117">
        <v>50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39</v>
      </c>
      <c r="K649" s="201" t="str">
        <f t="shared" si="32"/>
        <v/>
      </c>
      <c r="L649" s="117">
        <v>39</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42</v>
      </c>
      <c r="K655" s="201" t="str">
        <f t="shared" si="32"/>
        <v/>
      </c>
      <c r="L655" s="117">
        <v>42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33</v>
      </c>
      <c r="K657" s="201" t="str">
        <f t="shared" si="32"/>
        <v/>
      </c>
      <c r="L657" s="117">
        <v>33</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100</v>
      </c>
    </row>
    <row r="669" spans="1:22" s="83" customFormat="1" ht="56.15" customHeight="1">
      <c r="A669" s="251" t="s">
        <v>952</v>
      </c>
      <c r="B669" s="84"/>
      <c r="C669" s="316" t="s">
        <v>483</v>
      </c>
      <c r="D669" s="317"/>
      <c r="E669" s="317"/>
      <c r="F669" s="317"/>
      <c r="G669" s="317"/>
      <c r="H669" s="318"/>
      <c r="I669" s="138" t="s">
        <v>484</v>
      </c>
      <c r="J669" s="223"/>
      <c r="K669" s="224"/>
      <c r="L669" s="299">
        <v>5.4</v>
      </c>
    </row>
    <row r="670" spans="1:22" s="83" customFormat="1" ht="60" customHeight="1">
      <c r="A670" s="251" t="s">
        <v>953</v>
      </c>
      <c r="B670" s="84"/>
      <c r="C670" s="322" t="s">
        <v>485</v>
      </c>
      <c r="D670" s="323"/>
      <c r="E670" s="323"/>
      <c r="F670" s="323"/>
      <c r="G670" s="323"/>
      <c r="H670" s="324"/>
      <c r="I670" s="325" t="s">
        <v>1030</v>
      </c>
      <c r="J670" s="223"/>
      <c r="K670" s="224"/>
      <c r="L670" s="300">
        <v>197</v>
      </c>
    </row>
    <row r="671" spans="1:22" s="83" customFormat="1" ht="35.15" customHeight="1">
      <c r="A671" s="251" t="s">
        <v>954</v>
      </c>
      <c r="B671" s="84"/>
      <c r="C671" s="227"/>
      <c r="D671" s="228"/>
      <c r="E671" s="322" t="s">
        <v>487</v>
      </c>
      <c r="F671" s="323"/>
      <c r="G671" s="323"/>
      <c r="H671" s="324"/>
      <c r="I671" s="326"/>
      <c r="J671" s="223"/>
      <c r="K671" s="224"/>
      <c r="L671" s="300">
        <v>85</v>
      </c>
    </row>
    <row r="672" spans="1:22" s="83" customFormat="1" ht="25.75" customHeight="1">
      <c r="A672" s="251" t="s">
        <v>955</v>
      </c>
      <c r="B672" s="84"/>
      <c r="C672" s="229"/>
      <c r="D672" s="285"/>
      <c r="E672" s="328"/>
      <c r="F672" s="329"/>
      <c r="G672" s="330" t="s">
        <v>1003</v>
      </c>
      <c r="H672" s="331"/>
      <c r="I672" s="327"/>
      <c r="J672" s="223"/>
      <c r="K672" s="224"/>
      <c r="L672" s="300">
        <v>42</v>
      </c>
    </row>
    <row r="673" spans="1:22" s="115" customFormat="1" ht="80.150000000000006" customHeight="1">
      <c r="A673" s="251" t="s">
        <v>956</v>
      </c>
      <c r="B673" s="84"/>
      <c r="C673" s="322" t="s">
        <v>1027</v>
      </c>
      <c r="D673" s="323"/>
      <c r="E673" s="323"/>
      <c r="F673" s="323"/>
      <c r="G673" s="323"/>
      <c r="H673" s="324"/>
      <c r="I673" s="325" t="s">
        <v>1031</v>
      </c>
      <c r="J673" s="223"/>
      <c r="K673" s="224"/>
      <c r="L673" s="300">
        <v>99</v>
      </c>
    </row>
    <row r="674" spans="1:22" s="115" customFormat="1" ht="34.5" customHeight="1">
      <c r="A674" s="251" t="s">
        <v>957</v>
      </c>
      <c r="B674" s="84"/>
      <c r="C674" s="288"/>
      <c r="D674" s="290"/>
      <c r="E674" s="316" t="s">
        <v>1004</v>
      </c>
      <c r="F674" s="317"/>
      <c r="G674" s="317"/>
      <c r="H674" s="318"/>
      <c r="I674" s="332"/>
      <c r="J674" s="223"/>
      <c r="K674" s="224"/>
      <c r="L674" s="300">
        <v>91</v>
      </c>
    </row>
    <row r="675" spans="1:22" s="83" customFormat="1" ht="56.15" customHeight="1">
      <c r="A675" s="251" t="s">
        <v>958</v>
      </c>
      <c r="B675" s="84"/>
      <c r="C675" s="316" t="s">
        <v>1005</v>
      </c>
      <c r="D675" s="317"/>
      <c r="E675" s="317"/>
      <c r="F675" s="317"/>
      <c r="G675" s="317"/>
      <c r="H675" s="318"/>
      <c r="I675" s="138" t="s">
        <v>492</v>
      </c>
      <c r="J675" s="223"/>
      <c r="K675" s="224"/>
      <c r="L675" s="301">
        <v>20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1A88289-EA50-4A60-8B0E-D5BA28133C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2019-12-23T01:28:28Z</dcterms:modified>
</cp:coreProperties>
</file>