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0AA6CEE-C0D3-4EA7-B0C1-DC743DA76A0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<sst xmlns="http://schemas.openxmlformats.org/spreadsheetml/2006/main" count="2974" uniqueCount="1047">
  <si>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</si>
  <si>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</si>
  <si>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</si>
  <si>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</si>
  <si>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</si>
  <si>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</si>
  <si>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</si>
  <si>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</si>
  <si>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</si>
  <si>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</si>
  <si>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</si>
  <si>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</si>
  <si>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</si>
  <si>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</si>
  <si>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</si>
  <si>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</si>
  <si>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</si>
  <si>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</si>
  <si>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</si>
  <si>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</si>
  <si>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</si>
  <si>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</si>
  <si>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</si>
  <si>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</si>
  <si>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</si>
  <si>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</si>
  <si>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</si>
  <si>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</si>
  <si>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</si>
  <si>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</si>
  <si>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</si>
  <si>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</si>
  <si>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</si>
  <si>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</si>
  <si>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</si>
  <si>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</si>
  <si>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</si>
  <si>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</si>
  <si>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</si>
  <si>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</si>
  <si>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</si>
  <si>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</si>
  <si>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</si>
  <si>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</si>
  <si>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</si>
  <si>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</si>
  <si>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</si>
  <si>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</si>
  <si>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</si>
  <si>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</si>
  <si>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</si>
  <si>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</si>
  <si>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</si>
  <si>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</si>
  <si>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</si>
  <si>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</si>
  <si>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</si>
  <si>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</si>
  <si>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</si>
  <si>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</si>
  <si>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</si>
  <si>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</si>
  <si>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</si>
  <si>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</si>
  <si>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</si>
  <si>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</si>
  <si>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</si>
  <si>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</si>
  <si>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</si>
  <si>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</si>
  <si>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</si>
  <si>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</si>
  <si>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</si>
  <si>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</si>
  <si>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</si>
  <si>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</si>
  <si>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</si>
  <si>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</si>
  <si>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</si>
  <si>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</si>
  <si>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</si>
  <si>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</si>
  <si>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</si>
  <si>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</si>
  <si>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</si>
  <si>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</si>
  <si>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</si>
  <si>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</si>
  <si>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</si>
  <si>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</si>
  <si>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</si>
  <si>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</si>
  <si>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</si>
  <si>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</si>
  <si>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</si>
  <si>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</si>
  <si>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</si>
  <si>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</si>
  <si>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</si>
  <si>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</si>
  <si>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</si>
  <si>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</si>
  <si>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</si>
  <si>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</si>
  <si>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</si>
  <si>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</si>
  <si>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</si>
  <si>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</si>
  <si>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</si>
  <si>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</si>
  <si>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</si>
  <si>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</si>
  <si>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</si>
  <si>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</si>
  <si>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</si>
  <si>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</si>
  <si>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</si>
  <si>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</si>
  <si>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</si>
  <si>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</si>
  <si>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</si>
  <si>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</si>
  <si>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</si>
  <si>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</si>
  <si>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</si>
  <si>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</si>
  <si>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</si>
  <si>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</si>
  <si>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</si>
  <si>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</si>
  <si>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</si>
  <si>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</si>
  <si>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</si>
  <si>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</si>
  <si>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</si>
  <si>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</si>
  <si>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</si>
  <si>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</si>
  <si>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</si>
  <si>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</si>
  <si>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</si>
  <si>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</si>
  <si>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</si>
  <si>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</si>
  <si>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</si>
  <si>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</si>
  <si>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</si>
  <si>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</si>
  <si>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</si>
  <si>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</si>
  <si>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</si>
  <si>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</si>
  <si>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</si>
  <si>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</si>
  <si>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</si>
  <si>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</si>
  <si>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</si>
  <si>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</si>
  <si>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</si>
  <si>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</si>
  <si>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</si>
  <si>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</si>
  <si>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</si>
  <si>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</si>
  <si>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</si>
  <si>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</si>
  <si>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</si>
  <si>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</si>
  <si>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</si>
  <si>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</si>
  <si>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</si>
  <si>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</si>
  <si>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</si>
  <si>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</si>
  <si>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</si>
  <si>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</si>
  <si>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</si>
  <si>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</si>
  <si>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</si>
  <si>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</si>
  <si>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</si>
  <si>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</si>
  <si>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</si>
  <si>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</si>
  <si>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</si>
  <si>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</si>
  <si>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</si>
  <si>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</si>
  <si>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</si>
  <si>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</si>
  <si>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</si>
  <si>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</si>
  <si>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</si>
  <si>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</si>
  <si>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</si>
  <si>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</si>
  <si>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</si>
  <si>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</si>
  <si>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</si>
  <si>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</si>
  <si>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</si>
  <si>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</si>
  <si>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</si>
  <si>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</si>
  <si>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</si>
  <si>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</si>
  <si>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</si>
  <si>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</si>
  <si>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</si>
  <si>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</si>
  <si>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</si>
  <si>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</si>
  <si>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</si>
  <si>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</si>
  <si>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</si>
  <si>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</si>
  <si>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</si>
  <si>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</si>
  <si>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</si>
  <si>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</si>
  <si>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</si>
  <si>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</si>
  <si>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</si>
  <si>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</si>
  <si>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</si>
  <si>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</si>
  <si>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</si>
  <si>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</si>
  <si>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</si>
  <si>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</si>
  <si>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</si>
  <si>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</si>
  <si>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</si>
  <si>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</si>
  <si>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</si>
  <si>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</si>
  <si>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</si>
  <si>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</si>
  <si>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</si>
  <si>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</si>
  <si>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</si>
  <si>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</si>
  <si>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</si>
  <si>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</si>
  <si>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</si>
  <si>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</si>
  <si>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</si>
  <si>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</si>
  <si>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</si>
  <si>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</si>
  <si>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</si>
  <si>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</si>
  <si>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</si>
  <si>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</si>
  <si>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</si>
  <si>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</si>
  <si>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</si>
  <si>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</si>
  <si>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</si>
  <si>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</si>
  <si>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</si>
  <si>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</si>
  <si>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</si>
  <si>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</si>
  <si>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</si>
  <si>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</si>
  <si>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</si>
  <si>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</si>
  <si>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</si>
  <si>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</si>
  <si>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</si>
  <si>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</si>
  <si>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</si>
  <si>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</si>
  <si>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</si>
  <si>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</si>
  <si>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</si>
  <si>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</si>
  <si>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</si>
  <si>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</si>
  <si>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</si>
  <si>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</si>
  <si>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</si>
  <si>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</si>
  <si>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</si>
  <si>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</si>
  <si>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</si>
  <si>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</si>
  <si>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</si>
  <si>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</si>
  <si>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</si>
  <si>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</si>
  <si>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</si>
  <si>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</si>
  <si>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</si>
  <si>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</si>
  <si>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</si>
  <si>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</si>
  <si>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</si>
  <si>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</si>
  <si>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</si>
  <si>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</si>
  <si>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</si>
  <si>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</si>
  <si>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</si>
  <si>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</si>
  <si>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</si>
  <si>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</si>
  <si>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</si>
  <si>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</si>
  <si>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</si>
  <si>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</si>
  <si>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</si>
  <si>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</si>
  <si>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</si>
  <si>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</si>
  <si>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</si>
  <si>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</si>
  <si>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</si>
  <si>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</si>
  <si>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</si>
  <si>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</si>
  <si>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</si>
  <si>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</si>
  <si>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</si>
  <si>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</si>
  <si>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</si>
  <si>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</si>
  <si>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</si>
  <si>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</si>
  <si>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</si>
  <si>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</si>
  <si>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</si>
  <si>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</si>
  <si>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</si>
  <si>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</si>
  <si>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</si>
  <si>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</si>
  <si>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</si>
  <si>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</si>
  <si>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</si>
  <si>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</si>
  <si>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</si>
  <si>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</si>
  <si>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</si>
  <si>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</si>
  <si>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</si>
  <si>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</si>
  <si>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</si>
  <si>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</si>
  <si>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</si>
  <si>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</si>
  <si>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</si>
  <si>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</si>
  <si>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</si>
  <si>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</si>
  <si>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</si>
  <si>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</si>
  <si>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</si>
  <si>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</si>
  <si>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</si>
  <si>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</si>
  <si>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</si>
  <si>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</si>
  <si>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</si>
  <si>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</si>
  <si>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</si>
  <si>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</si>
  <si>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</si>
  <si>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</si>
  <si>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</si>
  <si>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</si>
  <si>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</si>
  <si>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</si>
  <si>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</si>
  <si>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</si>
  <si>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</si>
  <si>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</si>
  <si>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</si>
  <si>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</si>
  <si>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</si>
  <si>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</si>
  <si>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</si>
  <si>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</si>
  <si>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</si>
  <si>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</si>
  <si>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</si>
  <si>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</si>
  <si>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</si>
  <si>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</si>
  <si>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</si>
  <si>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</si>
  <si>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</si>
  <si>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</si>
  <si>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</si>
  <si>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</si>
  <si>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</si>
  <si>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</si>
  <si>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</si>
  <si>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</si>
  <si>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</si>
  <si>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</si>
  <si>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</si>
  <si>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</si>
  <si>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</si>
  <si>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</si>
  <si>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</si>
  <si>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</si>
  <si>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</si>
  <si>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</si>
  <si>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</si>
  <si>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</si>
  <si>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</si>
  <si>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</si>
  <si>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</si>
  <si>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</si>
  <si>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</si>
  <si>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</si>
  <si>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</si>
  <si>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</si>
  <si>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</si>
  <si>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</si>
  <si>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</si>
  <si>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</si>
  <si>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</si>
  <si>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</si>
  <si>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</si>
  <si>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</si>
  <si>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</si>
  <si>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</si>
  <si>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</si>
  <si>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</si>
  <si>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</si>
  <si>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</si>
  <si>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</si>
  <si>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</si>
  <si>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</si>
  <si>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</si>
  <si>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</si>
  <si>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</si>
  <si>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</si>
  <si>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</si>
  <si>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</si>
  <si>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</si>
  <si>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</si>
  <si>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</si>
  <si>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</si>
  <si>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</si>
  <si>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</si>
  <si>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</si>
  <si>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</si>
  <si>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</si>
  <si>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</si>
  <si>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</si>
  <si>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</si>
  <si>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</si>
  <si>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</si>
  <si>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</si>
  <si>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</si>
  <si>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</si>
  <si>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</si>
  <si>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</si>
  <si>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</si>
  <si>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</si>
  <si>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</si>
  <si>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</si>
  <si>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</si>
  <si>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</si>
  <si>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</si>
  <si>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</si>
  <si>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</si>
  <si>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</si>
  <si>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</si>
  <si>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</si>
  <si>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</si>
  <si>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</si>
  <si>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</si>
  <si>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</si>
  <si>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</si>
  <si>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</si>
  <si>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</si>
  <si>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</si>
  <si>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</si>
  <si>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</si>
  <si>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</si>
  <si>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</si>
  <si>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</si>
  <si>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</si>
  <si>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</si>
  <si>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</si>
  <si>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</si>
  <si>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</si>
  <si>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</si>
  <si>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</si>
  <si>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</si>
  <si>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</si>
  <si>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</si>
  <si>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</si>
  <si>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</si>
  <si>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</si>
  <si>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</si>
  <si>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</si>
  <si>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</si>
  <si>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</si>
  <si>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</si>
  <si>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</si>
  <si>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</si>
  <si>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</si>
  <si>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</si>
  <si>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</si>
  <si>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</si>
  <si>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</si>
  <si>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</si>
  <si>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</si>
  <si>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</si>
  <si>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</si>
  <si>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</si>
  <si>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</si>
  <si>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</si>
  <si>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</si>
  <si>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</si>
  <si>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</si>
  <si>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</si>
  <si>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</si>
  <si>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</si>
  <si>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</si>
  <si>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</si>
  <si>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</si>
  <si>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</si>
  <si>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</si>
  <si>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</si>
  <si>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</si>
  <si>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</si>
  <si>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</si>
  <si>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</si>
  <si>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</si>
  <si>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</si>
  <si>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</si>
  <si>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</si>
  <si>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</si>
  <si>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</si>
  <si>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</si>
  <si>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</si>
  <si>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</si>
  <si>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</si>
  <si>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</si>
  <si>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</si>
  <si>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</si>
  <si>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</si>
  <si>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</si>
  <si>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</si>
  <si>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</si>
  <si>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</si>
  <si>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</si>
  <si>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</si>
  <si>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</si>
  <si>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</si>
  <si>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</si>
  <si>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</si>
  <si>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</si>
  <si>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</si>
  <si>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</si>
  <si>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</si>
  <si>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</si>
  <si>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</si>
  <si>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</si>
  <si>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</si>
  <si>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</si>
  <si>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</si>
  <si>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</si>
  <si>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</si>
  <si>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</si>
  <si>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</si>
  <si>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</si>
  <si>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</si>
  <si>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</si>
  <si>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</si>
  <si>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</si>
  <si>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</si>
  <si>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</si>
  <si>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</si>
  <si>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</si>
  <si>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</si>
  <si>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</si>
  <si>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</si>
  <si>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</si>
  <si>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</si>
  <si>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</si>
  <si>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</si>
  <si>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</si>
  <si>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</si>
  <si>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</si>
  <si>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</si>
  <si>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</si>
  <si>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</si>
  <si>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</si>
  <si>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</si>
  <si>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</si>
  <si>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</si>
  <si>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</si>
  <si>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</si>
  <si>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</si>
  <si>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</si>
  <si>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</si>
  <si>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</si>
  <si>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</si>
  <si>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</si>
  <si>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</si>
  <si>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</si>
  <si>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</si>
  <si>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</si>
  <si>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</si>
  <si>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</si>
  <si>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</si>
  <si>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</si>
  <si>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</si>
  <si>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</si>
  <si>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</si>
  <si>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</si>
  <si>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</si>
  <si>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</si>
  <si>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</si>
  <si>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</si>
  <si>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</si>
  <si>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</si>
  <si>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</si>
  <si>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</si>
  <si>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</si>
  <si>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</si>
  <si>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</si>
  <si>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</si>
  <si>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</si>
  <si>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</si>
  <si>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</si>
  <si>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</si>
  <si>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</si>
  <si>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</si>
  <si>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</si>
  <si>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</si>
  <si>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</si>
  <si>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</si>
  <si>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</si>
  <si>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</si>
  <si>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</si>
  <si>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</si>
  <si>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</si>
  <si>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</si>
  <si>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</si>
  <si>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</si>
  <si>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</si>
  <si>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</si>
  <si>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</si>
  <si>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</si>
  <si>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</si>
  <si>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</si>
  <si>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</si>
  <si>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</si>
  <si>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</si>
  <si>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</si>
  <si>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</si>
  <si>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</si>
  <si>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</si>
  <si>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</si>
  <si>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</si>
  <si>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</si>
  <si>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</si>
  <si>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</si>
  <si>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</si>
  <si>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</si>
  <si>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</si>
  <si>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</si>
  <si>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</si>
  <si>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</si>
  <si>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</si>
  <si>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</si>
  <si>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</si>
  <si>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</si>
  <si>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</si>
  <si>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</si>
  <si>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</si>
  <si>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</si>
  <si>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</si>
  <si>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</si>
  <si>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</si>
  <si>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</si>
  <si>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</si>
  <si>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</si>
  <si>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</si>
  <si>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</si>
  <si>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</si>
  <si>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</si>
  <si>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</si>
  <si>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</si>
  <si>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</si>
  <si>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</si>
  <si>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</si>
  <si>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</si>
  <si>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</si>
  <si>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</si>
  <si>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</si>
  <si>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</si>
  <si>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</si>
  <si>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</si>
  <si>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</si>
  <si>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</si>
  <si>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</si>
  <si>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</si>
  <si>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</si>
  <si>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</si>
  <si>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</si>
  <si>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</si>
  <si>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</si>
  <si>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</si>
  <si>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</si>
  <si>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</si>
  <si>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</si>
  <si>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</si>
  <si>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</si>
  <si>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</si>
  <si>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</si>
  <si>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</si>
  <si>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</si>
  <si>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</si>
  <si>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</si>
  <si>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</si>
  <si>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</si>
  <si>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</si>
  <si>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</si>
  <si>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</si>
  <si>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</si>
  <si>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</si>
  <si>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</si>
  <si>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</si>
  <si>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</si>
  <si>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</si>
  <si>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</si>
  <si>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</si>
  <si>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</si>
  <si>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</si>
  <si>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</si>
  <si>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</si>
  <si>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</si>
  <si>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</si>
  <si>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</si>
  <si>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</si>
  <si>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</si>
  <si>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</si>
  <si>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</si>
  <si>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</si>
  <si>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</si>
  <si>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</si>
  <si>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</si>
  <si>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</si>
  <si>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</si>
  <si>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</si>
  <si>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</si>
  <si>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</si>
  <si>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</si>
  <si>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</si>
  <si>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</si>
  <si>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</si>
  <si>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</si>
  <si>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</si>
  <si>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</si>
  <si>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</si>
  <si>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</si>
  <si>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</si>
  <si>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</si>
  <si>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</si>
  <si>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</si>
  <si>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</si>
  <si>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</si>
  <si>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</si>
  <si>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</si>
  <si>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</si>
  <si>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</si>
  <si>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</si>
  <si>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</si>
  <si>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</si>
  <si>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</si>
  <si>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</si>
  <si>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</si>
  <si>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</si>
  <si>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</si>
  <si>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</si>
  <si>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</si>
  <si>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</si>
  <si>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</si>
  <si>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</si>
  <si>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</si>
  <si>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</si>
  <si>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</si>
  <si>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</si>
  <si>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</si>
  <si>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</si>
  <si>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</si>
  <si>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</si>
  <si>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</si>
  <si>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</si>
  <si>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</si>
  <si>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</si>
  <si>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</si>
  <si>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</si>
  <si>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</si>
  <si>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</si>
  <si>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</si>
  <si>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</si>
  <si>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</si>
  <si>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</si>
  <si>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</si>
  <si>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</si>
  <si>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</si>
  <si>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</si>
  <si>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</si>
  <si>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</si>
  <si>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</si>
  <si>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</si>
  <si>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</si>
  <si>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</si>
  <si>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</si>
  <si>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</si>
  <si>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</si>
  <si>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</si>
  <si>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</si>
  <si>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</si>
  <si>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</si>
  <si>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</si>
  <si>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</si>
  <si>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</si>
  <si>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</si>
  <si>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</si>
  <si>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</si>
  <si>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</si>
  <si>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</si>
  <si>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</si>
  <si>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</si>
  <si>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</si>
  <si>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</si>
  <si>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</si>
  <si>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</si>
  <si>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</si>
  <si>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</si>
  <si>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</si>
  <si>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</si>
  <si>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</si>
  <si>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</si>
  <si>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</si>
  <si>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</si>
  <si>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</si>
  <si>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</si>
  <si>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</si>
  <si>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</si>
  <si>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</si>
  <si>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</si>
  <si>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</si>
  <si>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</si>
  <si>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</si>
  <si>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</si>
  <si>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</si>
  <si>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</si>
  <si>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</si>
  <si>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</si>
  <si>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</si>
  <si>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</si>
  <si>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</si>
  <si>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</si>
  <si>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</si>
  <si>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</si>
  <si>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</si>
  <si>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</si>
  <si>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</si>
  <si>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</si>
  <si>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</si>
  <si>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</si>
  <si>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</si>
  <si>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</si>
  <si>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</si>
  <si>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</si>
  <si>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</si>
  <si>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</si>
  <si>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</si>
  <si>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</si>
  <si>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</si>
  <si>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</si>
  <si>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</si>
  <si>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</si>
  <si>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</si>
  <si>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</si>
  <si>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</si>
  <si>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</si>
  <si>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</si>
  <si>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</si>
  <si>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</si>
  <si>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</si>
  <si>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</si>
  <si>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</si>
  <si>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</si>
  <si>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</si>
  <si>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</si>
  <si>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</si>
  <si>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</si>
  <si>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</si>
  <si>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</si>
  <si>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</si>
  <si>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</si>
  <si>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</si>
  <si>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</si>
  <si>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</si>
  <si>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</si>
  <si>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</si>
  <si>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</si>
  <si>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</si>
  <si>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</si>
  <si>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</si>
  <si>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</si>
  <si>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</si>
  <si>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</si>
  <si>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</si>
  <si>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</si>
  <si>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</si>
  <si>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</si>
  <si>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</si>
  <si>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</si>
  <si>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</si>
  <si>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</si>
  <si>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</si>
  <si>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</si>
  <si>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</si>
  <si>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</si>
  <si>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</si>
  <si>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</si>
  <si>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</si>
  <si>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</si>
  <si>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</si>
  <si>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</si>
  <si>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</si>
  <si>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</si>
  <si>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</si>
  <si>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</si>
  <si>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</si>
  <si>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</si>
  <si>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</si>
  <si>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</si>
  <si>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</si>
  <si>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</si>
  <si>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</si>
  <si>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</si>
  <si>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</si>
  <si>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</si>
  <si>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</si>
  <si>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</si>
  <si>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</si>
  <si>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</si>
  <si>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</si>
  <si>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</si>
  <si>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</si>
  <si>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</si>
  <si>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</si>
  <si>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</si>
  <si>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</si>
  <si>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</si>
  <si>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</si>
  <si>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</si>
  <si>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</si>
  <si>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</si>
  <si>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</si>
  <si>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</si>
  <si>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</si>
  <si>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</si>
  <si>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</si>
  <si>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</si>
  <si>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</si>
  <si>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</si>
  <si>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</si>
  <si>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</si>
  <si>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</si>
  <si>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</si>
  <si>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</si>
  <si>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</si>
  <si>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</si>
  <si>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</si>
  <si>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</si>
  <si>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</si>
  <si>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</si>
  <si>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</si>
  <si>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</si>
  <si>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</si>
  <si>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</si>
  <si>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</si>
  <si>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</si>
  <si>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</si>
  <si>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</si>
  <si>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</si>
  <si>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</si>
  <si>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</si>
  <si>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</si>
  <si>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</si>
  <si>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</si>
  <si>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</si>
  <si>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</si>
  <si>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</si>
  <si>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</si>
  <si>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</si>
  <si>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</si>
  <si>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</si>
  <si>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</si>
  <si>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</si>
  <si>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</si>
  <si>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</si>
  <si>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</si>
  <si>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</si>
  <si>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</si>
  <si>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</si>
  <si>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</si>
  <si>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</si>
  <si>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</si>
  <si>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</si>
  <si>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</si>
  <si>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</si>
  <si>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</si>
  <si>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</si>
  <si>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</si>
  <si>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</si>
  <si>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</si>
  <si>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</si>
  <si>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</si>
  <si>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</si>
  <si>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</si>
  <si>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</si>
  <si>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</si>
  <si>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</si>
  <si>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</si>
  <si>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</si>
  <si>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</si>
  <si>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</si>
  <si>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</si>
  <si>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</si>
  <si>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鈴木病院</t>
    <phoneticPr fontId="3"/>
  </si>
  <si>
    <t>〒794-0026 今治市別宮町２丁目１番地５</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</si>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</sst>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6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36</v>
      </c>
    </row>
    <row r="104" spans="1:22" s="83" customFormat="1" ht="34.5" customHeight="1">
      <c r="A104" s="244" t="s">
        <v>614</v>
      </c>
      <c r="B104" s="84"/>
      <c r="C104" s="395"/>
      <c r="D104" s="396"/>
      <c r="E104" s="427"/>
      <c r="F104" s="428"/>
      <c r="G104" s="319" t="s">
        <v>47</v>
      </c>
      <c r="H104" s="321"/>
      <c r="I104" s="419"/>
      <c r="J104" s="256">
        <f t="shared" si="0"/>
        <v>4</v>
      </c>
      <c r="K104" s="237" t="str">
        <f t="shared" si="1"/>
        <v/>
      </c>
      <c r="L104" s="258">
        <v>4</v>
      </c>
    </row>
    <row r="105" spans="1:22" s="83" customFormat="1" ht="34.5" customHeight="1">
      <c r="A105" s="244" t="s">
        <v>615</v>
      </c>
      <c r="B105" s="84"/>
      <c r="C105" s="395"/>
      <c r="D105" s="396"/>
      <c r="E105" s="427"/>
      <c r="F105" s="409"/>
      <c r="G105" s="319" t="s">
        <v>48</v>
      </c>
      <c r="H105" s="321"/>
      <c r="I105" s="419"/>
      <c r="J105" s="256">
        <f t="shared" si="0"/>
        <v>32</v>
      </c>
      <c r="K105" s="237" t="str">
        <f t="shared" si="1"/>
        <v/>
      </c>
      <c r="L105" s="258">
        <v>32</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36</v>
      </c>
    </row>
    <row r="107" spans="1:22" s="83" customFormat="1" ht="34.5" customHeight="1">
      <c r="A107" s="244" t="s">
        <v>614</v>
      </c>
      <c r="B107" s="84"/>
      <c r="C107" s="395"/>
      <c r="D107" s="396"/>
      <c r="E107" s="427"/>
      <c r="F107" s="428"/>
      <c r="G107" s="319" t="s">
        <v>47</v>
      </c>
      <c r="H107" s="321"/>
      <c r="I107" s="419"/>
      <c r="J107" s="256">
        <f t="shared" si="0"/>
        <v>4</v>
      </c>
      <c r="K107" s="237" t="str">
        <f t="shared" si="1"/>
        <v/>
      </c>
      <c r="L107" s="258">
        <v>4</v>
      </c>
    </row>
    <row r="108" spans="1:22" s="83" customFormat="1" ht="34.5" customHeight="1">
      <c r="A108" s="244" t="s">
        <v>615</v>
      </c>
      <c r="B108" s="84"/>
      <c r="C108" s="395"/>
      <c r="D108" s="396"/>
      <c r="E108" s="408"/>
      <c r="F108" s="409"/>
      <c r="G108" s="319" t="s">
        <v>48</v>
      </c>
      <c r="H108" s="321"/>
      <c r="I108" s="419"/>
      <c r="J108" s="256">
        <f t="shared" si="0"/>
        <v>32</v>
      </c>
      <c r="K108" s="237" t="str">
        <f t="shared" si="1"/>
        <v/>
      </c>
      <c r="L108" s="258">
        <v>32</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36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32</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t="str">
        <f t="shared" si="2"/>
        <v>*</v>
      </c>
      <c r="K157" s="264" t="str">
        <f t="shared" si="3"/>
        <v>※</v>
      </c>
      <c r="L157" s="117" t="s">
        <v>541</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1.5</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58</v>
      </c>
      <c r="K392" s="81" t="str">
        <f t="shared" ref="K392:K397" si="11">IF(OR(COUNTIF(L392:L392,"未確認")&gt;0,COUNTIF(L392:L392,"~*")&gt;0),"※","")</f>
        <v/>
      </c>
      <c r="L392" s="147">
        <v>58</v>
      </c>
    </row>
    <row r="393" spans="1:22" s="83" customFormat="1" ht="34.5" customHeight="1">
      <c r="A393" s="249" t="s">
        <v>773</v>
      </c>
      <c r="B393" s="84"/>
      <c r="C393" s="369"/>
      <c r="D393" s="379"/>
      <c r="E393" s="319" t="s">
        <v>224</v>
      </c>
      <c r="F393" s="320"/>
      <c r="G393" s="320"/>
      <c r="H393" s="321"/>
      <c r="I393" s="342"/>
      <c r="J393" s="140">
        <f t="shared" si="10"/>
        <v>55</v>
      </c>
      <c r="K393" s="81" t="str">
        <f t="shared" si="11"/>
        <v/>
      </c>
      <c r="L393" s="147">
        <v>55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v>
      </c>
      <c r="K395" s="81" t="str">
        <f t="shared" si="11"/>
        <v/>
      </c>
      <c r="L395" s="147">
        <v>3</v>
      </c>
    </row>
    <row r="396" spans="1:22" s="83" customFormat="1" ht="34.5" customHeight="1">
      <c r="A396" s="250" t="s">
        <v>776</v>
      </c>
      <c r="B396" s="1"/>
      <c r="C396" s="369"/>
      <c r="D396" s="319" t="s">
        <v>227</v>
      </c>
      <c r="E396" s="320"/>
      <c r="F396" s="320"/>
      <c r="G396" s="320"/>
      <c r="H396" s="321"/>
      <c r="I396" s="342"/>
      <c r="J396" s="140">
        <f t="shared" si="10"/>
        <v>12810</v>
      </c>
      <c r="K396" s="81" t="str">
        <f t="shared" si="11"/>
        <v/>
      </c>
      <c r="L396" s="147">
        <v>12810</v>
      </c>
    </row>
    <row r="397" spans="1:22" s="83" customFormat="1" ht="34.5" customHeight="1">
      <c r="A397" s="250" t="s">
        <v>777</v>
      </c>
      <c r="B397" s="119"/>
      <c r="C397" s="369"/>
      <c r="D397" s="319" t="s">
        <v>228</v>
      </c>
      <c r="E397" s="320"/>
      <c r="F397" s="320"/>
      <c r="G397" s="320"/>
      <c r="H397" s="321"/>
      <c r="I397" s="343"/>
      <c r="J397" s="140">
        <f t="shared" si="10"/>
        <v>60</v>
      </c>
      <c r="K397" s="81" t="str">
        <f t="shared" si="11"/>
        <v/>
      </c>
      <c r="L397" s="147">
        <v>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58</v>
      </c>
      <c r="K405" s="81" t="str">
        <f t="shared" ref="K405:K422" si="13">IF(OR(COUNTIF(L405:L405,"未確認")&gt;0,COUNTIF(L405:L405,"~*")&gt;0),"※","")</f>
        <v/>
      </c>
      <c r="L405" s="147">
        <v>58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18</v>
      </c>
      <c r="K407" s="81" t="str">
        <f t="shared" si="13"/>
        <v/>
      </c>
      <c r="L407" s="147">
        <v>18</v>
      </c>
    </row>
    <row r="408" spans="1:22" s="83" customFormat="1" ht="34.5" customHeight="1">
      <c r="A408" s="251" t="s">
        <v>781</v>
      </c>
      <c r="B408" s="119"/>
      <c r="C408" s="368"/>
      <c r="D408" s="368"/>
      <c r="E408" s="319" t="s">
        <v>236</v>
      </c>
      <c r="F408" s="320"/>
      <c r="G408" s="320"/>
      <c r="H408" s="321"/>
      <c r="I408" s="360"/>
      <c r="J408" s="140">
        <f t="shared" si="12"/>
        <v>30</v>
      </c>
      <c r="K408" s="81" t="str">
        <f t="shared" si="13"/>
        <v/>
      </c>
      <c r="L408" s="147">
        <v>30</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6</v>
      </c>
      <c r="K412" s="81" t="str">
        <f t="shared" si="13"/>
        <v/>
      </c>
      <c r="L412" s="147">
        <v>6</v>
      </c>
    </row>
    <row r="413" spans="1:22" s="83" customFormat="1" ht="34.5" customHeight="1">
      <c r="A413" s="251" t="s">
        <v>786</v>
      </c>
      <c r="B413" s="119"/>
      <c r="C413" s="368"/>
      <c r="D413" s="319" t="s">
        <v>251</v>
      </c>
      <c r="E413" s="320"/>
      <c r="F413" s="320"/>
      <c r="G413" s="320"/>
      <c r="H413" s="321"/>
      <c r="I413" s="360"/>
      <c r="J413" s="140">
        <f t="shared" si="12"/>
        <v>60</v>
      </c>
      <c r="K413" s="81" t="str">
        <f t="shared" si="13"/>
        <v/>
      </c>
      <c r="L413" s="147">
        <v>60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v>
      </c>
      <c r="K415" s="81" t="str">
        <f t="shared" si="13"/>
        <v/>
      </c>
      <c r="L415" s="147">
        <v>6</v>
      </c>
    </row>
    <row r="416" spans="1:22" s="83" customFormat="1" ht="34.5" customHeight="1">
      <c r="A416" s="251" t="s">
        <v>789</v>
      </c>
      <c r="B416" s="119"/>
      <c r="C416" s="368"/>
      <c r="D416" s="368"/>
      <c r="E416" s="319" t="s">
        <v>243</v>
      </c>
      <c r="F416" s="320"/>
      <c r="G416" s="320"/>
      <c r="H416" s="321"/>
      <c r="I416" s="360"/>
      <c r="J416" s="140">
        <f t="shared" si="12"/>
        <v>1</v>
      </c>
      <c r="K416" s="81" t="str">
        <f t="shared" si="13"/>
        <v/>
      </c>
      <c r="L416" s="147">
        <v>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50</v>
      </c>
      <c r="K421" s="81" t="str">
        <f t="shared" si="13"/>
        <v/>
      </c>
      <c r="L421" s="147">
        <v>50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60</v>
      </c>
      <c r="K430" s="193" t="str">
        <f>IF(OR(COUNTIF(L430:L430,"未確認")&gt;0,COUNTIF(L430:L430,"~*")&gt;0),"※","")</f>
        <v/>
      </c>
      <c r="L430" s="147">
        <v>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57</v>
      </c>
      <c r="K433" s="193" t="str">
        <f>IF(OR(COUNTIF(L433:L433,"未確認")&gt;0,COUNTIF(L433:L433,"~*")&gt;0),"※","")</f>
        <v/>
      </c>
      <c r="L433" s="147">
        <v>57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5954E2-E349-4509-A08D-43939ACAB98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2019-12-23T01:28:21Z</dcterms:modified>
</cp:coreProperties>
</file>