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837F027A-6275-4557-B2B5-FF5B36E5E11C}"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<sst xmlns="http://schemas.openxmlformats.org/spreadsheetml/2006/main" count="3103" uniqueCount="1052">
  <si>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</si>
  <si>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</si>
  <si>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</si>
  <si>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</si>
  <si>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</si>
  <si>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</si>
  <si>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</si>
  <si>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</si>
  <si>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</si>
  <si>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</si>
  <si>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</si>
  <si>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</si>
  <si>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</si>
  <si>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</si>
  <si>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</si>
  <si>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</si>
  <si>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</si>
  <si>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</si>
  <si>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</si>
  <si>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</si>
  <si>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</si>
  <si>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</si>
  <si>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</si>
  <si>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</si>
  <si>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</si>
  <si>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</si>
  <si>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</si>
  <si>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</si>
  <si>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</si>
  <si>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</si>
  <si>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</si>
  <si>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</si>
  <si>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</si>
  <si>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</si>
  <si>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</si>
  <si>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</si>
  <si>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</si>
  <si>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</si>
  <si>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</si>
  <si>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</si>
  <si>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</si>
  <si>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</si>
  <si>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</si>
  <si>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</si>
  <si>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</si>
  <si>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</si>
  <si>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</si>
  <si>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</si>
  <si>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</si>
  <si>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</si>
  <si>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</si>
  <si>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</si>
  <si>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</si>
  <si>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</si>
  <si>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</si>
  <si>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</si>
  <si>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</si>
  <si>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</si>
  <si>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</si>
  <si>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</si>
  <si>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</si>
  <si>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</si>
  <si>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</si>
  <si>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</si>
  <si>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</si>
  <si>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</si>
  <si>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</si>
  <si>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</si>
  <si>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</si>
  <si>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</si>
  <si>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</si>
  <si>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</si>
  <si>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</si>
  <si>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</si>
  <si>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</si>
  <si>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</si>
  <si>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</si>
  <si>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</si>
  <si>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</si>
  <si>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</si>
  <si>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</si>
  <si>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</si>
  <si>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</si>
  <si>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</si>
  <si>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</si>
  <si>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</si>
  <si>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</si>
  <si>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</si>
  <si>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</si>
  <si>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</si>
  <si>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</si>
  <si>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</si>
  <si>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</si>
  <si>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</si>
  <si>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</si>
  <si>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</si>
  <si>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</si>
  <si>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</si>
  <si>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</si>
  <si>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</si>
  <si>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</si>
  <si>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</si>
  <si>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</si>
  <si>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</si>
  <si>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</si>
  <si>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</si>
  <si>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</si>
  <si>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</si>
  <si>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</si>
  <si>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</si>
  <si>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</si>
  <si>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</si>
  <si>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</si>
  <si>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</si>
  <si>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</si>
  <si>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</si>
  <si>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</si>
  <si>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</si>
  <si>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</si>
  <si>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</si>
  <si>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</si>
  <si>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</si>
  <si>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</si>
  <si>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</si>
  <si>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</si>
  <si>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</si>
  <si>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</si>
  <si>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</si>
  <si>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</si>
  <si>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</si>
  <si>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</si>
  <si>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</si>
  <si>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</si>
  <si>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</si>
  <si>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</si>
  <si>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</si>
  <si>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</si>
  <si>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</si>
  <si>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</si>
  <si>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</si>
  <si>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</si>
  <si>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</si>
  <si>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</si>
  <si>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</si>
  <si>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</si>
  <si>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</si>
  <si>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</si>
  <si>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</si>
  <si>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</si>
  <si>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</si>
  <si>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</si>
  <si>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</si>
  <si>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</si>
  <si>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</si>
  <si>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</si>
  <si>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</si>
  <si>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</si>
  <si>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</si>
  <si>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</si>
  <si>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</si>
  <si>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</si>
  <si>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</si>
  <si>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</si>
  <si>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</si>
  <si>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</si>
  <si>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</si>
  <si>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</si>
  <si>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</si>
  <si>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</si>
  <si>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</si>
  <si>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</si>
  <si>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</si>
  <si>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</si>
  <si>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</si>
  <si>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</si>
  <si>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</si>
  <si>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</si>
  <si>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</si>
  <si>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</si>
  <si>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</si>
  <si>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</si>
  <si>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</si>
  <si>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</si>
  <si>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</si>
  <si>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</si>
  <si>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</si>
  <si>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</si>
  <si>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</si>
  <si>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</si>
  <si>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</si>
  <si>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</si>
  <si>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</si>
  <si>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</si>
  <si>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</si>
  <si>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</si>
  <si>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</si>
  <si>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</si>
  <si>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</si>
  <si>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</si>
  <si>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</si>
  <si>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</si>
  <si>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</si>
  <si>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</si>
  <si>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</si>
  <si>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</si>
  <si>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</si>
  <si>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</si>
  <si>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</si>
  <si>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</si>
  <si>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</si>
  <si>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</si>
  <si>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</si>
  <si>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</si>
  <si>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</si>
  <si>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</si>
  <si>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</si>
  <si>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</si>
  <si>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</si>
  <si>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</si>
  <si>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</si>
  <si>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</si>
  <si>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</si>
  <si>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</si>
  <si>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</si>
  <si>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</si>
  <si>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</si>
  <si>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</si>
  <si>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</si>
  <si>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</si>
  <si>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</si>
  <si>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</si>
  <si>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</si>
  <si>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</si>
  <si>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</si>
  <si>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</si>
  <si>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</si>
  <si>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</si>
  <si>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</si>
  <si>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</si>
  <si>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</si>
  <si>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</si>
  <si>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</si>
  <si>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</si>
  <si>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</si>
  <si>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</si>
  <si>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</si>
  <si>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</si>
  <si>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</si>
  <si>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</si>
  <si>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</si>
  <si>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</si>
  <si>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</si>
  <si>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</si>
  <si>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</si>
  <si>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</si>
  <si>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</si>
  <si>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</si>
  <si>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</si>
  <si>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</si>
  <si>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</si>
  <si>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</si>
  <si>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</si>
  <si>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</si>
  <si>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</si>
  <si>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</si>
  <si>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</si>
  <si>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</si>
  <si>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</si>
  <si>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</si>
  <si>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</si>
  <si>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</si>
  <si>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</si>
  <si>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</si>
  <si>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</si>
  <si>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</si>
  <si>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</si>
  <si>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</si>
  <si>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</si>
  <si>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</si>
  <si>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</si>
  <si>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</si>
  <si>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</si>
  <si>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</si>
  <si>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</si>
  <si>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</si>
  <si>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</si>
  <si>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</si>
  <si>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</si>
  <si>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</si>
  <si>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</si>
  <si>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</si>
  <si>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</si>
  <si>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</si>
  <si>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</si>
  <si>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</si>
  <si>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</si>
  <si>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</si>
  <si>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</si>
  <si>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</si>
  <si>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</si>
  <si>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</si>
  <si>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</si>
  <si>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</si>
  <si>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</si>
  <si>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</si>
  <si>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</si>
  <si>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</si>
  <si>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</si>
  <si>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</si>
  <si>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</si>
  <si>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</si>
  <si>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</si>
  <si>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</si>
  <si>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</si>
  <si>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</si>
  <si>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</si>
  <si>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</si>
  <si>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</si>
  <si>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</si>
  <si>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</si>
  <si>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</si>
  <si>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</si>
  <si>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</si>
  <si>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</si>
  <si>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</si>
  <si>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</si>
  <si>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</si>
  <si>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</si>
  <si>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</si>
  <si>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</si>
  <si>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</si>
  <si>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</si>
  <si>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</si>
  <si>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</si>
  <si>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</si>
  <si>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</si>
  <si>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</si>
  <si>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</si>
  <si>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</si>
  <si>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</si>
  <si>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</si>
  <si>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</si>
  <si>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</si>
  <si>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</si>
  <si>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</si>
  <si>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</si>
  <si>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</si>
  <si>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</si>
  <si>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</si>
  <si>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</si>
  <si>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</si>
  <si>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</si>
  <si>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</si>
  <si>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</si>
  <si>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</si>
  <si>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</si>
  <si>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</si>
  <si>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</si>
  <si>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</si>
  <si>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</si>
  <si>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</si>
  <si>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</si>
  <si>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</si>
  <si>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</si>
  <si>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</si>
  <si>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</si>
  <si>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</si>
  <si>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</si>
  <si>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</si>
  <si>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</si>
  <si>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</si>
  <si>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</si>
  <si>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</si>
  <si>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</si>
  <si>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</si>
  <si>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</si>
  <si>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</si>
  <si>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</si>
  <si>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</si>
  <si>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</si>
  <si>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</si>
  <si>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</si>
  <si>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</si>
  <si>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</si>
  <si>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</si>
  <si>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</si>
  <si>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</si>
  <si>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</si>
  <si>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</si>
  <si>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</si>
  <si>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</si>
  <si>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</si>
  <si>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</si>
  <si>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</si>
  <si>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</si>
  <si>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</si>
  <si>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</si>
  <si>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</si>
  <si>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</si>
  <si>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</si>
  <si>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</si>
  <si>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</si>
  <si>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</si>
  <si>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</si>
  <si>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</si>
  <si>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</si>
  <si>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</si>
  <si>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</si>
  <si>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</si>
  <si>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</si>
  <si>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</si>
  <si>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</si>
  <si>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</si>
  <si>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</si>
  <si>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</si>
  <si>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</si>
  <si>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</si>
  <si>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</si>
  <si>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</si>
  <si>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</si>
  <si>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</si>
  <si>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</si>
  <si>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</si>
  <si>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</si>
  <si>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</si>
  <si>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</si>
  <si>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</si>
  <si>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</si>
  <si>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</si>
  <si>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</si>
  <si>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</si>
  <si>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</si>
  <si>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</si>
  <si>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</si>
  <si>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</si>
  <si>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</si>
  <si>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</si>
  <si>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</si>
  <si>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</si>
  <si>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</si>
  <si>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</si>
  <si>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</si>
  <si>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</si>
  <si>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</si>
  <si>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</si>
  <si>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</si>
  <si>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</si>
  <si>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</si>
  <si>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</si>
  <si>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</si>
  <si>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</si>
  <si>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</si>
  <si>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</si>
  <si>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</si>
  <si>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</si>
  <si>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</si>
  <si>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</si>
  <si>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</si>
  <si>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</si>
  <si>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</si>
  <si>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</si>
  <si>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</si>
  <si>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</si>
  <si>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</si>
  <si>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</si>
  <si>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</si>
  <si>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</si>
  <si>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</si>
  <si>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</si>
  <si>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</si>
  <si>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</si>
  <si>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</si>
  <si>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</si>
  <si>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</si>
  <si>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</si>
  <si>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</si>
  <si>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</si>
  <si>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</si>
  <si>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</si>
  <si>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</si>
  <si>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</si>
  <si>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</si>
  <si>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</si>
  <si>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</si>
  <si>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</si>
  <si>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</si>
  <si>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</si>
  <si>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</si>
  <si>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</si>
  <si>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</si>
  <si>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</si>
  <si>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</si>
  <si>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</si>
  <si>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</si>
  <si>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</si>
  <si>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</si>
  <si>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</si>
  <si>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</si>
  <si>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</si>
  <si>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</si>
  <si>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</si>
  <si>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</si>
  <si>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</si>
  <si>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</si>
  <si>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</si>
  <si>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</si>
  <si>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</si>
  <si>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</si>
  <si>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</si>
  <si>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</si>
  <si>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</si>
  <si>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</si>
  <si>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</si>
  <si>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</si>
  <si>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</si>
  <si>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</si>
  <si>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</si>
  <si>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</si>
  <si>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</si>
  <si>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</si>
  <si>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</si>
  <si>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</si>
  <si>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</si>
  <si>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</si>
  <si>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</si>
  <si>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</si>
  <si>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</si>
  <si>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</si>
  <si>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</si>
  <si>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</si>
  <si>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</si>
  <si>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</si>
  <si>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</si>
  <si>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</si>
  <si>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</si>
  <si>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</si>
  <si>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</si>
  <si>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</si>
  <si>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</si>
  <si>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</si>
  <si>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</si>
  <si>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</si>
  <si>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</si>
  <si>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</si>
  <si>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</si>
  <si>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</si>
  <si>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</si>
  <si>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</si>
  <si>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</si>
  <si>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</si>
  <si>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</si>
  <si>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</si>
  <si>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</si>
  <si>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</si>
  <si>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</si>
  <si>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</si>
  <si>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</si>
  <si>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</si>
  <si>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</si>
  <si>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</si>
  <si>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</si>
  <si>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</si>
  <si>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</si>
  <si>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</si>
  <si>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</si>
  <si>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</si>
  <si>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</si>
  <si>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</si>
  <si>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</si>
  <si>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</si>
  <si>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</si>
  <si>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</si>
  <si>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</si>
  <si>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</si>
  <si>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</si>
  <si>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</si>
  <si>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</si>
  <si>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</si>
  <si>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</si>
  <si>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</si>
  <si>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</si>
  <si>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</si>
  <si>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</si>
  <si>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</si>
  <si>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</si>
  <si>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</si>
  <si>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</si>
  <si>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</si>
  <si>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</si>
  <si>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</si>
  <si>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</si>
  <si>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</si>
  <si>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</si>
  <si>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</si>
  <si>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</si>
  <si>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</si>
  <si>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</si>
  <si>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</si>
  <si>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</si>
  <si>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</si>
  <si>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</si>
  <si>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</si>
  <si>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</si>
  <si>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</si>
  <si>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</si>
  <si>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</si>
  <si>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</si>
  <si>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</si>
  <si>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</si>
  <si>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</si>
  <si>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</si>
  <si>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</si>
  <si>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</si>
  <si>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</si>
  <si>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</si>
  <si>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</si>
  <si>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</si>
  <si>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</si>
  <si>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</si>
  <si>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</si>
  <si>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</si>
  <si>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</si>
  <si>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</si>
  <si>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</si>
  <si>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</si>
  <si>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</si>
  <si>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</si>
  <si>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</si>
  <si>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</si>
  <si>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</si>
  <si>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</si>
  <si>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</si>
  <si>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</si>
  <si>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</si>
  <si>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</si>
  <si>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</si>
  <si>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</si>
  <si>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</si>
  <si>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</si>
  <si>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</si>
  <si>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</si>
  <si>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</si>
  <si>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</si>
  <si>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</si>
  <si>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</si>
  <si>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</si>
  <si>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</si>
  <si>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</si>
  <si>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</si>
  <si>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</si>
  <si>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</si>
  <si>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</si>
  <si>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</si>
  <si>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</si>
  <si>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</si>
  <si>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</si>
  <si>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</si>
  <si>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</si>
  <si>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</si>
  <si>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</si>
  <si>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</si>
  <si>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</si>
  <si>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</si>
  <si>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</si>
  <si>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</si>
  <si>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</si>
  <si>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</si>
  <si>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</si>
  <si>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</si>
  <si>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</si>
  <si>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</si>
  <si>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</si>
  <si>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</si>
  <si>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</si>
  <si>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</si>
  <si>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</si>
  <si>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</si>
  <si>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</si>
  <si>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</si>
  <si>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</si>
  <si>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</si>
  <si>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</si>
  <si>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</si>
  <si>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</si>
  <si>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</si>
  <si>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</si>
  <si>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</si>
  <si>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</si>
  <si>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</si>
  <si>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</si>
  <si>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</si>
  <si>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</si>
  <si>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</si>
  <si>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</si>
  <si>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</si>
  <si>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</si>
  <si>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</si>
  <si>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</si>
  <si>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</si>
  <si>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</si>
  <si>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</si>
  <si>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</si>
  <si>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</si>
  <si>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</si>
  <si>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</si>
  <si>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</si>
  <si>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</si>
  <si>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</si>
  <si>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</si>
  <si>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</si>
  <si>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</si>
  <si>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</si>
  <si>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</si>
  <si>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</si>
  <si>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</si>
  <si>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</si>
  <si>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</si>
  <si>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</si>
  <si>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</si>
  <si>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</si>
  <si>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</si>
  <si>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</si>
  <si>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</si>
  <si>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</si>
  <si>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</si>
  <si>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</si>
  <si>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</si>
  <si>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</si>
  <si>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</si>
  <si>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</si>
  <si>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</si>
  <si>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</si>
  <si>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</si>
  <si>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</si>
  <si>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</si>
  <si>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</si>
  <si>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</si>
  <si>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</si>
  <si>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</si>
  <si>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</si>
  <si>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</si>
  <si>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</si>
  <si>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</si>
  <si>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</si>
  <si>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</si>
  <si>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</si>
  <si>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</si>
  <si>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</si>
  <si>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</si>
  <si>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</si>
  <si>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</si>
  <si>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</si>
  <si>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</si>
  <si>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</si>
  <si>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</si>
  <si>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</si>
  <si>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</si>
  <si>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</si>
  <si>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</si>
  <si>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</si>
  <si>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</si>
  <si>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</si>
  <si>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</si>
  <si>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</si>
  <si>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</si>
  <si>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</si>
  <si>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</si>
  <si>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</si>
  <si>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</si>
  <si>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</si>
  <si>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</si>
  <si>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</si>
  <si>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</si>
  <si>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</si>
  <si>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</si>
  <si>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</si>
  <si>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</si>
  <si>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</si>
  <si>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</si>
  <si>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</si>
  <si>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</si>
  <si>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</si>
  <si>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</si>
  <si>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</si>
  <si>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</si>
  <si>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</si>
  <si>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</si>
  <si>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</si>
  <si>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</si>
  <si>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</si>
  <si>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</si>
  <si>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</si>
  <si>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</si>
  <si>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</si>
  <si>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</si>
  <si>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</si>
  <si>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</si>
  <si>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</si>
  <si>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</si>
  <si>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</si>
  <si>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</si>
  <si>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</si>
  <si>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</si>
  <si>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</si>
  <si>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</si>
  <si>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</si>
  <si>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</si>
  <si>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</si>
  <si>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</si>
  <si>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</si>
  <si>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</si>
  <si>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</si>
  <si>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</si>
  <si>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</si>
  <si>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</si>
  <si>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</si>
  <si>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</si>
  <si>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</si>
  <si>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</si>
  <si>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</si>
  <si>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</si>
  <si>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</si>
  <si>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</si>
  <si>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</si>
  <si>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</si>
  <si>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</si>
  <si>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</si>
  <si>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</si>
  <si>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</si>
  <si>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</si>
  <si>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</si>
  <si>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</si>
  <si>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</si>
  <si>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</si>
  <si>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</si>
  <si>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</si>
  <si>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</si>
  <si>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</si>
  <si>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</si>
  <si>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</si>
  <si>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</si>
  <si>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</si>
  <si>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</si>
  <si>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</si>
  <si>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</si>
  <si>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</si>
  <si>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</si>
  <si>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</si>
  <si>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</si>
  <si>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</si>
  <si>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</si>
  <si>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</si>
  <si>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</si>
  <si>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</si>
  <si>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</si>
  <si>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</si>
  <si>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</si>
  <si>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</si>
  <si>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</si>
  <si>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</si>
  <si>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</si>
  <si>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</si>
  <si>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</si>
  <si>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</si>
  <si>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</si>
  <si>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</si>
  <si>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</si>
  <si>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</si>
  <si>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</si>
  <si>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</si>
  <si>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</si>
  <si>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</si>
  <si>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</si>
  <si>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</si>
  <si>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</si>
  <si>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</si>
  <si>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</si>
  <si>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</si>
  <si>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</si>
  <si>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</si>
  <si>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</si>
  <si>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</si>
  <si>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</si>
  <si>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</si>
  <si>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</si>
  <si>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</si>
  <si>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</si>
  <si>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</si>
  <si>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</si>
  <si>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</si>
  <si>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</si>
  <si>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</si>
  <si>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</si>
  <si>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</si>
  <si>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</si>
  <si>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</si>
  <si>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</si>
  <si>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</si>
  <si>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</si>
  <si>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</si>
  <si>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</si>
  <si>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</si>
  <si>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</si>
  <si>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</si>
  <si>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</si>
  <si>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</si>
  <si>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</si>
  <si>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</si>
  <si>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</si>
  <si>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</si>
  <si>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</si>
  <si>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</si>
  <si>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</si>
  <si>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</si>
  <si>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</si>
  <si>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</si>
  <si>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</si>
  <si>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</si>
  <si>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</si>
  <si>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</si>
  <si>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</si>
  <si>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</si>
  <si>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</si>
  <si>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</si>
  <si>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</si>
  <si>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</si>
  <si>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</si>
  <si>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</si>
  <si>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</si>
  <si>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</si>
  <si>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</si>
  <si>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</si>
  <si>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</si>
  <si>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</si>
  <si>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</si>
  <si>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</si>
  <si>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</si>
  <si>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</si>
  <si>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</si>
  <si>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</si>
  <si>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</si>
  <si>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</si>
  <si>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</si>
  <si>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</si>
  <si>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</si>
  <si>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</si>
  <si>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</si>
  <si>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</si>
  <si>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</si>
  <si>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</si>
  <si>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</si>
  <si>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</si>
  <si>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</si>
  <si>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</si>
  <si>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</si>
  <si>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</si>
  <si>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</si>
  <si>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</si>
  <si>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</si>
  <si>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</si>
  <si>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</si>
  <si>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</si>
  <si>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</si>
  <si>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</si>
  <si>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</si>
  <si>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</si>
  <si>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</si>
  <si>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</si>
  <si>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</si>
  <si>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</si>
  <si>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</si>
  <si>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</si>
  <si>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</si>
  <si>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</si>
  <si>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</si>
  <si>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</si>
  <si>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</si>
  <si>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</si>
  <si>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</si>
  <si>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</si>
  <si>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</si>
  <si>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</si>
  <si>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</si>
  <si>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</si>
  <si>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</si>
  <si>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</si>
  <si>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</si>
  <si>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</si>
  <si>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</si>
  <si>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</si>
  <si>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</si>
  <si>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</si>
  <si>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</si>
  <si>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</si>
  <si>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</si>
  <si>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</si>
  <si>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</si>
  <si>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</si>
  <si>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</si>
  <si>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</si>
  <si>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</si>
  <si>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</si>
  <si>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</si>
  <si>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</si>
  <si>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</si>
  <si>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</si>
  <si>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</si>
  <si>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</si>
  <si>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</si>
  <si>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</si>
  <si>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</si>
  <si>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</si>
  <si>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</si>
  <si>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</si>
  <si>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</si>
  <si>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</si>
  <si>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</si>
  <si>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</si>
  <si>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</si>
  <si>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</si>
  <si>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</si>
  <si>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</si>
  <si>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</si>
  <si>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</si>
  <si>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</si>
  <si>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</si>
  <si>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</si>
  <si>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</si>
  <si>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</si>
  <si>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</si>
  <si>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</si>
  <si>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</si>
  <si>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</si>
  <si>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</si>
  <si>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</si>
  <si>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</si>
  <si>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</si>
  <si>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白石病院</t>
    <phoneticPr fontId="3"/>
  </si>
  <si>
    <t>〒794-0041 今治市松本町１－５－９</t>
    <phoneticPr fontId="3"/>
  </si>
  <si>
    <t>〇</t>
  </si>
  <si>
    <t>医療法人</t>
  </si>
  <si>
    <t>複数の診療科で活用</t>
  </si>
  <si>
    <t>内科</t>
  </si>
  <si>
    <t>整形外科</t>
  </si>
  <si>
    <t>外科</t>
  </si>
  <si>
    <t>ＤＰＣ病院ではない</t>
  </si>
  <si>
    <t>有</t>
  </si>
  <si>
    <t>-</t>
    <phoneticPr fontId="3"/>
  </si>
  <si>
    <t>第一病棟</t>
  </si>
  <si>
    <t>回復期機能</t>
  </si>
  <si>
    <t>第二病棟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</si>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</sst>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037&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N1" s="8"/>
      <c r="O1" s="8"/>
      <c r="P1" s="8"/>
      <c r="Q1" s="8"/>
      <c r="R1" s="8"/>
      <c r="S1" s="8"/>
      <c r="T1" s="8"/>
      <c r="U1" s="8"/>
      <c r="V1" s="8"/>
    </row>
    <row r="2" spans="1:22" ht="19">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1050</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c r="M11" s="25"/>
    </row>
    <row r="12" spans="1:22" s="21" customFormat="1" ht="34.5" customHeight="1">
      <c r="A12" s="244" t="s">
        <v>606</v>
      </c>
      <c r="B12" s="24"/>
      <c r="C12" s="19"/>
      <c r="D12" s="19"/>
      <c r="E12" s="19"/>
      <c r="F12" s="19"/>
      <c r="G12" s="19"/>
      <c r="H12" s="20"/>
      <c r="I12" s="422" t="s">
        <v>4</v>
      </c>
      <c r="J12" s="422"/>
      <c r="K12" s="422"/>
      <c r="L12" s="29" t="s">
        <v>1039</v>
      </c>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1050</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1050</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1050</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9">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1050</v>
      </c>
    </row>
    <row r="90" spans="1:22" s="21" customFormat="1">
      <c r="A90" s="243"/>
      <c r="B90" s="1"/>
      <c r="C90" s="3"/>
      <c r="D90" s="3"/>
      <c r="E90" s="3"/>
      <c r="F90" s="3"/>
      <c r="G90" s="3"/>
      <c r="H90" s="287"/>
      <c r="I90" s="67" t="s">
        <v>36</v>
      </c>
      <c r="J90" s="68"/>
      <c r="K90" s="69"/>
      <c r="L90" s="262" t="s">
        <v>1049</v>
      </c>
      <c r="M90" s="262" t="s">
        <v>1051</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9">
      <c r="A92" s="243"/>
      <c r="B92" s="75"/>
      <c r="C92" s="62"/>
      <c r="D92" s="3"/>
      <c r="E92" s="3"/>
      <c r="F92" s="3"/>
      <c r="G92" s="3"/>
      <c r="H92" s="287"/>
      <c r="I92" s="287"/>
      <c r="J92" s="63"/>
      <c r="K92" s="63"/>
      <c r="L92" s="61"/>
      <c r="M92" s="61"/>
    </row>
    <row r="93" spans="1:22" s="21" customFormat="1" ht="19">
      <c r="A93" s="243"/>
      <c r="B93" s="75"/>
      <c r="C93" s="62"/>
      <c r="D93" s="3"/>
      <c r="E93" s="3"/>
      <c r="F93" s="3"/>
      <c r="G93" s="3"/>
      <c r="H93" s="287"/>
      <c r="I93" s="287"/>
      <c r="J93" s="63"/>
      <c r="K93" s="63"/>
      <c r="L93" s="61"/>
      <c r="M93" s="61"/>
    </row>
    <row r="94" spans="1:22" s="21" customFormat="1" ht="19">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1050</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1051</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60</v>
      </c>
      <c r="K99" s="237" t="str">
        <f>IF(OR(COUNTIF(L99:M99,"未確認")&gt;0,COUNTIF(L99:M99,"~*")&gt;0),"※","")</f>
        <v/>
      </c>
      <c r="L99" s="258">
        <v>60</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60</v>
      </c>
      <c r="K101" s="237" t="str">
        <f>IF(OR(COUNTIF(L101:M101,"未確認")&gt;0,COUNTIF(L101:M101,"~*")&gt;0),"※","")</f>
        <v/>
      </c>
      <c r="L101" s="258">
        <v>60</v>
      </c>
      <c r="M101" s="258">
        <v>0</v>
      </c>
    </row>
    <row r="102" spans="1:22" s="83" customFormat="1" ht="34.5" customHeight="1">
      <c r="A102" s="244" t="s">
        <v>610</v>
      </c>
      <c r="B102" s="84"/>
      <c r="C102" s="377"/>
      <c r="D102" s="379"/>
      <c r="E102" s="317" t="s">
        <v>612</v>
      </c>
      <c r="F102" s="318"/>
      <c r="G102" s="318"/>
      <c r="H102" s="319"/>
      <c r="I102" s="420"/>
      <c r="J102" s="256">
        <f t="shared" si="0"/>
        <v>60</v>
      </c>
      <c r="K102" s="237" t="str">
        <f t="shared" ref="K102:K111" si="1">IF(OR(COUNTIF(L101:M101,"未確認")&gt;0,COUNTIF(L101:M101,"~*")&gt;0),"※","")</f>
        <v/>
      </c>
      <c r="L102" s="258">
        <v>60</v>
      </c>
      <c r="M102" s="258">
        <v>0</v>
      </c>
    </row>
    <row r="103" spans="1:22" s="83" customFormat="1" ht="34.5" customHeight="1">
      <c r="A103" s="244" t="s">
        <v>613</v>
      </c>
      <c r="B103" s="84"/>
      <c r="C103" s="334" t="s">
        <v>46</v>
      </c>
      <c r="D103" s="336"/>
      <c r="E103" s="334" t="s">
        <v>42</v>
      </c>
      <c r="F103" s="335"/>
      <c r="G103" s="335"/>
      <c r="H103" s="336"/>
      <c r="I103" s="420"/>
      <c r="J103" s="256">
        <f t="shared" si="0"/>
        <v>40</v>
      </c>
      <c r="K103" s="237" t="str">
        <f t="shared" si="1"/>
        <v/>
      </c>
      <c r="L103" s="258">
        <v>0</v>
      </c>
      <c r="M103" s="258">
        <v>40</v>
      </c>
    </row>
    <row r="104" spans="1:22" s="83" customFormat="1" ht="34.5" customHeight="1">
      <c r="A104" s="244" t="s">
        <v>614</v>
      </c>
      <c r="B104" s="84"/>
      <c r="C104" s="396"/>
      <c r="D104" s="397"/>
      <c r="E104" s="428"/>
      <c r="F104" s="429"/>
      <c r="G104" s="320" t="s">
        <v>47</v>
      </c>
      <c r="H104" s="322"/>
      <c r="I104" s="420"/>
      <c r="J104" s="256">
        <f t="shared" si="0"/>
        <v>40</v>
      </c>
      <c r="K104" s="237" t="str">
        <f t="shared" si="1"/>
        <v/>
      </c>
      <c r="L104" s="258">
        <v>0</v>
      </c>
      <c r="M104" s="258">
        <v>40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40</v>
      </c>
      <c r="K106" s="237" t="str">
        <f t="shared" si="1"/>
        <v/>
      </c>
      <c r="L106" s="258">
        <v>0</v>
      </c>
      <c r="M106" s="258">
        <v>40</v>
      </c>
    </row>
    <row r="107" spans="1:22" s="83" customFormat="1" ht="34.5" customHeight="1">
      <c r="A107" s="244" t="s">
        <v>614</v>
      </c>
      <c r="B107" s="84"/>
      <c r="C107" s="396"/>
      <c r="D107" s="397"/>
      <c r="E107" s="428"/>
      <c r="F107" s="429"/>
      <c r="G107" s="320" t="s">
        <v>47</v>
      </c>
      <c r="H107" s="322"/>
      <c r="I107" s="420"/>
      <c r="J107" s="256">
        <f t="shared" si="0"/>
        <v>40</v>
      </c>
      <c r="K107" s="237" t="str">
        <f t="shared" si="1"/>
        <v/>
      </c>
      <c r="L107" s="258">
        <v>0</v>
      </c>
      <c r="M107" s="258">
        <v>40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40</v>
      </c>
      <c r="K109" s="237" t="str">
        <f t="shared" si="1"/>
        <v/>
      </c>
      <c r="L109" s="258">
        <v>0</v>
      </c>
      <c r="M109" s="258">
        <v>40</v>
      </c>
    </row>
    <row r="110" spans="1:22" s="83" customFormat="1" ht="34.5" customHeight="1">
      <c r="A110" s="244" t="s">
        <v>614</v>
      </c>
      <c r="B110" s="84"/>
      <c r="C110" s="396"/>
      <c r="D110" s="397"/>
      <c r="E110" s="432"/>
      <c r="F110" s="433"/>
      <c r="G110" s="317" t="s">
        <v>47</v>
      </c>
      <c r="H110" s="319"/>
      <c r="I110" s="420"/>
      <c r="J110" s="256">
        <f t="shared" si="0"/>
        <v>40</v>
      </c>
      <c r="K110" s="237" t="str">
        <f t="shared" si="1"/>
        <v/>
      </c>
      <c r="L110" s="258">
        <v>0</v>
      </c>
      <c r="M110" s="258">
        <v>40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1050</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1051</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1050</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1051</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564</v>
      </c>
      <c r="M131" s="98" t="s">
        <v>567</v>
      </c>
    </row>
    <row r="132" spans="1:22" s="83" customFormat="1" ht="34.5" customHeight="1">
      <c r="A132" s="244" t="s">
        <v>621</v>
      </c>
      <c r="B132" s="84"/>
      <c r="C132" s="295"/>
      <c r="D132" s="297"/>
      <c r="E132" s="320" t="s">
        <v>58</v>
      </c>
      <c r="F132" s="321"/>
      <c r="G132" s="321"/>
      <c r="H132" s="322"/>
      <c r="I132" s="389"/>
      <c r="J132" s="101"/>
      <c r="K132" s="102"/>
      <c r="L132" s="82">
        <v>60</v>
      </c>
      <c r="M132" s="82">
        <v>40</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1050</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1051</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102</v>
      </c>
      <c r="K154" s="264" t="str">
        <f t="shared" si="3"/>
        <v/>
      </c>
      <c r="L154" s="117">
        <v>102</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row>
    <row r="157" spans="1:13"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row>
    <row r="158" spans="1:13" s="118" customFormat="1" ht="34.5" customHeight="1">
      <c r="A158" s="246" t="s">
        <v>661</v>
      </c>
      <c r="B158" s="115"/>
      <c r="C158" s="317" t="s">
        <v>567</v>
      </c>
      <c r="D158" s="318"/>
      <c r="E158" s="318"/>
      <c r="F158" s="318"/>
      <c r="G158" s="318"/>
      <c r="H158" s="319"/>
      <c r="I158" s="413"/>
      <c r="J158" s="263">
        <f t="shared" si="2"/>
        <v>38</v>
      </c>
      <c r="K158" s="264" t="str">
        <f t="shared" si="3"/>
        <v/>
      </c>
      <c r="L158" s="117">
        <v>0</v>
      </c>
      <c r="M158" s="117">
        <v>38</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1050</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1051</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1050</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1051</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row>
    <row r="237" spans="1:22" s="83" customFormat="1" ht="34.5" customHeight="1">
      <c r="A237" s="248" t="s">
        <v>627</v>
      </c>
      <c r="B237" s="119"/>
      <c r="C237" s="320" t="s">
        <v>130</v>
      </c>
      <c r="D237" s="321"/>
      <c r="E237" s="321"/>
      <c r="F237" s="321"/>
      <c r="G237" s="321"/>
      <c r="H237" s="322"/>
      <c r="I237" s="407"/>
      <c r="J237" s="260" t="s">
        <v>1046</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1050</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1051</v>
      </c>
      <c r="N245" s="8"/>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1050</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1051</v>
      </c>
      <c r="N254" s="8"/>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1050</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1051</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3.6</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21</v>
      </c>
      <c r="K269" s="81" t="str">
        <f t="shared" si="8"/>
        <v/>
      </c>
      <c r="L269" s="147">
        <v>13</v>
      </c>
      <c r="M269" s="147">
        <v>8</v>
      </c>
    </row>
    <row r="270" spans="1:22" s="83" customFormat="1" ht="34.5" customHeight="1">
      <c r="A270" s="249" t="s">
        <v>725</v>
      </c>
      <c r="B270" s="120"/>
      <c r="C270" s="371"/>
      <c r="D270" s="371"/>
      <c r="E270" s="371"/>
      <c r="F270" s="371"/>
      <c r="G270" s="371" t="s">
        <v>148</v>
      </c>
      <c r="H270" s="371"/>
      <c r="I270" s="404"/>
      <c r="J270" s="266">
        <f t="shared" si="9"/>
        <v>3.2</v>
      </c>
      <c r="K270" s="81" t="str">
        <f t="shared" si="8"/>
        <v/>
      </c>
      <c r="L270" s="148">
        <v>2.4</v>
      </c>
      <c r="M270" s="148">
        <v>0.8</v>
      </c>
    </row>
    <row r="271" spans="1:22" s="83" customFormat="1" ht="34.5" customHeight="1">
      <c r="A271" s="249" t="s">
        <v>726</v>
      </c>
      <c r="B271" s="120"/>
      <c r="C271" s="371" t="s">
        <v>151</v>
      </c>
      <c r="D271" s="372"/>
      <c r="E271" s="372"/>
      <c r="F271" s="372"/>
      <c r="G271" s="371" t="s">
        <v>146</v>
      </c>
      <c r="H271" s="371"/>
      <c r="I271" s="404"/>
      <c r="J271" s="266">
        <f t="shared" si="9"/>
        <v>9</v>
      </c>
      <c r="K271" s="81" t="str">
        <f t="shared" si="8"/>
        <v/>
      </c>
      <c r="L271" s="147">
        <v>6</v>
      </c>
      <c r="M271" s="147">
        <v>3</v>
      </c>
    </row>
    <row r="272" spans="1:22" s="83" customFormat="1" ht="34.5" customHeight="1">
      <c r="A272" s="249" t="s">
        <v>726</v>
      </c>
      <c r="B272" s="120"/>
      <c r="C272" s="372"/>
      <c r="D272" s="372"/>
      <c r="E272" s="372"/>
      <c r="F272" s="372"/>
      <c r="G272" s="371" t="s">
        <v>148</v>
      </c>
      <c r="H272" s="371"/>
      <c r="I272" s="404"/>
      <c r="J272" s="266">
        <f t="shared" si="9"/>
        <v>4.5999999999999996</v>
      </c>
      <c r="K272" s="81" t="str">
        <f t="shared" si="8"/>
        <v/>
      </c>
      <c r="L272" s="148">
        <v>3.1</v>
      </c>
      <c r="M272" s="148">
        <v>1.5</v>
      </c>
    </row>
    <row r="273" spans="1:13" s="83" customFormat="1" ht="34.5" customHeight="1">
      <c r="A273" s="249" t="s">
        <v>727</v>
      </c>
      <c r="B273" s="120"/>
      <c r="C273" s="371" t="s">
        <v>152</v>
      </c>
      <c r="D273" s="372"/>
      <c r="E273" s="372"/>
      <c r="F273" s="372"/>
      <c r="G273" s="371" t="s">
        <v>146</v>
      </c>
      <c r="H273" s="371"/>
      <c r="I273" s="404"/>
      <c r="J273" s="266">
        <f t="shared" si="9"/>
        <v>16</v>
      </c>
      <c r="K273" s="81" t="str">
        <f t="shared" si="8"/>
        <v/>
      </c>
      <c r="L273" s="147">
        <v>10</v>
      </c>
      <c r="M273" s="147">
        <v>6</v>
      </c>
    </row>
    <row r="274" spans="1:13" s="83" customFormat="1" ht="34.5" customHeight="1">
      <c r="A274" s="249" t="s">
        <v>727</v>
      </c>
      <c r="B274" s="120"/>
      <c r="C274" s="372"/>
      <c r="D274" s="372"/>
      <c r="E274" s="372"/>
      <c r="F274" s="372"/>
      <c r="G274" s="371" t="s">
        <v>148</v>
      </c>
      <c r="H274" s="371"/>
      <c r="I274" s="404"/>
      <c r="J274" s="266">
        <f t="shared" si="9"/>
        <v>1.8</v>
      </c>
      <c r="K274" s="81" t="str">
        <f t="shared" si="8"/>
        <v/>
      </c>
      <c r="L274" s="148">
        <v>1.1000000000000001</v>
      </c>
      <c r="M274" s="148">
        <v>0.7</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5</v>
      </c>
      <c r="K277" s="81" t="str">
        <f t="shared" si="8"/>
        <v/>
      </c>
      <c r="L277" s="147">
        <v>3</v>
      </c>
      <c r="M277" s="147">
        <v>2</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1</v>
      </c>
      <c r="K283" s="81" t="str">
        <f t="shared" si="8"/>
        <v/>
      </c>
      <c r="L283" s="147">
        <v>1</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2</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3</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2</v>
      </c>
      <c r="K291" s="81" t="str">
        <f t="shared" si="8"/>
        <v/>
      </c>
      <c r="L291" s="147">
        <v>1</v>
      </c>
      <c r="M291" s="147">
        <v>1</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6</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1.2</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1.3</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3</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0.5</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1050</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1051</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0</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0</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1050</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1051</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
      <c r="A354" s="249" t="s">
        <v>764</v>
      </c>
      <c r="B354" s="159"/>
      <c r="C354" s="392"/>
      <c r="D354" s="393"/>
      <c r="E354" s="320" t="s">
        <v>196</v>
      </c>
      <c r="F354" s="321"/>
      <c r="G354" s="321"/>
      <c r="H354" s="322"/>
      <c r="I354" s="122" t="s">
        <v>197</v>
      </c>
      <c r="J354" s="271">
        <v>0</v>
      </c>
      <c r="K354" s="81"/>
      <c r="L354" s="269"/>
      <c r="M354" s="161"/>
    </row>
    <row r="355" spans="1:22" s="83" customFormat="1" ht="42">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5" customHeight="1">
      <c r="A359" s="249" t="s">
        <v>769</v>
      </c>
      <c r="B359" s="159"/>
      <c r="C359" s="392"/>
      <c r="D359" s="393"/>
      <c r="E359" s="320" t="s">
        <v>206</v>
      </c>
      <c r="F359" s="321"/>
      <c r="G359" s="321"/>
      <c r="H359" s="322"/>
      <c r="I359" s="122" t="s">
        <v>207</v>
      </c>
      <c r="J359" s="271">
        <v>0</v>
      </c>
      <c r="K359" s="81"/>
      <c r="L359" s="269"/>
      <c r="M359" s="161"/>
    </row>
    <row r="360" spans="1:22" s="83" customFormat="1" ht="56.15"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1050</v>
      </c>
    </row>
    <row r="368" spans="1:22" s="118" customFormat="1" ht="20.25" customHeight="1">
      <c r="A368" s="243"/>
      <c r="B368" s="1"/>
      <c r="C368" s="3"/>
      <c r="D368" s="3"/>
      <c r="E368" s="3"/>
      <c r="F368" s="3"/>
      <c r="G368" s="3"/>
      <c r="H368" s="287"/>
      <c r="I368" s="67" t="s">
        <v>36</v>
      </c>
      <c r="J368" s="170"/>
      <c r="K368" s="79"/>
      <c r="L368" s="137" t="s">
        <v>1049</v>
      </c>
      <c r="M368" s="137" t="s">
        <v>1051</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9">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1050</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1051</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679</v>
      </c>
      <c r="K392" s="81" t="str">
        <f t="shared" ref="K392:K397" si="12">IF(OR(COUNTIF(L392:M392,"未確認")&gt;0,COUNTIF(L392:M392,"~*")&gt;0),"※","")</f>
        <v/>
      </c>
      <c r="L392" s="147">
        <v>632</v>
      </c>
      <c r="M392" s="147">
        <v>47</v>
      </c>
    </row>
    <row r="393" spans="1:22" s="83" customFormat="1" ht="34.5" customHeight="1">
      <c r="A393" s="249" t="s">
        <v>773</v>
      </c>
      <c r="B393" s="84"/>
      <c r="C393" s="370"/>
      <c r="D393" s="380"/>
      <c r="E393" s="320" t="s">
        <v>224</v>
      </c>
      <c r="F393" s="321"/>
      <c r="G393" s="321"/>
      <c r="H393" s="322"/>
      <c r="I393" s="343"/>
      <c r="J393" s="140">
        <f t="shared" si="11"/>
        <v>190</v>
      </c>
      <c r="K393" s="81" t="str">
        <f t="shared" si="12"/>
        <v/>
      </c>
      <c r="L393" s="147">
        <v>143</v>
      </c>
      <c r="M393" s="147">
        <v>47</v>
      </c>
    </row>
    <row r="394" spans="1:22" s="83" customFormat="1" ht="34.5" customHeight="1">
      <c r="A394" s="250" t="s">
        <v>774</v>
      </c>
      <c r="B394" s="84"/>
      <c r="C394" s="370"/>
      <c r="D394" s="381"/>
      <c r="E394" s="320" t="s">
        <v>225</v>
      </c>
      <c r="F394" s="321"/>
      <c r="G394" s="321"/>
      <c r="H394" s="322"/>
      <c r="I394" s="343"/>
      <c r="J394" s="140">
        <f t="shared" si="11"/>
        <v>215</v>
      </c>
      <c r="K394" s="81" t="str">
        <f t="shared" si="12"/>
        <v/>
      </c>
      <c r="L394" s="147">
        <v>215</v>
      </c>
      <c r="M394" s="147">
        <v>0</v>
      </c>
    </row>
    <row r="395" spans="1:22" s="83" customFormat="1" ht="34.5" customHeight="1">
      <c r="A395" s="250" t="s">
        <v>775</v>
      </c>
      <c r="B395" s="84"/>
      <c r="C395" s="370"/>
      <c r="D395" s="382"/>
      <c r="E395" s="320" t="s">
        <v>226</v>
      </c>
      <c r="F395" s="321"/>
      <c r="G395" s="321"/>
      <c r="H395" s="322"/>
      <c r="I395" s="343"/>
      <c r="J395" s="140">
        <f t="shared" si="11"/>
        <v>274</v>
      </c>
      <c r="K395" s="81" t="str">
        <f t="shared" si="12"/>
        <v/>
      </c>
      <c r="L395" s="147">
        <v>274</v>
      </c>
      <c r="M395" s="147">
        <v>0</v>
      </c>
    </row>
    <row r="396" spans="1:22" s="83" customFormat="1" ht="34.5" customHeight="1">
      <c r="A396" s="250" t="s">
        <v>776</v>
      </c>
      <c r="B396" s="1"/>
      <c r="C396" s="370"/>
      <c r="D396" s="320" t="s">
        <v>227</v>
      </c>
      <c r="E396" s="321"/>
      <c r="F396" s="321"/>
      <c r="G396" s="321"/>
      <c r="H396" s="322"/>
      <c r="I396" s="343"/>
      <c r="J396" s="140">
        <f t="shared" si="11"/>
        <v>36536</v>
      </c>
      <c r="K396" s="81" t="str">
        <f t="shared" si="12"/>
        <v/>
      </c>
      <c r="L396" s="147">
        <v>21599</v>
      </c>
      <c r="M396" s="147">
        <v>14937</v>
      </c>
    </row>
    <row r="397" spans="1:22" s="83" customFormat="1" ht="34.5" customHeight="1">
      <c r="A397" s="250" t="s">
        <v>777</v>
      </c>
      <c r="B397" s="119"/>
      <c r="C397" s="370"/>
      <c r="D397" s="320" t="s">
        <v>228</v>
      </c>
      <c r="E397" s="321"/>
      <c r="F397" s="321"/>
      <c r="G397" s="321"/>
      <c r="H397" s="322"/>
      <c r="I397" s="344"/>
      <c r="J397" s="140">
        <f t="shared" si="11"/>
        <v>625</v>
      </c>
      <c r="K397" s="81" t="str">
        <f t="shared" si="12"/>
        <v/>
      </c>
      <c r="L397" s="147">
        <v>590</v>
      </c>
      <c r="M397" s="147">
        <v>35</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1050</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1051</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679</v>
      </c>
      <c r="K405" s="81" t="str">
        <f t="shared" ref="K405:K422" si="14">IF(OR(COUNTIF(L405:M405,"未確認")&gt;0,COUNTIF(L405:M405,"~*")&gt;0),"※","")</f>
        <v/>
      </c>
      <c r="L405" s="147">
        <v>632</v>
      </c>
      <c r="M405" s="147">
        <v>47</v>
      </c>
    </row>
    <row r="406" spans="1:22" s="83" customFormat="1" ht="34.5" customHeight="1">
      <c r="A406" s="251" t="s">
        <v>779</v>
      </c>
      <c r="B406" s="119"/>
      <c r="C406" s="369"/>
      <c r="D406" s="375" t="s">
        <v>233</v>
      </c>
      <c r="E406" s="377" t="s">
        <v>234</v>
      </c>
      <c r="F406" s="378"/>
      <c r="G406" s="378"/>
      <c r="H406" s="379"/>
      <c r="I406" s="361"/>
      <c r="J406" s="140">
        <f t="shared" si="13"/>
        <v>53</v>
      </c>
      <c r="K406" s="81" t="str">
        <f t="shared" si="14"/>
        <v/>
      </c>
      <c r="L406" s="147">
        <v>6</v>
      </c>
      <c r="M406" s="147">
        <v>47</v>
      </c>
    </row>
    <row r="407" spans="1:22" s="83" customFormat="1" ht="34.5" customHeight="1">
      <c r="A407" s="251" t="s">
        <v>780</v>
      </c>
      <c r="B407" s="119"/>
      <c r="C407" s="369"/>
      <c r="D407" s="369"/>
      <c r="E407" s="320" t="s">
        <v>235</v>
      </c>
      <c r="F407" s="321"/>
      <c r="G407" s="321"/>
      <c r="H407" s="322"/>
      <c r="I407" s="361"/>
      <c r="J407" s="140">
        <f t="shared" si="13"/>
        <v>531</v>
      </c>
      <c r="K407" s="81" t="str">
        <f t="shared" si="14"/>
        <v/>
      </c>
      <c r="L407" s="147">
        <v>531</v>
      </c>
      <c r="M407" s="147">
        <v>0</v>
      </c>
    </row>
    <row r="408" spans="1:22" s="83" customFormat="1" ht="34.5" customHeight="1">
      <c r="A408" s="251" t="s">
        <v>781</v>
      </c>
      <c r="B408" s="119"/>
      <c r="C408" s="369"/>
      <c r="D408" s="369"/>
      <c r="E408" s="320" t="s">
        <v>236</v>
      </c>
      <c r="F408" s="321"/>
      <c r="G408" s="321"/>
      <c r="H408" s="322"/>
      <c r="I408" s="361"/>
      <c r="J408" s="140">
        <f t="shared" si="13"/>
        <v>46</v>
      </c>
      <c r="K408" s="81" t="str">
        <f t="shared" si="14"/>
        <v/>
      </c>
      <c r="L408" s="147">
        <v>46</v>
      </c>
      <c r="M408" s="147">
        <v>0</v>
      </c>
    </row>
    <row r="409" spans="1:22" s="83" customFormat="1" ht="34.5" customHeight="1">
      <c r="A409" s="251" t="s">
        <v>782</v>
      </c>
      <c r="B409" s="119"/>
      <c r="C409" s="369"/>
      <c r="D409" s="369"/>
      <c r="E409" s="317" t="s">
        <v>989</v>
      </c>
      <c r="F409" s="318"/>
      <c r="G409" s="318"/>
      <c r="H409" s="319"/>
      <c r="I409" s="361"/>
      <c r="J409" s="140">
        <f t="shared" si="13"/>
        <v>8</v>
      </c>
      <c r="K409" s="81" t="str">
        <f t="shared" si="14"/>
        <v/>
      </c>
      <c r="L409" s="147">
        <v>8</v>
      </c>
      <c r="M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41</v>
      </c>
      <c r="K412" s="81" t="str">
        <f t="shared" si="14"/>
        <v/>
      </c>
      <c r="L412" s="147">
        <v>41</v>
      </c>
      <c r="M412" s="147">
        <v>0</v>
      </c>
    </row>
    <row r="413" spans="1:22" s="83" customFormat="1" ht="34.5" customHeight="1">
      <c r="A413" s="251" t="s">
        <v>786</v>
      </c>
      <c r="B413" s="119"/>
      <c r="C413" s="369"/>
      <c r="D413" s="320" t="s">
        <v>251</v>
      </c>
      <c r="E413" s="321"/>
      <c r="F413" s="321"/>
      <c r="G413" s="321"/>
      <c r="H413" s="322"/>
      <c r="I413" s="361"/>
      <c r="J413" s="140">
        <f t="shared" si="13"/>
        <v>638</v>
      </c>
      <c r="K413" s="81" t="str">
        <f t="shared" si="14"/>
        <v/>
      </c>
      <c r="L413" s="147">
        <v>590</v>
      </c>
      <c r="M413" s="147">
        <v>48</v>
      </c>
    </row>
    <row r="414" spans="1:22" s="83" customFormat="1" ht="34.5" customHeight="1">
      <c r="A414" s="251" t="s">
        <v>787</v>
      </c>
      <c r="B414" s="119"/>
      <c r="C414" s="369"/>
      <c r="D414" s="375" t="s">
        <v>240</v>
      </c>
      <c r="E414" s="377" t="s">
        <v>241</v>
      </c>
      <c r="F414" s="378"/>
      <c r="G414" s="378"/>
      <c r="H414" s="379"/>
      <c r="I414" s="361"/>
      <c r="J414" s="140">
        <f t="shared" si="13"/>
        <v>54</v>
      </c>
      <c r="K414" s="81" t="str">
        <f t="shared" si="14"/>
        <v/>
      </c>
      <c r="L414" s="147">
        <v>41</v>
      </c>
      <c r="M414" s="147">
        <v>13</v>
      </c>
    </row>
    <row r="415" spans="1:22" s="83" customFormat="1" ht="34.5" customHeight="1">
      <c r="A415" s="251" t="s">
        <v>788</v>
      </c>
      <c r="B415" s="119"/>
      <c r="C415" s="369"/>
      <c r="D415" s="369"/>
      <c r="E415" s="320" t="s">
        <v>242</v>
      </c>
      <c r="F415" s="321"/>
      <c r="G415" s="321"/>
      <c r="H415" s="322"/>
      <c r="I415" s="361"/>
      <c r="J415" s="140">
        <f t="shared" si="13"/>
        <v>424</v>
      </c>
      <c r="K415" s="81" t="str">
        <f t="shared" si="14"/>
        <v/>
      </c>
      <c r="L415" s="147">
        <v>409</v>
      </c>
      <c r="M415" s="147">
        <v>15</v>
      </c>
    </row>
    <row r="416" spans="1:22" s="83" customFormat="1" ht="34.5" customHeight="1">
      <c r="A416" s="251" t="s">
        <v>789</v>
      </c>
      <c r="B416" s="119"/>
      <c r="C416" s="369"/>
      <c r="D416" s="369"/>
      <c r="E416" s="320" t="s">
        <v>243</v>
      </c>
      <c r="F416" s="321"/>
      <c r="G416" s="321"/>
      <c r="H416" s="322"/>
      <c r="I416" s="361"/>
      <c r="J416" s="140">
        <f t="shared" si="13"/>
        <v>68</v>
      </c>
      <c r="K416" s="81" t="str">
        <f t="shared" si="14"/>
        <v/>
      </c>
      <c r="L416" s="147">
        <v>68</v>
      </c>
      <c r="M416" s="147">
        <v>0</v>
      </c>
    </row>
    <row r="417" spans="1:22" s="83" customFormat="1" ht="34.5" customHeight="1">
      <c r="A417" s="251" t="s">
        <v>790</v>
      </c>
      <c r="B417" s="119"/>
      <c r="C417" s="369"/>
      <c r="D417" s="369"/>
      <c r="E417" s="320" t="s">
        <v>244</v>
      </c>
      <c r="F417" s="321"/>
      <c r="G417" s="321"/>
      <c r="H417" s="322"/>
      <c r="I417" s="361"/>
      <c r="J417" s="140">
        <f t="shared" si="13"/>
        <v>28</v>
      </c>
      <c r="K417" s="81" t="str">
        <f t="shared" si="14"/>
        <v/>
      </c>
      <c r="L417" s="147">
        <v>16</v>
      </c>
      <c r="M417" s="147">
        <v>12</v>
      </c>
    </row>
    <row r="418" spans="1:22" s="83" customFormat="1" ht="34.5" customHeight="1">
      <c r="A418" s="251" t="s">
        <v>791</v>
      </c>
      <c r="B418" s="119"/>
      <c r="C418" s="369"/>
      <c r="D418" s="369"/>
      <c r="E418" s="320" t="s">
        <v>245</v>
      </c>
      <c r="F418" s="321"/>
      <c r="G418" s="321"/>
      <c r="H418" s="322"/>
      <c r="I418" s="361"/>
      <c r="J418" s="140">
        <f t="shared" si="13"/>
        <v>5</v>
      </c>
      <c r="K418" s="81" t="str">
        <f t="shared" si="14"/>
        <v/>
      </c>
      <c r="L418" s="147">
        <v>5</v>
      </c>
      <c r="M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row>
    <row r="421" spans="1:22" s="83" customFormat="1" ht="34.5" customHeight="1">
      <c r="A421" s="251" t="s">
        <v>794</v>
      </c>
      <c r="B421" s="119"/>
      <c r="C421" s="369"/>
      <c r="D421" s="369"/>
      <c r="E421" s="320" t="s">
        <v>247</v>
      </c>
      <c r="F421" s="321"/>
      <c r="G421" s="321"/>
      <c r="H421" s="322"/>
      <c r="I421" s="361"/>
      <c r="J421" s="140">
        <f t="shared" si="13"/>
        <v>59</v>
      </c>
      <c r="K421" s="81" t="str">
        <f t="shared" si="14"/>
        <v/>
      </c>
      <c r="L421" s="147">
        <v>51</v>
      </c>
      <c r="M421" s="147">
        <v>8</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1050</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1051</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584</v>
      </c>
      <c r="K430" s="193" t="str">
        <f>IF(OR(COUNTIF(L430:M430,"未確認")&gt;0,COUNTIF(L430:M430,"~*")&gt;0),"※","")</f>
        <v/>
      </c>
      <c r="L430" s="147">
        <v>549</v>
      </c>
      <c r="M430" s="147">
        <v>35</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395</v>
      </c>
      <c r="K431" s="193" t="str">
        <f>IF(OR(COUNTIF(L431:M431,"未確認")&gt;0,COUNTIF(L431:M431,"~*")&gt;0),"※","")</f>
        <v/>
      </c>
      <c r="L431" s="147">
        <v>380</v>
      </c>
      <c r="M431" s="147">
        <v>15</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101</v>
      </c>
      <c r="K432" s="193" t="str">
        <f>IF(OR(COUNTIF(L432:M432,"未確認")&gt;0,COUNTIF(L432:M432,"~*")&gt;0),"※","")</f>
        <v/>
      </c>
      <c r="L432" s="147">
        <v>89</v>
      </c>
      <c r="M432" s="147">
        <v>12</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68</v>
      </c>
      <c r="K433" s="193" t="str">
        <f>IF(OR(COUNTIF(L433:M433,"未確認")&gt;0,COUNTIF(L433:M433,"~*")&gt;0),"※","")</f>
        <v/>
      </c>
      <c r="L433" s="147">
        <v>60</v>
      </c>
      <c r="M433" s="147">
        <v>8</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20</v>
      </c>
      <c r="K434" s="193" t="str">
        <f>IF(OR(COUNTIF(L434:M434,"未確認")&gt;0,COUNTIF(L434:M434,"~*")&gt;0),"※","")</f>
        <v/>
      </c>
      <c r="L434" s="147">
        <v>20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1050</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1051</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9">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1050</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1051</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IF(SUM(L468:M468)=0,IF(COUNTIF(L468:M468,"未確認")&gt;0,"未確認",IF(COUNTIF(L468:M468,"*")&gt;0,"*",SUM(L468:M468))),SUM(L468:M468))</f>
        <v>*</v>
      </c>
      <c r="K468" s="201" t="str">
        <f t="shared" ref="K468:K475" si="16">IF(OR(COUNTIF(L468:M468,"未確認")&gt;0,COUNTIF(L468:M468,"*")&gt;0),"※","")</f>
        <v>※</v>
      </c>
      <c r="L468" s="117" t="s">
        <v>541</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IF(OR(COUNTIF(L477:M477,"未確認")&gt;0,COUNTIF(L477:M477,"*")&gt;0),"※","")</f>
        <v>※</v>
      </c>
      <c r="L477" s="117" t="s">
        <v>541</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541</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1050</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1051</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1050</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1051</v>
      </c>
      <c r="N515" s="8"/>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0">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1050</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1051</v>
      </c>
      <c r="N521" s="8"/>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1050</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1051</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1050</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1051</v>
      </c>
      <c r="N531" s="8"/>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1050</v>
      </c>
    </row>
    <row r="544" spans="1:22" s="1" customFormat="1" ht="20.25" customHeight="1">
      <c r="A544" s="243"/>
      <c r="C544" s="62"/>
      <c r="D544" s="3"/>
      <c r="E544" s="3"/>
      <c r="F544" s="3"/>
      <c r="G544" s="3"/>
      <c r="H544" s="287"/>
      <c r="I544" s="67" t="s">
        <v>36</v>
      </c>
      <c r="J544" s="68"/>
      <c r="K544" s="186"/>
      <c r="L544" s="70" t="s">
        <v>1049</v>
      </c>
      <c r="M544" s="70" t="s">
        <v>1051</v>
      </c>
    </row>
    <row r="545" spans="1:13" s="115" customFormat="1" ht="70"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5" customHeight="1">
      <c r="A558" s="251" t="s">
        <v>868</v>
      </c>
      <c r="B558" s="119"/>
      <c r="C558" s="317" t="s">
        <v>866</v>
      </c>
      <c r="D558" s="318"/>
      <c r="E558" s="318"/>
      <c r="F558" s="318"/>
      <c r="G558" s="318"/>
      <c r="H558" s="319"/>
      <c r="I558" s="296" t="s">
        <v>867</v>
      </c>
      <c r="J558" s="223"/>
      <c r="K558" s="242"/>
      <c r="L558" s="211" t="s">
        <v>1047</v>
      </c>
      <c r="M558" s="211" t="s">
        <v>1047</v>
      </c>
    </row>
    <row r="559" spans="1:13" s="91" customFormat="1" ht="65.150000000000006"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t="s">
        <v>533</v>
      </c>
      <c r="M560" s="211" t="s">
        <v>533</v>
      </c>
    </row>
    <row r="561" spans="1:13" s="91" customFormat="1" ht="34.5" customHeight="1">
      <c r="A561" s="251" t="s">
        <v>871</v>
      </c>
      <c r="B561" s="119"/>
      <c r="C561" s="209"/>
      <c r="D561" s="331" t="s">
        <v>377</v>
      </c>
      <c r="E561" s="342"/>
      <c r="F561" s="342"/>
      <c r="G561" s="342"/>
      <c r="H561" s="332"/>
      <c r="I561" s="343"/>
      <c r="J561" s="207"/>
      <c r="K561" s="210"/>
      <c r="L561" s="211" t="s">
        <v>533</v>
      </c>
      <c r="M561" s="211" t="s">
        <v>533</v>
      </c>
    </row>
    <row r="562" spans="1:13" s="91" customFormat="1" ht="34.5" customHeight="1">
      <c r="A562" s="251" t="s">
        <v>872</v>
      </c>
      <c r="B562" s="119"/>
      <c r="C562" s="209"/>
      <c r="D562" s="331" t="s">
        <v>992</v>
      </c>
      <c r="E562" s="342"/>
      <c r="F562" s="342"/>
      <c r="G562" s="342"/>
      <c r="H562" s="332"/>
      <c r="I562" s="343"/>
      <c r="J562" s="207"/>
      <c r="K562" s="210"/>
      <c r="L562" s="211" t="s">
        <v>533</v>
      </c>
      <c r="M562" s="211" t="s">
        <v>533</v>
      </c>
    </row>
    <row r="563" spans="1:13" s="91" customFormat="1" ht="34.5" customHeight="1">
      <c r="A563" s="251" t="s">
        <v>873</v>
      </c>
      <c r="B563" s="119"/>
      <c r="C563" s="209"/>
      <c r="D563" s="331" t="s">
        <v>379</v>
      </c>
      <c r="E563" s="342"/>
      <c r="F563" s="342"/>
      <c r="G563" s="342"/>
      <c r="H563" s="332"/>
      <c r="I563" s="343"/>
      <c r="J563" s="207"/>
      <c r="K563" s="210"/>
      <c r="L563" s="211" t="s">
        <v>533</v>
      </c>
      <c r="M563" s="211" t="s">
        <v>533</v>
      </c>
    </row>
    <row r="564" spans="1:13" s="91" customFormat="1" ht="34.5" customHeight="1">
      <c r="A564" s="251" t="s">
        <v>874</v>
      </c>
      <c r="B564" s="119"/>
      <c r="C564" s="209"/>
      <c r="D564" s="331" t="s">
        <v>380</v>
      </c>
      <c r="E564" s="342"/>
      <c r="F564" s="342"/>
      <c r="G564" s="342"/>
      <c r="H564" s="332"/>
      <c r="I564" s="343"/>
      <c r="J564" s="207"/>
      <c r="K564" s="210"/>
      <c r="L564" s="211" t="s">
        <v>533</v>
      </c>
      <c r="M564" s="211" t="s">
        <v>533</v>
      </c>
    </row>
    <row r="565" spans="1:13" s="91" customFormat="1" ht="34.5" customHeight="1">
      <c r="A565" s="251" t="s">
        <v>875</v>
      </c>
      <c r="B565" s="119"/>
      <c r="C565" s="280"/>
      <c r="D565" s="331" t="s">
        <v>869</v>
      </c>
      <c r="E565" s="342"/>
      <c r="F565" s="342"/>
      <c r="G565" s="342"/>
      <c r="H565" s="332"/>
      <c r="I565" s="343"/>
      <c r="J565" s="207"/>
      <c r="K565" s="210"/>
      <c r="L565" s="211" t="s">
        <v>533</v>
      </c>
      <c r="M565" s="211" t="s">
        <v>533</v>
      </c>
    </row>
    <row r="566" spans="1:13" s="91" customFormat="1" ht="34.5" customHeight="1">
      <c r="A566" s="251" t="s">
        <v>876</v>
      </c>
      <c r="B566" s="119"/>
      <c r="C566" s="285"/>
      <c r="D566" s="331" t="s">
        <v>993</v>
      </c>
      <c r="E566" s="342"/>
      <c r="F566" s="342"/>
      <c r="G566" s="342"/>
      <c r="H566" s="332"/>
      <c r="I566" s="343"/>
      <c r="J566" s="213"/>
      <c r="K566" s="214"/>
      <c r="L566" s="211" t="s">
        <v>533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1050</v>
      </c>
    </row>
    <row r="589" spans="1:22" s="1" customFormat="1" ht="20.25" customHeight="1">
      <c r="A589" s="243"/>
      <c r="C589" s="62"/>
      <c r="D589" s="3"/>
      <c r="E589" s="3"/>
      <c r="F589" s="3"/>
      <c r="G589" s="3"/>
      <c r="H589" s="287"/>
      <c r="I589" s="67" t="s">
        <v>36</v>
      </c>
      <c r="J589" s="68"/>
      <c r="K589" s="186"/>
      <c r="L589" s="70" t="s">
        <v>1049</v>
      </c>
      <c r="M589" s="70" t="s">
        <v>1051</v>
      </c>
    </row>
    <row r="590" spans="1:22" s="115" customFormat="1" ht="70"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70"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5" customHeight="1">
      <c r="A593" s="252" t="s">
        <v>893</v>
      </c>
      <c r="B593" s="84"/>
      <c r="C593" s="320" t="s">
        <v>392</v>
      </c>
      <c r="D593" s="321"/>
      <c r="E593" s="321"/>
      <c r="F593" s="321"/>
      <c r="G593" s="321"/>
      <c r="H593" s="322"/>
      <c r="I593" s="294" t="s">
        <v>393</v>
      </c>
      <c r="J593" s="116">
        <f>IF(SUM(L593:M593)=0,IF(COUNTIF(L593:M593,"未確認")&gt;0,"未確認",IF(COUNTIF(L593:M593,"~*")&gt;0,"*",SUM(L593:M593))),SUM(L593:M593))</f>
        <v>13</v>
      </c>
      <c r="K593" s="201" t="str">
        <f>IF(OR(COUNTIF(L593:M593,"未確認")&gt;0,COUNTIF(L593:M593,"*")&gt;0),"※","")</f>
        <v/>
      </c>
      <c r="L593" s="117">
        <v>13</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5" customHeight="1">
      <c r="A595" s="251" t="s">
        <v>895</v>
      </c>
      <c r="B595" s="84"/>
      <c r="C595" s="323" t="s">
        <v>994</v>
      </c>
      <c r="D595" s="324"/>
      <c r="E595" s="324"/>
      <c r="F595" s="324"/>
      <c r="G595" s="324"/>
      <c r="H595" s="325"/>
      <c r="I595" s="340" t="s">
        <v>397</v>
      </c>
      <c r="J595" s="140">
        <v>0</v>
      </c>
      <c r="K595" s="201" t="str">
        <f>IF(OR(COUNTIF(L595:M595,"未確認")&gt;0,COUNTIF(L595:M595,"~*")&gt;0),"※","")</f>
        <v/>
      </c>
      <c r="L595" s="216"/>
      <c r="M595" s="216"/>
    </row>
    <row r="596" spans="1:13" s="115" customFormat="1" ht="35.15" customHeight="1">
      <c r="A596" s="251" t="s">
        <v>896</v>
      </c>
      <c r="B596" s="84"/>
      <c r="C596" s="292"/>
      <c r="D596" s="293"/>
      <c r="E596" s="317" t="s">
        <v>398</v>
      </c>
      <c r="F596" s="318"/>
      <c r="G596" s="318"/>
      <c r="H596" s="319"/>
      <c r="I596" s="341"/>
      <c r="J596" s="140">
        <v>0</v>
      </c>
      <c r="K596" s="201" t="str">
        <f>IF(OR(COUNTIF(L596:M596,"未確認")&gt;0,COUNTIF(L596:M596,"~*")&gt;0),"※","")</f>
        <v/>
      </c>
      <c r="L596" s="216"/>
      <c r="M596" s="216"/>
    </row>
    <row r="597" spans="1:13" s="115" customFormat="1" ht="35.15" customHeight="1">
      <c r="A597" s="251" t="s">
        <v>897</v>
      </c>
      <c r="B597" s="84"/>
      <c r="C597" s="323" t="s">
        <v>995</v>
      </c>
      <c r="D597" s="324"/>
      <c r="E597" s="324"/>
      <c r="F597" s="324"/>
      <c r="G597" s="324"/>
      <c r="H597" s="325"/>
      <c r="I597" s="326" t="s">
        <v>400</v>
      </c>
      <c r="J597" s="140">
        <v>0</v>
      </c>
      <c r="K597" s="201" t="str">
        <f>IF(OR(COUNTIF(L597:M597,"未確認")&gt;0,COUNTIF(L597:M597,"~*")&gt;0),"※","")</f>
        <v/>
      </c>
      <c r="L597" s="216"/>
      <c r="M597" s="216"/>
    </row>
    <row r="598" spans="1:13" s="115" customFormat="1" ht="35.15" customHeight="1">
      <c r="A598" s="251" t="s">
        <v>898</v>
      </c>
      <c r="B598" s="84"/>
      <c r="C598" s="292"/>
      <c r="D598" s="293"/>
      <c r="E598" s="317" t="s">
        <v>398</v>
      </c>
      <c r="F598" s="318"/>
      <c r="G598" s="318"/>
      <c r="H598" s="319"/>
      <c r="I598" s="328"/>
      <c r="J598" s="140">
        <v>0</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0</v>
      </c>
      <c r="K599" s="201" t="str">
        <f>IF(OR(COUNTIF(L599:M599,"未確認")&gt;0,COUNTIF(L599:M599,"~*")&gt;0),"※","")</f>
        <v/>
      </c>
      <c r="L599" s="216"/>
      <c r="M599" s="216"/>
    </row>
    <row r="600" spans="1:13" s="115" customFormat="1" ht="56.15" customHeight="1">
      <c r="A600" s="252" t="s">
        <v>900</v>
      </c>
      <c r="B600" s="84"/>
      <c r="C600" s="320" t="s">
        <v>403</v>
      </c>
      <c r="D600" s="321"/>
      <c r="E600" s="321"/>
      <c r="F600" s="321"/>
      <c r="G600" s="321"/>
      <c r="H600" s="322"/>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1050</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1051</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55</v>
      </c>
      <c r="K617" s="201" t="str">
        <f t="shared" si="29"/>
        <v/>
      </c>
      <c r="L617" s="117">
        <v>55</v>
      </c>
      <c r="M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1050</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1051</v>
      </c>
      <c r="N630" s="8"/>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IF(SUM(L631:M631)=0,IF(COUNTIF(L631:M631,"未確認")&gt;0,"未確認",IF(COUNTIF(L631:M631,"~*")&gt;0,"*",SUM(L631:M631))),SUM(L631:M631))</f>
        <v>*</v>
      </c>
      <c r="K631" s="201" t="str">
        <f t="shared" ref="K631:K638" si="31">IF(OR(COUNTIF(L631:M631,"未確認")&gt;0,COUNTIF(L631:M631,"*")&gt;0),"※","")</f>
        <v>※</v>
      </c>
      <c r="L631" s="117" t="s">
        <v>541</v>
      </c>
      <c r="M631" s="117">
        <v>0</v>
      </c>
    </row>
    <row r="632" spans="1:22" s="118" customFormat="1" ht="56.15" customHeight="1">
      <c r="A632" s="252" t="s">
        <v>918</v>
      </c>
      <c r="B632" s="119"/>
      <c r="C632" s="320" t="s">
        <v>434</v>
      </c>
      <c r="D632" s="321"/>
      <c r="E632" s="321"/>
      <c r="F632" s="321"/>
      <c r="G632" s="321"/>
      <c r="H632" s="322"/>
      <c r="I632" s="122" t="s">
        <v>435</v>
      </c>
      <c r="J632" s="116">
        <f t="shared" si="30"/>
        <v>24</v>
      </c>
      <c r="K632" s="201" t="str">
        <f t="shared" si="31"/>
        <v/>
      </c>
      <c r="L632" s="117">
        <v>24</v>
      </c>
      <c r="M632" s="117">
        <v>0</v>
      </c>
    </row>
    <row r="633" spans="1:22" s="118" customFormat="1" ht="56">
      <c r="A633" s="252" t="s">
        <v>919</v>
      </c>
      <c r="B633" s="119"/>
      <c r="C633" s="320" t="s">
        <v>436</v>
      </c>
      <c r="D633" s="321"/>
      <c r="E633" s="321"/>
      <c r="F633" s="321"/>
      <c r="G633" s="321"/>
      <c r="H633" s="322"/>
      <c r="I633" s="122" t="s">
        <v>437</v>
      </c>
      <c r="J633" s="116">
        <f t="shared" si="30"/>
        <v>28</v>
      </c>
      <c r="K633" s="201" t="str">
        <f t="shared" si="31"/>
        <v/>
      </c>
      <c r="L633" s="117">
        <v>28</v>
      </c>
      <c r="M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f t="shared" si="30"/>
        <v>18</v>
      </c>
      <c r="K635" s="201" t="str">
        <f t="shared" si="31"/>
        <v/>
      </c>
      <c r="L635" s="117">
        <v>18</v>
      </c>
      <c r="M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1050</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1051</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79</v>
      </c>
      <c r="K646" s="201" t="str">
        <f t="shared" ref="K646:K660" si="33">IF(OR(COUNTIF(L646:M646,"未確認")&gt;0,COUNTIF(L646:M646,"*")&gt;0),"※","")</f>
        <v/>
      </c>
      <c r="L646" s="117">
        <v>53</v>
      </c>
      <c r="M646" s="117">
        <v>26</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20" t="s">
        <v>941</v>
      </c>
      <c r="F650" s="321"/>
      <c r="G650" s="321"/>
      <c r="H650" s="322"/>
      <c r="I650" s="122" t="s">
        <v>458</v>
      </c>
      <c r="J650" s="116">
        <f t="shared" si="32"/>
        <v>57</v>
      </c>
      <c r="K650" s="201" t="str">
        <f t="shared" si="33"/>
        <v/>
      </c>
      <c r="L650" s="117">
        <v>41</v>
      </c>
      <c r="M650" s="117">
        <v>16</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70" customHeight="1">
      <c r="A655" s="252" t="s">
        <v>934</v>
      </c>
      <c r="B655" s="84"/>
      <c r="C655" s="320" t="s">
        <v>937</v>
      </c>
      <c r="D655" s="321"/>
      <c r="E655" s="321"/>
      <c r="F655" s="321"/>
      <c r="G655" s="321"/>
      <c r="H655" s="322"/>
      <c r="I655" s="122" t="s">
        <v>468</v>
      </c>
      <c r="J655" s="116">
        <f t="shared" si="32"/>
        <v>23</v>
      </c>
      <c r="K655" s="201" t="str">
        <f t="shared" si="33"/>
        <v>※</v>
      </c>
      <c r="L655" s="117">
        <v>23</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70" customHeight="1">
      <c r="A657" s="252" t="s">
        <v>936</v>
      </c>
      <c r="B657" s="84"/>
      <c r="C657" s="320" t="s">
        <v>469</v>
      </c>
      <c r="D657" s="321"/>
      <c r="E657" s="321"/>
      <c r="F657" s="321"/>
      <c r="G657" s="321"/>
      <c r="H657" s="322"/>
      <c r="I657" s="122" t="s">
        <v>470</v>
      </c>
      <c r="J657" s="116">
        <f t="shared" si="32"/>
        <v>13</v>
      </c>
      <c r="K657" s="201" t="str">
        <f t="shared" si="33"/>
        <v/>
      </c>
      <c r="L657" s="117">
        <v>13</v>
      </c>
      <c r="M657" s="117">
        <v>0</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1050</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1051</v>
      </c>
      <c r="N666" s="8"/>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1050</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1051</v>
      </c>
      <c r="N682" s="8"/>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IF(SUM(L683:M683)=0,IF(COUNTIF(L683:M683,"未確認")&gt;0,"未確認",IF(COUNTIF(L683:M683,"~*")&gt;0,"*",SUM(L683:M683))),SUM(L683:M683))</f>
        <v>27</v>
      </c>
      <c r="K683" s="201" t="str">
        <f>IF(OR(COUNTIF(L683:M683,"未確認")&gt;0,COUNTIF(L683:M683,"*")&gt;0),"※","")</f>
        <v/>
      </c>
      <c r="L683" s="117">
        <v>0</v>
      </c>
      <c r="M683" s="117">
        <v>27</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1050</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1051</v>
      </c>
      <c r="N692" s="8"/>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t="str">
        <f>IF(SUM(L693:M693)=0,IF(COUNTIF(L693:M693,"未確認")&gt;0,"未確認",IF(COUNTIF(L693:M693,"~*")&gt;0,"*",SUM(L693:M693))),SUM(L693:M693))</f>
        <v>*</v>
      </c>
      <c r="K693" s="201" t="str">
        <f>IF(OR(COUNTIF(L693:M693,"未確認")&gt;0,COUNTIF(L693:M693,"*")&gt;0),"※","")</f>
        <v>※</v>
      </c>
      <c r="L693" s="117" t="s">
        <v>541</v>
      </c>
      <c r="M693" s="117">
        <v>0</v>
      </c>
    </row>
    <row r="694" spans="1:22" s="118" customFormat="1" ht="56.15"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70" customHeight="1">
      <c r="A695" s="252" t="s">
        <v>965</v>
      </c>
      <c r="B695" s="119"/>
      <c r="C695" s="317" t="s">
        <v>1006</v>
      </c>
      <c r="D695" s="318"/>
      <c r="E695" s="318"/>
      <c r="F695" s="318"/>
      <c r="G695" s="318"/>
      <c r="H695" s="319"/>
      <c r="I695" s="122" t="s">
        <v>508</v>
      </c>
      <c r="J695" s="116" t="str">
        <f>IF(SUM(L695:M695)=0,IF(COUNTIF(L695:M695,"未確認")&gt;0,"未確認",IF(COUNTIF(L695:M695,"~*")&gt;0,"*",SUM(L695:M695))),SUM(L695:M695))</f>
        <v>*</v>
      </c>
      <c r="K695" s="201" t="str">
        <f>IF(OR(COUNTIF(L695:M695,"未確認")&gt;0,COUNTIF(L695:M695,"*")&gt;0),"※","")</f>
        <v>※</v>
      </c>
      <c r="L695" s="117">
        <v>0</v>
      </c>
      <c r="M695" s="117" t="s">
        <v>541</v>
      </c>
    </row>
    <row r="696" spans="1:22" s="118" customFormat="1" ht="56.15"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70"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1050</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1051</v>
      </c>
      <c r="N705" s="8"/>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70"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70"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70"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DC825F8E-55AE-4DD6-AE07-EBA2458B25E0}"/>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2019-12-23T01:28:18Z</dcterms:modified>
</cp:coreProperties>
</file>