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19_鬼北町（修正）\"/>
    </mc:Choice>
  </mc:AlternateContent>
  <xr:revisionPtr revIDLastSave="0" documentId="13_ncr:1_{11623280-2268-4ED4-A09B-1E355293FC20}" xr6:coauthVersionLast="36" xr6:coauthVersionMax="36" xr10:uidLastSave="{00000000-0000-0000-0000-000000000000}"/>
  <workbookProtection workbookAlgorithmName="SHA-512" workbookHashValue="QM2qz7wkkpCZfVLGVTug/0L0d4tbiifNyn/2/Uc1rFz/dZOw2qBeajyUJR6TTTHIytT5jKn39RIWPx1WDp/yzg==" workbookSaltValue="NAxEA70OcUFq7bLIgC+GwQ==" workbookSpinCount="100000" lockStructure="1"/>
  <bookViews>
    <workbookView xWindow="93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<sst xmlns="http://schemas.openxmlformats.org/spreadsheetml/2006/main" count="319" uniqueCount="116">
  <si>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</si>
  <si>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</si>
  <si>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</si>
  <si>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</si>
  <si>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</si>
  <si>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</si>
  <si>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</si>
  <si>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</si>
  <si>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</si>
  <si>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</si>
  <si>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</si>
  <si>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</si>
  <si>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</si>
  <si>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</si>
  <si>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</si>
  <si>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</si>
  <si>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</si>
  <si>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</si>
  <si>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</si>
  <si>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</si>
  <si>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</si>
  <si>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</si>
  <si>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</si>
  <si>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</si>
  <si>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</si>
  <si>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</si>
  <si>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</si>
  <si>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</si>
  <si>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</si>
  <si>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</si>
  <si>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</si>
  <si>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</si>
  <si>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</si>
  <si>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</si>
  <si>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</si>
  <si>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</si>
  <si>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</si>
  <si>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</si>
  <si>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</si>
  <si>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</si>
  <si>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</si>
  <si>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</si>
  <si>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</si>
  <si>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</si>
  <si>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</si>
  <si>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</si>
  <si>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</si>
  <si>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</si>
  <si>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</si>
  <si>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</si>
  <si>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</si>
  <si>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</si>
  <si>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</si>
  <si>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</si>
  <si>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</si>
  <si>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</si>
  <si>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</si>
  <si>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</si>
  <si>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</si>
  <si>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</si>
  <si>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</si>
  <si>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</si>
  <si>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</si>
  <si>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</si>
  <si>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</si>
  <si>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</si>
  <si>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</si>
  <si>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</si>
  <si>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</si>
  <si>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</si>
  <si>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</si>
  <si>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</si>
  <si>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</si>
  <si>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</si>
  <si>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</si>
  <si>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</si>
  <si>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</si>
  <si>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</si>
  <si>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</si>
  <si>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</si>
  <si>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</si>
  <si>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</si>
  <si>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</si>
  <si>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</si>
  <si>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</si>
  <si>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</si>
  <si>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</si>
  <si>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</si>
  <si>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</si>
  <si>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</si>
  <si>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</si>
  <si>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</si>
  <si>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</si>
  <si>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</si>
  <si>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</si>
  <si>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</si>
  <si>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</si>
  <si>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</si>
  <si>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</si>
  <si>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</si>
  <si>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</si>
  <si>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</si>
  <si>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</si>
  <si>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</si>
  <si>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</si>
  <si>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</si>
  <si>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</si>
  <si>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</si>
  <si>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</si>
  <si>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</si>
  <si>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</si>
  <si>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</si>
  <si>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</si>
  <si>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有形固定資産減価償却率は、有形固定資産のうち償却対象資産の減価償却がどの程度進んでいるかを表す指標である。当町は、類似団体や全国平均と比較しても値が高く、法定耐用年数に近い資産が多いことを意味している。今後次々と機器の故障や施設の修繕が必要となることが予測されるため、異常の早期発見に努めていく必要がある。</t>
    <rPh sb="2" eb="4">
      <t>ユウケイ</t>
    </rPh>
    <rPh sb="4" eb="6">
      <t>コテイ</t>
    </rPh>
    <rPh sb="6" eb="8">
      <t>シサン</t>
    </rPh>
    <rPh sb="8" eb="10">
      <t>ゲンカ</t>
    </rPh>
    <rPh sb="10" eb="12">
      <t>ショウキャク</t>
    </rPh>
    <rPh sb="12" eb="13">
      <t>リツ</t>
    </rPh>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アラワ</t>
    </rPh>
    <rPh sb="49" eb="51">
      <t>シヒョウ</t>
    </rPh>
    <rPh sb="55" eb="57">
      <t>トウチョウ</t>
    </rPh>
    <rPh sb="59" eb="61">
      <t>ルイジ</t>
    </rPh>
    <rPh sb="61" eb="63">
      <t>ダンタイ</t>
    </rPh>
    <rPh sb="64" eb="66">
      <t>ゼンコク</t>
    </rPh>
    <rPh sb="66" eb="68">
      <t>ヘイキン</t>
    </rPh>
    <rPh sb="69" eb="71">
      <t>ヒカク</t>
    </rPh>
    <rPh sb="74" eb="75">
      <t>アタイ</t>
    </rPh>
    <rPh sb="76" eb="77">
      <t>タカ</t>
    </rPh>
    <rPh sb="79" eb="81">
      <t>ホウテイ</t>
    </rPh>
    <rPh sb="81" eb="83">
      <t>タイヨウ</t>
    </rPh>
    <rPh sb="83" eb="85">
      <t>ネンスウ</t>
    </rPh>
    <rPh sb="86" eb="87">
      <t>チカ</t>
    </rPh>
    <rPh sb="88" eb="90">
      <t>シサン</t>
    </rPh>
    <rPh sb="91" eb="92">
      <t>オオ</t>
    </rPh>
    <rPh sb="96" eb="98">
      <t>イミ</t>
    </rPh>
    <rPh sb="103" eb="105">
      <t>コンゴ</t>
    </rPh>
    <rPh sb="105" eb="107">
      <t>ツギツギ</t>
    </rPh>
    <rPh sb="108" eb="110">
      <t>キキ</t>
    </rPh>
    <rPh sb="111" eb="113">
      <t>コショウ</t>
    </rPh>
    <rPh sb="114" eb="116">
      <t>シセツ</t>
    </rPh>
    <rPh sb="117" eb="119">
      <t>シュウゼン</t>
    </rPh>
    <rPh sb="120" eb="122">
      <t>ヒツヨウ</t>
    </rPh>
    <rPh sb="128" eb="130">
      <t>ヨソク</t>
    </rPh>
    <rPh sb="136" eb="138">
      <t>イジョウ</t>
    </rPh>
    <rPh sb="139" eb="141">
      <t>ソウキ</t>
    </rPh>
    <rPh sb="141" eb="143">
      <t>ハッケン</t>
    </rPh>
    <rPh sb="144" eb="145">
      <t>ツト</t>
    </rPh>
    <rPh sb="149" eb="151">
      <t>ヒツヨウ</t>
    </rPh>
    <phoneticPr fontId="4"/>
  </si>
  <si>
    <t>　経営の健全性・効率性については、公営企業会計を適用して間もないため、今後の推移を注視して検討していく。また、中山間地で過疎化により人口が減少していくことが推測されるが、経営の健全性・効率性を重視し使用料を改定してしまうと、更に過疎化の速度を上げてしまうことをはらんでいる為、使用料の改定については慎重に対応すべきと考えている。</t>
    <rPh sb="28" eb="29">
      <t>マ</t>
    </rPh>
    <rPh sb="55" eb="56">
      <t>チュウ</t>
    </rPh>
    <rPh sb="56" eb="58">
      <t>サンカン</t>
    </rPh>
    <rPh sb="58" eb="59">
      <t>チ</t>
    </rPh>
    <rPh sb="60" eb="62">
      <t>カソ</t>
    </rPh>
    <rPh sb="62" eb="63">
      <t>カ</t>
    </rPh>
    <rPh sb="66" eb="68">
      <t>ジンコウ</t>
    </rPh>
    <rPh sb="69" eb="71">
      <t>ゲンショウ</t>
    </rPh>
    <rPh sb="78" eb="80">
      <t>スイソク</t>
    </rPh>
    <rPh sb="85" eb="87">
      <t>ケイエイ</t>
    </rPh>
    <rPh sb="88" eb="91">
      <t>ケンゼンセイ</t>
    </rPh>
    <rPh sb="92" eb="95">
      <t>コウリツセイ</t>
    </rPh>
    <rPh sb="96" eb="98">
      <t>ジュウシ</t>
    </rPh>
    <rPh sb="99" eb="102">
      <t>シヨウリョウ</t>
    </rPh>
    <rPh sb="103" eb="105">
      <t>カイテイ</t>
    </rPh>
    <rPh sb="112" eb="113">
      <t>サラ</t>
    </rPh>
    <rPh sb="114" eb="117">
      <t>カソカ</t>
    </rPh>
    <rPh sb="118" eb="120">
      <t>ソクド</t>
    </rPh>
    <rPh sb="121" eb="122">
      <t>ア</t>
    </rPh>
    <rPh sb="136" eb="137">
      <t>タメ</t>
    </rPh>
    <rPh sb="138" eb="141">
      <t>シヨウリョウ</t>
    </rPh>
    <rPh sb="142" eb="144">
      <t>カイテイ</t>
    </rPh>
    <rPh sb="149" eb="151">
      <t>シンチョウ</t>
    </rPh>
    <rPh sb="152" eb="154">
      <t>タイオウ</t>
    </rPh>
    <rPh sb="158" eb="159">
      <t>カンガ</t>
    </rPh>
    <phoneticPr fontId="4"/>
  </si>
  <si>
    <t xml:space="preserve">  経常収支比率は、維持管理費や支払利息等を使用料や一般会計からの繰入金でどのくらい賄えているかという指標で、今年度は98.46％で単年度収支が赤字であった。
　累積欠損金比率については、営業収益に対する累積欠損金額を表す指標で、0％であることが求められる。今年度は初年度のため、2.97％だが今後増加しないよう努めたい。
　流動比率は1年以内に支払う債務に対し支払うことができる現金がある状況を示す。資金的な余裕が無いため、64.74％となっている。
　経費回収率は、下水道使用料で回収すべき経費を使用料で賄えているかを表す指標で、本年度についてはほぼ賄えている。
　施設利用率は処理能力に対してどのくらい汚水が入ってきているかを表す指標で、48.59％となってる。過大なスペックとなっている処理場が有るため、施設改修の際に適正な規模になるよう能力を見直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</si>
</sst>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97-4D1C-9E61-2454253A03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5397-4D1C-9E61-2454253A03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48.59</c:v>
                </c:pt>
              </c:numCache>
            </c:numRef>
          </c:val>
          <c:extLst>
            <c:ext xmlns:c16="http://schemas.microsoft.com/office/drawing/2014/chart" uri="{C3380CC4-5D6E-409C-BE32-E72D297353CC}">
              <c16:uniqueId val="{00000000-F90C-45DF-9725-9255E9C3D4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F90C-45DF-9725-9255E9C3D4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79.92</c:v>
                </c:pt>
              </c:numCache>
            </c:numRef>
          </c:val>
          <c:extLst>
            <c:ext xmlns:c16="http://schemas.microsoft.com/office/drawing/2014/chart" uri="{C3380CC4-5D6E-409C-BE32-E72D297353CC}">
              <c16:uniqueId val="{00000000-37FD-4283-A5D7-9A8C322BA2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37FD-4283-A5D7-9A8C322BA2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98.46</c:v>
                </c:pt>
              </c:numCache>
            </c:numRef>
          </c:val>
          <c:extLst>
            <c:ext xmlns:c16="http://schemas.microsoft.com/office/drawing/2014/chart" uri="{C3380CC4-5D6E-409C-BE32-E72D297353CC}">
              <c16:uniqueId val="{00000000-ECDB-4030-9DB8-4257D3FF019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ECDB-4030-9DB8-4257D3FF019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82.73</c:v>
                </c:pt>
              </c:numCache>
            </c:numRef>
          </c:val>
          <c:extLst>
            <c:ext xmlns:c16="http://schemas.microsoft.com/office/drawing/2014/chart" uri="{C3380CC4-5D6E-409C-BE32-E72D297353CC}">
              <c16:uniqueId val="{00000000-0C31-4EE1-9C59-EB3094B2CC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0C31-4EE1-9C59-EB3094B2CC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4B-4694-8E8B-4B9AA62213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94B-4694-8E8B-4B9AA62213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2.97</c:v>
                </c:pt>
              </c:numCache>
            </c:numRef>
          </c:val>
          <c:extLst>
            <c:ext xmlns:c16="http://schemas.microsoft.com/office/drawing/2014/chart" uri="{C3380CC4-5D6E-409C-BE32-E72D297353CC}">
              <c16:uniqueId val="{00000000-5104-4A64-8343-A58EBCEA26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5104-4A64-8343-A58EBCEA26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64.739999999999995</c:v>
                </c:pt>
              </c:numCache>
            </c:numRef>
          </c:val>
          <c:extLst>
            <c:ext xmlns:c16="http://schemas.microsoft.com/office/drawing/2014/chart" uri="{C3380CC4-5D6E-409C-BE32-E72D297353CC}">
              <c16:uniqueId val="{00000000-6BC5-46C8-BDC7-4F6802B091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6BC5-46C8-BDC7-4F6802B091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956.5</c:v>
                </c:pt>
              </c:numCache>
            </c:numRef>
          </c:val>
          <c:extLst>
            <c:ext xmlns:c16="http://schemas.microsoft.com/office/drawing/2014/chart" uri="{C3380CC4-5D6E-409C-BE32-E72D297353CC}">
              <c16:uniqueId val="{00000000-E848-495C-A9AE-44B037E6EE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E848-495C-A9AE-44B037E6EE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98.25</c:v>
                </c:pt>
              </c:numCache>
            </c:numRef>
          </c:val>
          <c:extLst>
            <c:ext xmlns:c16="http://schemas.microsoft.com/office/drawing/2014/chart" uri="{C3380CC4-5D6E-409C-BE32-E72D297353CC}">
              <c16:uniqueId val="{00000000-3731-4C3C-8B0E-D198BE4CE1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3731-4C3C-8B0E-D198BE4CE1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192.51</c:v>
                </c:pt>
              </c:numCache>
            </c:numRef>
          </c:val>
          <c:extLst>
            <c:ext xmlns:c16="http://schemas.microsoft.com/office/drawing/2014/chart" uri="{C3380CC4-5D6E-409C-BE32-E72D297353CC}">
              <c16:uniqueId val="{00000000-1371-49C5-BF40-172E32C6DF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1371-49C5-BF40-172E32C6DF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2"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鬼北町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9318</v>
      </c>
      <c r="AM8" s="44"/>
      <c r="AN8" s="44"/>
      <c r="AO8" s="44"/>
      <c r="AP8" s="44"/>
      <c r="AQ8" s="44"/>
      <c r="AR8" s="44"/>
      <c r="AS8" s="44"/>
      <c r="AT8" s="45">
        <f>データ!T6</f>
        <v>241.88</v>
      </c>
      <c r="AU8" s="45"/>
      <c r="AV8" s="45"/>
      <c r="AW8" s="45"/>
      <c r="AX8" s="45"/>
      <c r="AY8" s="45"/>
      <c r="AZ8" s="45"/>
      <c r="BA8" s="45"/>
      <c r="BB8" s="45">
        <f>データ!U6</f>
        <v>38.520000000000003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87.11</v>
      </c>
      <c r="J10" s="45"/>
      <c r="K10" s="45"/>
      <c r="L10" s="45"/>
      <c r="M10" s="45"/>
      <c r="N10" s="45"/>
      <c r="O10" s="45"/>
      <c r="P10" s="45">
        <f>データ!P6</f>
        <v>22.3</v>
      </c>
      <c r="Q10" s="45"/>
      <c r="R10" s="45"/>
      <c r="S10" s="45"/>
      <c r="T10" s="45"/>
      <c r="U10" s="45"/>
      <c r="V10" s="45"/>
      <c r="W10" s="45">
        <f>データ!Q6</f>
        <v>100</v>
      </c>
      <c r="X10" s="45"/>
      <c r="Y10" s="45"/>
      <c r="Z10" s="45"/>
      <c r="AA10" s="45"/>
      <c r="AB10" s="45"/>
      <c r="AC10" s="45"/>
      <c r="AD10" s="44">
        <f>データ!R6</f>
        <v>3960</v>
      </c>
      <c r="AE10" s="44"/>
      <c r="AF10" s="44"/>
      <c r="AG10" s="44"/>
      <c r="AH10" s="44"/>
      <c r="AI10" s="44"/>
      <c r="AJ10" s="44"/>
      <c r="AK10" s="2"/>
      <c r="AL10" s="44">
        <f>データ!V6</f>
        <v>2062</v>
      </c>
      <c r="AM10" s="44"/>
      <c r="AN10" s="44"/>
      <c r="AO10" s="44"/>
      <c r="AP10" s="44"/>
      <c r="AQ10" s="44"/>
      <c r="AR10" s="44"/>
      <c r="AS10" s="44"/>
      <c r="AT10" s="45">
        <f>データ!W6</f>
        <v>1.58</v>
      </c>
      <c r="AU10" s="45"/>
      <c r="AV10" s="45"/>
      <c r="AW10" s="45"/>
      <c r="AX10" s="45"/>
      <c r="AY10" s="45"/>
      <c r="AZ10" s="45"/>
      <c r="BA10" s="45"/>
      <c r="BB10" s="45">
        <f>データ!X6</f>
        <v>1305.06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8XQanRs9/VbkMA/4i/ehiQtCLwlzkH7rcf4fnbIln7uDbsBakDzfinEq37mkAjZUwCjxusDtoYw43fRxrGok1A==" saltValue="Ib8CmXBJRv2QntamiKbO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384887</v>
      </c>
      <c r="D6" s="19">
        <f t="shared" si="3"/>
        <v>46</v>
      </c>
      <c r="E6" s="19">
        <f t="shared" si="3"/>
        <v>17</v>
      </c>
      <c r="F6" s="19">
        <f t="shared" si="3"/>
        <v>5</v>
      </c>
      <c r="G6" s="19">
        <f t="shared" si="3"/>
        <v>0</v>
      </c>
      <c r="H6" s="19" t="str">
        <f t="shared" si="3"/>
        <v>愛媛県　鬼北町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87.11</v>
      </c>
      <c r="P6" s="20">
        <f t="shared" si="3"/>
        <v>22.3</v>
      </c>
      <c r="Q6" s="20">
        <f t="shared" si="3"/>
        <v>100</v>
      </c>
      <c r="R6" s="20">
        <f t="shared" si="3"/>
        <v>3960</v>
      </c>
      <c r="S6" s="20">
        <f t="shared" si="3"/>
        <v>9318</v>
      </c>
      <c r="T6" s="20">
        <f t="shared" si="3"/>
        <v>241.88</v>
      </c>
      <c r="U6" s="20">
        <f t="shared" si="3"/>
        <v>38.520000000000003</v>
      </c>
      <c r="V6" s="20">
        <f t="shared" si="3"/>
        <v>2062</v>
      </c>
      <c r="W6" s="20">
        <f t="shared" si="3"/>
        <v>1.58</v>
      </c>
      <c r="X6" s="20">
        <f t="shared" si="3"/>
        <v>1305.06</v>
      </c>
      <c r="Y6" s="21" t="str">
        <f>IF(Y7="",NA(),Y7)</f>
        <v>-</v>
      </c>
      <c r="Z6" s="21" t="str">
        <f t="shared" ref="Z6:AH6" si="4">IF(Z7="",NA(),Z7)</f>
        <v>-</v>
      </c>
      <c r="AA6" s="21" t="str">
        <f t="shared" si="4"/>
        <v>-</v>
      </c>
      <c r="AB6" s="21" t="str">
        <f t="shared" si="4"/>
        <v>-</v>
      </c>
      <c r="AC6" s="21">
        <f t="shared" si="4"/>
        <v>98.46</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1">
        <f t="shared" si="5"/>
        <v>2.97</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64.739999999999995</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1">
        <f t="shared" si="7"/>
        <v>956.5</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98.25</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192.51</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48.59</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79.92</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82.73</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2">
      <c r="A7" s="14"/>
      <c r="B7" s="23">
        <v>2023</v>
      </c>
      <c r="C7" s="23">
        <v>384887</v>
      </c>
      <c r="D7" s="23">
        <v>46</v>
      </c>
      <c r="E7" s="23">
        <v>17</v>
      </c>
      <c r="F7" s="23">
        <v>5</v>
      </c>
      <c r="G7" s="23">
        <v>0</v>
      </c>
      <c r="H7" s="23" t="s">
        <v>96</v>
      </c>
      <c r="I7" s="23" t="s">
        <v>97</v>
      </c>
      <c r="J7" s="23" t="s">
        <v>98</v>
      </c>
      <c r="K7" s="23" t="s">
        <v>99</v>
      </c>
      <c r="L7" s="23" t="s">
        <v>100</v>
      </c>
      <c r="M7" s="23" t="s">
        <v>101</v>
      </c>
      <c r="N7" s="24" t="s">
        <v>102</v>
      </c>
      <c r="O7" s="24">
        <v>87.11</v>
      </c>
      <c r="P7" s="24">
        <v>22.3</v>
      </c>
      <c r="Q7" s="24">
        <v>100</v>
      </c>
      <c r="R7" s="24">
        <v>3960</v>
      </c>
      <c r="S7" s="24">
        <v>9318</v>
      </c>
      <c r="T7" s="24">
        <v>241.88</v>
      </c>
      <c r="U7" s="24">
        <v>38.520000000000003</v>
      </c>
      <c r="V7" s="24">
        <v>2062</v>
      </c>
      <c r="W7" s="24">
        <v>1.58</v>
      </c>
      <c r="X7" s="24">
        <v>1305.06</v>
      </c>
      <c r="Y7" s="24" t="s">
        <v>102</v>
      </c>
      <c r="Z7" s="24" t="s">
        <v>102</v>
      </c>
      <c r="AA7" s="24" t="s">
        <v>102</v>
      </c>
      <c r="AB7" s="24" t="s">
        <v>102</v>
      </c>
      <c r="AC7" s="24">
        <v>98.46</v>
      </c>
      <c r="AD7" s="24" t="s">
        <v>102</v>
      </c>
      <c r="AE7" s="24" t="s">
        <v>102</v>
      </c>
      <c r="AF7" s="24" t="s">
        <v>102</v>
      </c>
      <c r="AG7" s="24" t="s">
        <v>102</v>
      </c>
      <c r="AH7" s="24">
        <v>103.07</v>
      </c>
      <c r="AI7" s="24">
        <v>104.44</v>
      </c>
      <c r="AJ7" s="24" t="s">
        <v>102</v>
      </c>
      <c r="AK7" s="24" t="s">
        <v>102</v>
      </c>
      <c r="AL7" s="24" t="s">
        <v>102</v>
      </c>
      <c r="AM7" s="24" t="s">
        <v>102</v>
      </c>
      <c r="AN7" s="24">
        <v>2.97</v>
      </c>
      <c r="AO7" s="24" t="s">
        <v>102</v>
      </c>
      <c r="AP7" s="24" t="s">
        <v>102</v>
      </c>
      <c r="AQ7" s="24" t="s">
        <v>102</v>
      </c>
      <c r="AR7" s="24" t="s">
        <v>102</v>
      </c>
      <c r="AS7" s="24">
        <v>120.64</v>
      </c>
      <c r="AT7" s="24">
        <v>124.06</v>
      </c>
      <c r="AU7" s="24" t="s">
        <v>102</v>
      </c>
      <c r="AV7" s="24" t="s">
        <v>102</v>
      </c>
      <c r="AW7" s="24" t="s">
        <v>102</v>
      </c>
      <c r="AX7" s="24" t="s">
        <v>102</v>
      </c>
      <c r="AY7" s="24">
        <v>64.739999999999995</v>
      </c>
      <c r="AZ7" s="24" t="s">
        <v>102</v>
      </c>
      <c r="BA7" s="24" t="s">
        <v>102</v>
      </c>
      <c r="BB7" s="24" t="s">
        <v>102</v>
      </c>
      <c r="BC7" s="24" t="s">
        <v>102</v>
      </c>
      <c r="BD7" s="24">
        <v>39.82</v>
      </c>
      <c r="BE7" s="24">
        <v>42.02</v>
      </c>
      <c r="BF7" s="24" t="s">
        <v>102</v>
      </c>
      <c r="BG7" s="24" t="s">
        <v>102</v>
      </c>
      <c r="BH7" s="24" t="s">
        <v>102</v>
      </c>
      <c r="BI7" s="24" t="s">
        <v>102</v>
      </c>
      <c r="BJ7" s="24">
        <v>956.5</v>
      </c>
      <c r="BK7" s="24" t="s">
        <v>102</v>
      </c>
      <c r="BL7" s="24" t="s">
        <v>102</v>
      </c>
      <c r="BM7" s="24" t="s">
        <v>102</v>
      </c>
      <c r="BN7" s="24" t="s">
        <v>102</v>
      </c>
      <c r="BO7" s="24">
        <v>743.31</v>
      </c>
      <c r="BP7" s="24">
        <v>785.1</v>
      </c>
      <c r="BQ7" s="24" t="s">
        <v>102</v>
      </c>
      <c r="BR7" s="24" t="s">
        <v>102</v>
      </c>
      <c r="BS7" s="24" t="s">
        <v>102</v>
      </c>
      <c r="BT7" s="24" t="s">
        <v>102</v>
      </c>
      <c r="BU7" s="24">
        <v>98.25</v>
      </c>
      <c r="BV7" s="24" t="s">
        <v>102</v>
      </c>
      <c r="BW7" s="24" t="s">
        <v>102</v>
      </c>
      <c r="BX7" s="24" t="s">
        <v>102</v>
      </c>
      <c r="BY7" s="24" t="s">
        <v>102</v>
      </c>
      <c r="BZ7" s="24">
        <v>61.15</v>
      </c>
      <c r="CA7" s="24">
        <v>56.93</v>
      </c>
      <c r="CB7" s="24" t="s">
        <v>102</v>
      </c>
      <c r="CC7" s="24" t="s">
        <v>102</v>
      </c>
      <c r="CD7" s="24" t="s">
        <v>102</v>
      </c>
      <c r="CE7" s="24" t="s">
        <v>102</v>
      </c>
      <c r="CF7" s="24">
        <v>192.51</v>
      </c>
      <c r="CG7" s="24" t="s">
        <v>102</v>
      </c>
      <c r="CH7" s="24" t="s">
        <v>102</v>
      </c>
      <c r="CI7" s="24" t="s">
        <v>102</v>
      </c>
      <c r="CJ7" s="24" t="s">
        <v>102</v>
      </c>
      <c r="CK7" s="24">
        <v>250.43</v>
      </c>
      <c r="CL7" s="24">
        <v>271.14999999999998</v>
      </c>
      <c r="CM7" s="24" t="s">
        <v>102</v>
      </c>
      <c r="CN7" s="24" t="s">
        <v>102</v>
      </c>
      <c r="CO7" s="24" t="s">
        <v>102</v>
      </c>
      <c r="CP7" s="24" t="s">
        <v>102</v>
      </c>
      <c r="CQ7" s="24">
        <v>48.59</v>
      </c>
      <c r="CR7" s="24" t="s">
        <v>102</v>
      </c>
      <c r="CS7" s="24" t="s">
        <v>102</v>
      </c>
      <c r="CT7" s="24" t="s">
        <v>102</v>
      </c>
      <c r="CU7" s="24" t="s">
        <v>102</v>
      </c>
      <c r="CV7" s="24">
        <v>52.63</v>
      </c>
      <c r="CW7" s="24">
        <v>49.87</v>
      </c>
      <c r="CX7" s="24" t="s">
        <v>102</v>
      </c>
      <c r="CY7" s="24" t="s">
        <v>102</v>
      </c>
      <c r="CZ7" s="24" t="s">
        <v>102</v>
      </c>
      <c r="DA7" s="24" t="s">
        <v>102</v>
      </c>
      <c r="DB7" s="24">
        <v>79.92</v>
      </c>
      <c r="DC7" s="24" t="s">
        <v>102</v>
      </c>
      <c r="DD7" s="24" t="s">
        <v>102</v>
      </c>
      <c r="DE7" s="24" t="s">
        <v>102</v>
      </c>
      <c r="DF7" s="24" t="s">
        <v>102</v>
      </c>
      <c r="DG7" s="24">
        <v>90.32</v>
      </c>
      <c r="DH7" s="24">
        <v>87.54</v>
      </c>
      <c r="DI7" s="24" t="s">
        <v>102</v>
      </c>
      <c r="DJ7" s="24" t="s">
        <v>102</v>
      </c>
      <c r="DK7" s="24" t="s">
        <v>102</v>
      </c>
      <c r="DL7" s="24" t="s">
        <v>102</v>
      </c>
      <c r="DM7" s="24">
        <v>82.73</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2025-02-13T04:58:10Z</cp:lastPrinted>
  <dcterms:created xsi:type="dcterms:W3CDTF">2025-01-24T07:20:24Z</dcterms:created>
  <dcterms:modified xsi:type="dcterms:W3CDTF">2025-02-26T04:15:07Z</dcterms:modified>
  <cp:category/>
</cp:coreProperties>
</file>