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3580" windowHeight="9210" activeTab="0"/>
  </bookViews>
  <sheets>
    <sheet name="特定事業所加算（訪問介護）" sheetId="1" r:id="rId1"/>
  </sheets>
  <definedNames>
    <definedName name="_xlnm.Print_Area" localSheetId="0">'特定事業所加算（訪問介護）'!$A$1:$G$98</definedName>
  </definedNames>
  <calcPr fullCalcOnLoad="1"/>
</workbook>
</file>

<file path=xl/sharedStrings.xml><?xml version="1.0" encoding="utf-8"?>
<sst xmlns="http://schemas.openxmlformats.org/spreadsheetml/2006/main" count="78" uniqueCount="44">
  <si>
    <t>３０％以上</t>
  </si>
  <si>
    <t>【例】</t>
  </si>
  <si>
    <t>12月の勤務延時間</t>
  </si>
  <si>
    <t>1月の勤務延時間</t>
  </si>
  <si>
    <t>2月の勤務延時間</t>
  </si>
  <si>
    <t>A（常勤・介護福祉士）</t>
  </si>
  <si>
    <t>B（常勤）</t>
  </si>
  <si>
    <t>C（非常勤・介護福祉士）</t>
  </si>
  <si>
    <t>常勤職員が勤務すべき時間</t>
  </si>
  <si>
    <t>D（非常勤）</t>
  </si>
  <si>
    <t>合計</t>
  </si>
  <si>
    <t>各月の常勤換算の値</t>
  </si>
  <si>
    <t>常勤換算の平均値</t>
  </si>
  <si>
    <t>介護福祉士の数</t>
  </si>
  <si>
    <t>A</t>
  </si>
  <si>
    <t>B</t>
  </si>
  <si>
    <t>÷</t>
  </si>
  <si>
    <t>・・・A</t>
  </si>
  <si>
    <t>・・・B</t>
  </si>
  <si>
    <t>B</t>
  </si>
  <si>
    <t>A</t>
  </si>
  <si>
    <t>÷</t>
  </si>
  <si>
    <t>＝</t>
  </si>
  <si>
    <t>　　前年度実績６月未満（新たに事業を開始し、又は再開した事業所を含む。）</t>
  </si>
  <si>
    <t>　　上記以外</t>
  </si>
  <si>
    <t>○事業所の訪問介護員等の総数</t>
  </si>
  <si>
    <t>○（訪問介護員等総数のうち）介護福祉士の員数</t>
  </si>
  <si>
    <t>１．人材要件（介護福祉士の占める割合３０％以上の計算シート）</t>
  </si>
  <si>
    <t>５０％以上</t>
  </si>
  <si>
    <t>※人材要件については、１又は２の計算シートに入力してください。</t>
  </si>
  <si>
    <t>○事業所の訪問介護員等の総数</t>
  </si>
  <si>
    <t>　　前年度実績６月未満（新たに事業を開始し、又は再開した事業所を含む。）</t>
  </si>
  <si>
    <t>訪問介護員等総数</t>
  </si>
  <si>
    <t>訪問介護員等</t>
  </si>
  <si>
    <t>訪問介護員等</t>
  </si>
  <si>
    <t>特定事業所加算（訪問介護）の届出に係る計算シート</t>
  </si>
  <si>
    <t>※特定事業所加算（訪問介護）に係る届出書とともに提出すること。</t>
  </si>
  <si>
    <t>人</t>
  </si>
  <si>
    <t>÷</t>
  </si>
  <si>
    <t>＝</t>
  </si>
  <si>
    <t>○（訪問介護員等総数のうち）介護福祉士、実務者研修修了者、介護職員基礎研修課程修了者及び１級課程修了者の員数</t>
  </si>
  <si>
    <t>前年度実績６月未満の事業所が介護福祉士の員数を算定する場合</t>
  </si>
  <si>
    <t>２．人材要件（介護福祉士、実務者研修修了者、介護職員基礎研修課程修了者及び１級課程修了者の</t>
  </si>
  <si>
    <t>　　占める割合が５０％以上の計算シート）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</si>
</sst>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s>
  <fonts count="40">
    <font>
      <sz val="11"/>
      <name val="ＭＳ Ｐゴシック"/>
      <family val="3"/>
    </font>
    <font>
      <sz val="6"/>
      <name val="ＭＳ Ｐゴシック"/>
      <family val="3"/>
    </font>
    <font>
      <b/>
      <sz val="10"/>
      <name val="ＭＳ Ｐゴシック"/>
      <family val="3"/>
    </font>
    <font>
      <sz val="10"/>
      <name val="ＭＳ Ｐゴシック"/>
      <family val="3"/>
    </font>
    <font>
      <sz val="12"/>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5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43">
    <xf numFmtId="0" fontId="0" fillId="0" borderId="0" xfId="0" applyAlignment="1">
      <alignment vertical="center"/>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0" xfId="0" applyFont="1" applyAlignment="1" applyProtection="1">
      <alignment horizontal="right" vertical="center"/>
      <protection hidden="1"/>
    </xf>
    <xf numFmtId="0" fontId="4" fillId="33" borderId="10" xfId="0" applyFont="1" applyFill="1" applyBorder="1" applyAlignment="1" applyProtection="1">
      <alignment horizontal="center" vertical="center"/>
      <protection hidden="1" locked="0"/>
    </xf>
    <xf numFmtId="0" fontId="3"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3" fillId="0" borderId="11" xfId="0" applyFont="1" applyBorder="1" applyAlignment="1" applyProtection="1">
      <alignment horizontal="center" vertical="center"/>
      <protection hidden="1"/>
    </xf>
    <xf numFmtId="0" fontId="3" fillId="0" borderId="11" xfId="0" applyFont="1" applyBorder="1" applyAlignment="1" applyProtection="1">
      <alignment vertical="center" shrinkToFit="1"/>
      <protection hidden="1"/>
    </xf>
    <xf numFmtId="0" fontId="3" fillId="0" borderId="11" xfId="0" applyFont="1" applyBorder="1" applyAlignment="1" applyProtection="1">
      <alignment vertical="center"/>
      <protection hidden="1"/>
    </xf>
    <xf numFmtId="0" fontId="3" fillId="0" borderId="0" xfId="0" applyFont="1" applyAlignment="1" applyProtection="1">
      <alignment horizontal="center" vertical="center" textRotation="255"/>
      <protection hidden="1"/>
    </xf>
    <xf numFmtId="9" fontId="3" fillId="0" borderId="11" xfId="0" applyNumberFormat="1" applyFont="1" applyBorder="1" applyAlignment="1" applyProtection="1">
      <alignment horizontal="center" vertical="center"/>
      <protection hidden="1"/>
    </xf>
    <xf numFmtId="0" fontId="3" fillId="0" borderId="0" xfId="0" applyFont="1" applyAlignment="1" applyProtection="1">
      <alignment horizontal="left" vertical="center"/>
      <protection hidden="1"/>
    </xf>
    <xf numFmtId="0" fontId="3" fillId="0" borderId="0" xfId="55" applyFont="1" applyAlignment="1" applyProtection="1">
      <alignment horizontal="right" vertical="center"/>
      <protection hidden="1"/>
    </xf>
    <xf numFmtId="0" fontId="4" fillId="0" borderId="10" xfId="55" applyFont="1" applyBorder="1" applyAlignment="1" applyProtection="1">
      <alignment horizontal="center" vertical="center"/>
      <protection hidden="1"/>
    </xf>
    <xf numFmtId="0" fontId="3" fillId="0" borderId="0" xfId="55" applyFont="1" applyAlignment="1" applyProtection="1">
      <alignment horizontal="center" vertical="center"/>
      <protection hidden="1"/>
    </xf>
    <xf numFmtId="9" fontId="4" fillId="0" borderId="10" xfId="55" applyNumberFormat="1" applyFont="1" applyBorder="1" applyAlignment="1" applyProtection="1">
      <alignment horizontal="center" vertical="center"/>
      <protection hidden="1"/>
    </xf>
    <xf numFmtId="0" fontId="2" fillId="0" borderId="0" xfId="55" applyFont="1" applyBorder="1" applyAlignment="1" applyProtection="1">
      <alignment horizontal="center" vertical="center"/>
      <protection hidden="1"/>
    </xf>
    <xf numFmtId="0" fontId="3" fillId="0" borderId="0" xfId="55" applyFont="1" applyBorder="1" applyAlignment="1" applyProtection="1">
      <alignment vertical="center"/>
      <protection hidden="1"/>
    </xf>
    <xf numFmtId="0" fontId="3" fillId="0" borderId="0" xfId="55" applyFont="1" applyProtection="1">
      <alignment vertical="center"/>
      <protection hidden="1"/>
    </xf>
    <xf numFmtId="0" fontId="2" fillId="0" borderId="0" xfId="0" applyFont="1" applyAlignment="1" applyProtection="1">
      <alignment horizontal="center" vertical="center" shrinkToFit="1"/>
      <protection hidden="1"/>
    </xf>
    <xf numFmtId="0" fontId="3" fillId="34" borderId="12" xfId="0" applyFont="1" applyFill="1" applyBorder="1" applyAlignment="1" applyProtection="1">
      <alignment horizontal="center" vertical="center"/>
      <protection hidden="1"/>
    </xf>
    <xf numFmtId="0" fontId="3" fillId="34" borderId="13" xfId="0" applyFont="1" applyFill="1" applyBorder="1" applyAlignment="1" applyProtection="1">
      <alignment horizontal="center" vertical="center"/>
      <protection hidden="1"/>
    </xf>
    <xf numFmtId="0" fontId="3" fillId="34" borderId="14" xfId="0" applyFont="1" applyFill="1" applyBorder="1" applyAlignment="1" applyProtection="1">
      <alignment horizontal="center" vertical="center"/>
      <protection hidden="1"/>
    </xf>
    <xf numFmtId="0" fontId="3" fillId="0" borderId="15" xfId="0" applyFont="1" applyBorder="1" applyAlignment="1" applyProtection="1">
      <alignment vertical="center" wrapText="1"/>
      <protection hidden="1"/>
    </xf>
    <xf numFmtId="0" fontId="3" fillId="0" borderId="16" xfId="0" applyFont="1" applyBorder="1" applyAlignment="1" applyProtection="1">
      <alignment vertical="center" wrapText="1"/>
      <protection hidden="1"/>
    </xf>
    <xf numFmtId="0" fontId="3" fillId="0" borderId="12"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12" xfId="0" applyFont="1" applyBorder="1" applyAlignment="1" applyProtection="1">
      <alignment horizontal="left" vertical="center"/>
      <protection hidden="1"/>
    </xf>
    <xf numFmtId="0" fontId="3" fillId="0" borderId="14" xfId="0" applyFont="1" applyBorder="1" applyAlignment="1" applyProtection="1">
      <alignment horizontal="left" vertical="center"/>
      <protection hidden="1"/>
    </xf>
    <xf numFmtId="0" fontId="2" fillId="35" borderId="17" xfId="0" applyFont="1" applyFill="1" applyBorder="1" applyAlignment="1" applyProtection="1">
      <alignment horizontal="left" vertical="center" shrinkToFit="1"/>
      <protection hidden="1"/>
    </xf>
    <xf numFmtId="0" fontId="2" fillId="35" borderId="18" xfId="0" applyFont="1" applyFill="1" applyBorder="1" applyAlignment="1" applyProtection="1">
      <alignment horizontal="left" vertical="center" shrinkToFit="1"/>
      <protection hidden="1"/>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2" fillId="35" borderId="12" xfId="0" applyFont="1" applyFill="1" applyBorder="1" applyAlignment="1" applyProtection="1">
      <alignment vertical="center" shrinkToFit="1"/>
      <protection hidden="1"/>
    </xf>
    <xf numFmtId="0" fontId="2" fillId="35" borderId="13" xfId="0" applyFont="1" applyFill="1" applyBorder="1" applyAlignment="1" applyProtection="1">
      <alignment vertical="center" shrinkToFit="1"/>
      <protection hidden="1"/>
    </xf>
    <xf numFmtId="0" fontId="0" fillId="0" borderId="13" xfId="0" applyBorder="1" applyAlignment="1">
      <alignment vertical="center" shrinkToFit="1"/>
    </xf>
    <xf numFmtId="0" fontId="0" fillId="0" borderId="14" xfId="0" applyBorder="1" applyAlignment="1">
      <alignment vertical="center" shrinkToFit="1"/>
    </xf>
    <xf numFmtId="0" fontId="3" fillId="0" borderId="0" xfId="0" applyFont="1" applyAlignment="1" applyProtection="1">
      <alignment horizontal="left" vertical="center"/>
      <protection hidden="1"/>
    </xf>
    <xf numFmtId="0" fontId="2" fillId="35" borderId="20" xfId="0" applyFont="1" applyFill="1" applyBorder="1" applyAlignment="1" applyProtection="1">
      <alignment horizontal="left" vertical="center" shrinkToFit="1"/>
      <protection hidden="1"/>
    </xf>
    <xf numFmtId="0" fontId="2" fillId="35" borderId="21" xfId="0" applyFont="1" applyFill="1" applyBorder="1" applyAlignment="1" applyProtection="1">
      <alignment horizontal="left" vertical="center" shrinkToFit="1"/>
      <protection hidden="1"/>
    </xf>
    <xf numFmtId="0" fontId="2" fillId="35" borderId="22" xfId="0" applyFont="1" applyFill="1" applyBorder="1" applyAlignment="1" applyProtection="1">
      <alignment horizontal="left" vertical="center" shrinkToFit="1"/>
      <protection hidden="1"/>
    </xf>
    <xf numFmtId="0" fontId="2" fillId="0" borderId="0" xfId="0" applyFont="1" applyAlignment="1" applyProtection="1">
      <alignment horizontal="center" vertical="center" shrinkToFit="1"/>
      <protection hidden="1"/>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_H21報酬改定届出について" xfId="55"/>
    <cellStyle name="良い" xfId="56"/>
  </cellStyles>
  <dxfs count="10">
    <dxf>
      <font>
        <b/>
        <i val="0"/>
        <color indexed="10"/>
      </font>
    </dxf>
    <dxf>
      <font>
        <color indexed="12"/>
      </font>
      <fill>
        <patternFill patternType="none">
          <bgColor indexed="65"/>
        </patternFill>
      </fill>
    </dxf>
    <dxf>
      <font>
        <b/>
        <i val="0"/>
        <color indexed="10"/>
      </font>
    </dxf>
    <dxf>
      <font>
        <color indexed="12"/>
      </font>
      <fill>
        <patternFill patternType="none">
          <bgColor indexed="65"/>
        </patternFill>
      </fill>
    </dxf>
    <dxf>
      <fill>
        <patternFill patternType="none">
          <bgColor indexed="65"/>
        </patternFill>
      </fill>
    </dxf>
    <dxf>
      <fill>
        <patternFill>
          <bgColor indexed="55"/>
        </patternFill>
      </fill>
    </dxf>
    <dxf>
      <fill>
        <patternFill patternType="none">
          <bgColor indexed="65"/>
        </patternFill>
      </fill>
    </dxf>
    <dxf>
      <fill>
        <patternFill>
          <bgColor indexed="55"/>
        </patternFill>
      </fill>
    </dxf>
    <dxf>
      <font>
        <color rgb="FF0000FF"/>
      </font>
      <fill>
        <patternFill patternType="none">
          <bgColor indexed="65"/>
        </patternFill>
      </fill>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32</xdr:row>
      <xdr:rowOff>57150</xdr:rowOff>
    </xdr:from>
    <xdr:to>
      <xdr:col>6</xdr:col>
      <xdr:colOff>1009650</xdr:colOff>
      <xdr:row>33</xdr:row>
      <xdr:rowOff>161925</xdr:rowOff>
    </xdr:to>
    <xdr:sp>
      <xdr:nvSpPr>
        <xdr:cNvPr id="1" name="Text Box 1"/>
        <xdr:cNvSpPr txBox="1">
          <a:spLocks noChangeArrowheads="1"/>
        </xdr:cNvSpPr>
      </xdr:nvSpPr>
      <xdr:spPr>
        <a:xfrm>
          <a:off x="381000" y="5181600"/>
          <a:ext cx="6362700" cy="26670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000" b="0" i="0" u="none" baseline="0">
              <a:solidFill>
                <a:srgbClr val="000000"/>
              </a:solidFill>
              <a:latin typeface="ＭＳ Ｐゴシック"/>
              <a:ea typeface="ＭＳ Ｐゴシック"/>
              <a:cs typeface="ＭＳ Ｐゴシック"/>
            </a:rPr>
            <a:t>・介護福祉士は、各月の前月の末日時点での資格取得者</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885825</xdr:colOff>
      <xdr:row>8</xdr:row>
      <xdr:rowOff>95250</xdr:rowOff>
    </xdr:from>
    <xdr:to>
      <xdr:col>6</xdr:col>
      <xdr:colOff>1009650</xdr:colOff>
      <xdr:row>10</xdr:row>
      <xdr:rowOff>95250</xdr:rowOff>
    </xdr:to>
    <xdr:sp>
      <xdr:nvSpPr>
        <xdr:cNvPr id="2" name="Text Box 2"/>
        <xdr:cNvSpPr txBox="1">
          <a:spLocks noChangeArrowheads="1"/>
        </xdr:cNvSpPr>
      </xdr:nvSpPr>
      <xdr:spPr>
        <a:xfrm>
          <a:off x="2581275" y="1333500"/>
          <a:ext cx="4162425" cy="3238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000" b="0" i="0" u="none" baseline="0">
              <a:solidFill>
                <a:srgbClr val="000000"/>
              </a:solidFill>
              <a:latin typeface="ＭＳ Ｐゴシック"/>
              <a:ea typeface="ＭＳ Ｐゴシック"/>
              <a:cs typeface="ＭＳ Ｐゴシック"/>
            </a:rPr>
            <a:t>歴月ごとの「訪問介護員等」の勤務延時間を常勤職員が勤務すべき時間で除した値の届出日の属する月の前三月の平均</a:t>
          </a:r>
        </a:p>
      </xdr:txBody>
    </xdr:sp>
    <xdr:clientData/>
  </xdr:twoCellAnchor>
  <xdr:twoCellAnchor>
    <xdr:from>
      <xdr:col>2</xdr:col>
      <xdr:colOff>885825</xdr:colOff>
      <xdr:row>13</xdr:row>
      <xdr:rowOff>85725</xdr:rowOff>
    </xdr:from>
    <xdr:to>
      <xdr:col>6</xdr:col>
      <xdr:colOff>1009650</xdr:colOff>
      <xdr:row>15</xdr:row>
      <xdr:rowOff>95250</xdr:rowOff>
    </xdr:to>
    <xdr:sp>
      <xdr:nvSpPr>
        <xdr:cNvPr id="3" name="Text Box 3"/>
        <xdr:cNvSpPr txBox="1">
          <a:spLocks noChangeArrowheads="1"/>
        </xdr:cNvSpPr>
      </xdr:nvSpPr>
      <xdr:spPr>
        <a:xfrm>
          <a:off x="2581275" y="2133600"/>
          <a:ext cx="4162425" cy="33337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000" b="0" i="0" u="none" baseline="0">
              <a:solidFill>
                <a:srgbClr val="000000"/>
              </a:solidFill>
              <a:latin typeface="ＭＳ Ｐゴシック"/>
              <a:ea typeface="ＭＳ Ｐゴシック"/>
              <a:cs typeface="ＭＳ Ｐゴシック"/>
            </a:rPr>
            <a:t>歴月ごとの「訪問介護員等」の勤務延時間を常勤職員が勤務すべき時間で除した値の前年度（三月を除く）又は届出日の属する月の前三月の平均</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の平均</a:t>
          </a:r>
        </a:p>
      </xdr:txBody>
    </xdr:sp>
    <xdr:clientData/>
  </xdr:twoCellAnchor>
  <xdr:twoCellAnchor>
    <xdr:from>
      <xdr:col>2</xdr:col>
      <xdr:colOff>885825</xdr:colOff>
      <xdr:row>20</xdr:row>
      <xdr:rowOff>85725</xdr:rowOff>
    </xdr:from>
    <xdr:to>
      <xdr:col>6</xdr:col>
      <xdr:colOff>1009650</xdr:colOff>
      <xdr:row>22</xdr:row>
      <xdr:rowOff>114300</xdr:rowOff>
    </xdr:to>
    <xdr:sp>
      <xdr:nvSpPr>
        <xdr:cNvPr id="4" name="Text Box 4"/>
        <xdr:cNvSpPr txBox="1">
          <a:spLocks noChangeArrowheads="1"/>
        </xdr:cNvSpPr>
      </xdr:nvSpPr>
      <xdr:spPr>
        <a:xfrm>
          <a:off x="2581275" y="3267075"/>
          <a:ext cx="4162425" cy="35242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000" b="0" i="0" u="none" baseline="0">
              <a:solidFill>
                <a:srgbClr val="000000"/>
              </a:solidFill>
              <a:latin typeface="ＭＳ Ｐゴシック"/>
              <a:ea typeface="ＭＳ Ｐゴシック"/>
              <a:cs typeface="ＭＳ Ｐゴシック"/>
            </a:rPr>
            <a:t>歴月ごとの「介護福祉士」の勤務延時間を常勤職員が勤務すべき時間で除した値の届出日の属する月の前三月の平均</a:t>
          </a:r>
        </a:p>
      </xdr:txBody>
    </xdr:sp>
    <xdr:clientData/>
  </xdr:twoCellAnchor>
  <xdr:twoCellAnchor>
    <xdr:from>
      <xdr:col>2</xdr:col>
      <xdr:colOff>885825</xdr:colOff>
      <xdr:row>25</xdr:row>
      <xdr:rowOff>85725</xdr:rowOff>
    </xdr:from>
    <xdr:to>
      <xdr:col>6</xdr:col>
      <xdr:colOff>1009650</xdr:colOff>
      <xdr:row>27</xdr:row>
      <xdr:rowOff>95250</xdr:rowOff>
    </xdr:to>
    <xdr:sp>
      <xdr:nvSpPr>
        <xdr:cNvPr id="5" name="Text Box 5"/>
        <xdr:cNvSpPr txBox="1">
          <a:spLocks noChangeArrowheads="1"/>
        </xdr:cNvSpPr>
      </xdr:nvSpPr>
      <xdr:spPr>
        <a:xfrm>
          <a:off x="2581275" y="4076700"/>
          <a:ext cx="4162425" cy="33337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000" b="0" i="0" u="none" baseline="0">
              <a:solidFill>
                <a:srgbClr val="000000"/>
              </a:solidFill>
              <a:latin typeface="ＭＳ Ｐゴシック"/>
              <a:ea typeface="ＭＳ Ｐゴシック"/>
              <a:cs typeface="ＭＳ Ｐゴシック"/>
            </a:rPr>
            <a:t>歴月ごとの「介護福祉士」の勤務延時間を常勤職員が勤務すべき時間で除した値の前年度（三月を除く）又は届出日の属する月の前三月の平均</a:t>
          </a:r>
        </a:p>
      </xdr:txBody>
    </xdr:sp>
    <xdr:clientData/>
  </xdr:twoCellAnchor>
  <xdr:twoCellAnchor>
    <xdr:from>
      <xdr:col>0</xdr:col>
      <xdr:colOff>381000</xdr:colOff>
      <xdr:row>65</xdr:row>
      <xdr:rowOff>57150</xdr:rowOff>
    </xdr:from>
    <xdr:to>
      <xdr:col>6</xdr:col>
      <xdr:colOff>1009650</xdr:colOff>
      <xdr:row>67</xdr:row>
      <xdr:rowOff>133350</xdr:rowOff>
    </xdr:to>
    <xdr:sp>
      <xdr:nvSpPr>
        <xdr:cNvPr id="6" name="Text Box 6"/>
        <xdr:cNvSpPr txBox="1">
          <a:spLocks noChangeArrowheads="1"/>
        </xdr:cNvSpPr>
      </xdr:nvSpPr>
      <xdr:spPr>
        <a:xfrm>
          <a:off x="381000" y="10525125"/>
          <a:ext cx="6362700" cy="4000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000" b="0" i="0" u="none" baseline="0">
              <a:solidFill>
                <a:srgbClr val="000000"/>
              </a:solidFill>
              <a:latin typeface="ＭＳ Ｐゴシック"/>
              <a:ea typeface="ＭＳ Ｐゴシック"/>
              <a:cs typeface="ＭＳ Ｐゴシック"/>
            </a:rPr>
            <a:t>・介護福祉士又は実務者研修修了者、介護職員基礎研修課程修了者若しくは１級課程修了者は、各月の前月の末日時点での資格取得者又は研修課程修了者。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885825</xdr:colOff>
      <xdr:row>41</xdr:row>
      <xdr:rowOff>95250</xdr:rowOff>
    </xdr:from>
    <xdr:to>
      <xdr:col>6</xdr:col>
      <xdr:colOff>1009650</xdr:colOff>
      <xdr:row>43</xdr:row>
      <xdr:rowOff>95250</xdr:rowOff>
    </xdr:to>
    <xdr:sp>
      <xdr:nvSpPr>
        <xdr:cNvPr id="7" name="Text Box 7"/>
        <xdr:cNvSpPr txBox="1">
          <a:spLocks noChangeArrowheads="1"/>
        </xdr:cNvSpPr>
      </xdr:nvSpPr>
      <xdr:spPr>
        <a:xfrm>
          <a:off x="2581275" y="6677025"/>
          <a:ext cx="4162425" cy="3238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000" b="0" i="0" u="none" baseline="0">
              <a:solidFill>
                <a:srgbClr val="000000"/>
              </a:solidFill>
              <a:latin typeface="ＭＳ Ｐゴシック"/>
              <a:ea typeface="ＭＳ Ｐゴシック"/>
              <a:cs typeface="ＭＳ Ｐゴシック"/>
            </a:rPr>
            <a:t>歴月ごとの「訪問介護員等」の勤務延時間を常勤職員が勤務すべき時間で除した値の届出日の属する月の前三月の平均</a:t>
          </a:r>
        </a:p>
      </xdr:txBody>
    </xdr:sp>
    <xdr:clientData/>
  </xdr:twoCellAnchor>
  <xdr:twoCellAnchor>
    <xdr:from>
      <xdr:col>2</xdr:col>
      <xdr:colOff>885825</xdr:colOff>
      <xdr:row>46</xdr:row>
      <xdr:rowOff>85725</xdr:rowOff>
    </xdr:from>
    <xdr:to>
      <xdr:col>6</xdr:col>
      <xdr:colOff>1009650</xdr:colOff>
      <xdr:row>48</xdr:row>
      <xdr:rowOff>95250</xdr:rowOff>
    </xdr:to>
    <xdr:sp>
      <xdr:nvSpPr>
        <xdr:cNvPr id="8" name="Text Box 8"/>
        <xdr:cNvSpPr txBox="1">
          <a:spLocks noChangeArrowheads="1"/>
        </xdr:cNvSpPr>
      </xdr:nvSpPr>
      <xdr:spPr>
        <a:xfrm>
          <a:off x="2581275" y="7477125"/>
          <a:ext cx="4162425" cy="33337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000" b="0" i="0" u="none" baseline="0">
              <a:solidFill>
                <a:srgbClr val="000000"/>
              </a:solidFill>
              <a:latin typeface="ＭＳ Ｐゴシック"/>
              <a:ea typeface="ＭＳ Ｐゴシック"/>
              <a:cs typeface="ＭＳ Ｐゴシック"/>
            </a:rPr>
            <a:t>歴月ごとの「訪問介護員等」の勤務延時間を常勤職員が勤務すべき時間で除した値の前年度（三月を除く）又は届出日の属する月の前三月の平均</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の平均</a:t>
          </a:r>
        </a:p>
      </xdr:txBody>
    </xdr:sp>
    <xdr:clientData/>
  </xdr:twoCellAnchor>
  <xdr:twoCellAnchor>
    <xdr:from>
      <xdr:col>2</xdr:col>
      <xdr:colOff>885825</xdr:colOff>
      <xdr:row>53</xdr:row>
      <xdr:rowOff>85725</xdr:rowOff>
    </xdr:from>
    <xdr:to>
      <xdr:col>6</xdr:col>
      <xdr:colOff>1009650</xdr:colOff>
      <xdr:row>56</xdr:row>
      <xdr:rowOff>161925</xdr:rowOff>
    </xdr:to>
    <xdr:sp>
      <xdr:nvSpPr>
        <xdr:cNvPr id="9" name="Text Box 9"/>
        <xdr:cNvSpPr txBox="1">
          <a:spLocks noChangeArrowheads="1"/>
        </xdr:cNvSpPr>
      </xdr:nvSpPr>
      <xdr:spPr>
        <a:xfrm>
          <a:off x="2581275" y="8610600"/>
          <a:ext cx="4162425" cy="56197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000" b="0" i="0" u="none" baseline="0">
              <a:solidFill>
                <a:srgbClr val="000000"/>
              </a:solidFill>
              <a:latin typeface="ＭＳ Ｐゴシック"/>
              <a:ea typeface="ＭＳ Ｐゴシック"/>
              <a:cs typeface="ＭＳ Ｐゴシック"/>
            </a:rPr>
            <a:t>歴月ごとの「介護福祉士、実務者研修修了者、介護職員基礎研修課程修了者及び１級課程修了者」の勤務延時間を常勤職員が勤務すべき時間で除した値の届出日の属する月の前三月の平均</a:t>
          </a:r>
        </a:p>
      </xdr:txBody>
    </xdr:sp>
    <xdr:clientData/>
  </xdr:twoCellAnchor>
  <xdr:twoCellAnchor>
    <xdr:from>
      <xdr:col>2</xdr:col>
      <xdr:colOff>885825</xdr:colOff>
      <xdr:row>58</xdr:row>
      <xdr:rowOff>85725</xdr:rowOff>
    </xdr:from>
    <xdr:to>
      <xdr:col>6</xdr:col>
      <xdr:colOff>1009650</xdr:colOff>
      <xdr:row>61</xdr:row>
      <xdr:rowOff>161925</xdr:rowOff>
    </xdr:to>
    <xdr:sp>
      <xdr:nvSpPr>
        <xdr:cNvPr id="10" name="Text Box 10"/>
        <xdr:cNvSpPr txBox="1">
          <a:spLocks noChangeArrowheads="1"/>
        </xdr:cNvSpPr>
      </xdr:nvSpPr>
      <xdr:spPr>
        <a:xfrm>
          <a:off x="2581275" y="9420225"/>
          <a:ext cx="4162425" cy="56197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000" b="0" i="0" u="none" baseline="0">
              <a:solidFill>
                <a:srgbClr val="000000"/>
              </a:solidFill>
              <a:latin typeface="ＭＳ Ｐゴシック"/>
              <a:ea typeface="ＭＳ Ｐゴシック"/>
              <a:cs typeface="ＭＳ Ｐゴシック"/>
            </a:rPr>
            <a:t>歴月ごとの「介護福祉士、実務者研修修了者、介護職員基礎研修課程修了者及び１級課程修了者」の勤務延時間を常勤職員が勤務すべき時間で除した値の前年度（三月を除く）又は届出日の属する月の前三月の平均</a:t>
          </a:r>
        </a:p>
      </xdr:txBody>
    </xdr:sp>
    <xdr:clientData/>
  </xdr:twoCellAnchor>
  <xdr:twoCellAnchor>
    <xdr:from>
      <xdr:col>4</xdr:col>
      <xdr:colOff>933450</xdr:colOff>
      <xdr:row>3</xdr:row>
      <xdr:rowOff>133350</xdr:rowOff>
    </xdr:from>
    <xdr:to>
      <xdr:col>6</xdr:col>
      <xdr:colOff>1009650</xdr:colOff>
      <xdr:row>6</xdr:row>
      <xdr:rowOff>95250</xdr:rowOff>
    </xdr:to>
    <xdr:grpSp>
      <xdr:nvGrpSpPr>
        <xdr:cNvPr id="11" name="Group 16"/>
        <xdr:cNvGrpSpPr>
          <a:grpSpLocks/>
        </xdr:cNvGrpSpPr>
      </xdr:nvGrpSpPr>
      <xdr:grpSpPr>
        <a:xfrm>
          <a:off x="4648200" y="561975"/>
          <a:ext cx="2095500" cy="447675"/>
          <a:chOff x="396" y="9"/>
          <a:chExt cx="224" cy="32"/>
        </a:xfrm>
        <a:solidFill>
          <a:srgbClr val="FFFFFF"/>
        </a:solidFill>
      </xdr:grpSpPr>
      <xdr:sp>
        <xdr:nvSpPr>
          <xdr:cNvPr id="12" name="Text Box 17"/>
          <xdr:cNvSpPr txBox="1">
            <a:spLocks noChangeArrowheads="1"/>
          </xdr:cNvSpPr>
        </xdr:nvSpPr>
        <xdr:spPr>
          <a:xfrm>
            <a:off x="396" y="9"/>
            <a:ext cx="224" cy="32"/>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　　　　　　　色付きのセルに入力してください。</a:t>
            </a:r>
          </a:p>
        </xdr:txBody>
      </xdr:sp>
      <xdr:sp>
        <xdr:nvSpPr>
          <xdr:cNvPr id="13" name="Rectangle 18"/>
          <xdr:cNvSpPr>
            <a:spLocks/>
          </xdr:cNvSpPr>
        </xdr:nvSpPr>
        <xdr:spPr>
          <a:xfrm>
            <a:off x="400" y="17"/>
            <a:ext cx="40" cy="16"/>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8"/>
  <sheetViews>
    <sheetView tabSelected="1" view="pageBreakPreview" zoomScaleSheetLayoutView="100" zoomScalePageLayoutView="0" workbookViewId="0" topLeftCell="A1">
      <selection activeCell="A1" sqref="A1:G1"/>
    </sheetView>
  </sheetViews>
  <sheetFormatPr defaultColWidth="9.00390625" defaultRowHeight="13.5"/>
  <cols>
    <col min="1" max="1" width="9.00390625" style="1" customWidth="1"/>
    <col min="2" max="7" width="13.25390625" style="1" customWidth="1"/>
    <col min="8" max="16384" width="9.00390625" style="1" customWidth="1"/>
  </cols>
  <sheetData>
    <row r="1" spans="1:7" ht="12">
      <c r="A1" s="42" t="s">
        <v>35</v>
      </c>
      <c r="B1" s="42"/>
      <c r="C1" s="42"/>
      <c r="D1" s="42"/>
      <c r="E1" s="42"/>
      <c r="F1" s="42"/>
      <c r="G1" s="42"/>
    </row>
    <row r="2" spans="1:7" ht="9" customHeight="1">
      <c r="A2" s="20"/>
      <c r="B2" s="20"/>
      <c r="C2" s="20"/>
      <c r="D2" s="20"/>
      <c r="E2" s="20"/>
      <c r="F2" s="20"/>
      <c r="G2" s="20"/>
    </row>
    <row r="3" spans="1:5" ht="12.75" customHeight="1">
      <c r="A3" s="34" t="s">
        <v>27</v>
      </c>
      <c r="B3" s="35"/>
      <c r="C3" s="35"/>
      <c r="D3" s="36"/>
      <c r="E3" s="37"/>
    </row>
    <row r="4" ht="12.75" customHeight="1">
      <c r="A4" s="1" t="s">
        <v>29</v>
      </c>
    </row>
    <row r="5" ht="12.75" customHeight="1"/>
    <row r="6" ht="12.75" customHeight="1">
      <c r="A6" s="1" t="s">
        <v>25</v>
      </c>
    </row>
    <row r="7" spans="2:10" ht="12.75" customHeight="1">
      <c r="B7" s="2"/>
      <c r="G7" s="2"/>
      <c r="H7" s="2"/>
      <c r="I7" s="2"/>
      <c r="J7" s="2"/>
    </row>
    <row r="8" spans="1:10" ht="12.75" customHeight="1">
      <c r="A8" s="2" t="s">
        <v>23</v>
      </c>
      <c r="B8" s="2"/>
      <c r="G8" s="2"/>
      <c r="H8" s="2"/>
      <c r="I8" s="2"/>
      <c r="J8" s="2"/>
    </row>
    <row r="9" spans="1:10" ht="12.75" customHeight="1" thickBot="1">
      <c r="A9" s="2"/>
      <c r="B9" s="2"/>
      <c r="G9" s="2"/>
      <c r="H9" s="2"/>
      <c r="I9" s="2"/>
      <c r="J9" s="2"/>
    </row>
    <row r="10" spans="1:10" ht="12.75" customHeight="1" thickBot="1">
      <c r="A10" s="3" t="s">
        <v>14</v>
      </c>
      <c r="B10" s="4"/>
      <c r="C10" s="12" t="s">
        <v>37</v>
      </c>
      <c r="G10" s="2"/>
      <c r="H10" s="2"/>
      <c r="I10" s="2"/>
      <c r="J10" s="2"/>
    </row>
    <row r="11" spans="1:10" ht="12.75" customHeight="1">
      <c r="A11" s="3"/>
      <c r="B11" s="2"/>
      <c r="C11" s="5"/>
      <c r="G11" s="2"/>
      <c r="H11" s="2"/>
      <c r="I11" s="2"/>
      <c r="J11" s="2"/>
    </row>
    <row r="12" spans="1:10" ht="12.75" customHeight="1">
      <c r="A12" s="3"/>
      <c r="B12" s="2"/>
      <c r="C12" s="5"/>
      <c r="G12" s="2"/>
      <c r="H12" s="2"/>
      <c r="I12" s="2"/>
      <c r="J12" s="2"/>
    </row>
    <row r="13" spans="1:10" ht="12.75" customHeight="1">
      <c r="A13" s="1" t="s">
        <v>24</v>
      </c>
      <c r="B13" s="2"/>
      <c r="C13" s="5"/>
      <c r="G13" s="2"/>
      <c r="H13" s="2"/>
      <c r="I13" s="2"/>
      <c r="J13" s="2"/>
    </row>
    <row r="14" spans="2:10" ht="12.75" customHeight="1" thickBot="1">
      <c r="B14" s="2"/>
      <c r="C14" s="5"/>
      <c r="G14" s="2"/>
      <c r="H14" s="2"/>
      <c r="I14" s="2"/>
      <c r="J14" s="2"/>
    </row>
    <row r="15" spans="1:10" ht="12.75" customHeight="1" thickBot="1">
      <c r="A15" s="3" t="s">
        <v>14</v>
      </c>
      <c r="B15" s="4"/>
      <c r="C15" s="12" t="s">
        <v>37</v>
      </c>
      <c r="G15" s="2"/>
      <c r="H15" s="2"/>
      <c r="I15" s="2"/>
      <c r="J15" s="2"/>
    </row>
    <row r="16" spans="1:10" ht="12.75" customHeight="1">
      <c r="A16" s="3"/>
      <c r="B16" s="2"/>
      <c r="C16" s="5"/>
      <c r="G16" s="2"/>
      <c r="H16" s="2"/>
      <c r="I16" s="2"/>
      <c r="J16" s="2"/>
    </row>
    <row r="17" spans="1:10" ht="12.75" customHeight="1">
      <c r="A17" s="3"/>
      <c r="B17" s="2"/>
      <c r="C17" s="5"/>
      <c r="G17" s="2"/>
      <c r="H17" s="2"/>
      <c r="I17" s="2"/>
      <c r="J17" s="2"/>
    </row>
    <row r="18" spans="1:10" ht="12.75" customHeight="1">
      <c r="A18" s="1" t="s">
        <v>26</v>
      </c>
      <c r="B18" s="2"/>
      <c r="D18" s="2"/>
      <c r="E18" s="2"/>
      <c r="F18" s="2"/>
      <c r="G18" s="2"/>
      <c r="H18" s="2"/>
      <c r="I18" s="2"/>
      <c r="J18" s="2"/>
    </row>
    <row r="19" spans="2:10" ht="12.75" customHeight="1">
      <c r="B19" s="2"/>
      <c r="G19" s="2"/>
      <c r="H19" s="2"/>
      <c r="I19" s="2"/>
      <c r="J19" s="2"/>
    </row>
    <row r="20" spans="1:10" ht="12.75" customHeight="1">
      <c r="A20" s="2" t="s">
        <v>23</v>
      </c>
      <c r="B20" s="2"/>
      <c r="G20" s="2"/>
      <c r="H20" s="2"/>
      <c r="I20" s="2"/>
      <c r="J20" s="2"/>
    </row>
    <row r="21" spans="1:10" ht="12.75" customHeight="1" thickBot="1">
      <c r="A21" s="2"/>
      <c r="B21" s="2"/>
      <c r="G21" s="2"/>
      <c r="H21" s="2"/>
      <c r="I21" s="2"/>
      <c r="J21" s="2"/>
    </row>
    <row r="22" spans="1:10" ht="12.75" customHeight="1" thickBot="1">
      <c r="A22" s="3" t="s">
        <v>15</v>
      </c>
      <c r="B22" s="4"/>
      <c r="C22" s="12" t="s">
        <v>37</v>
      </c>
      <c r="G22" s="2"/>
      <c r="H22" s="2"/>
      <c r="I22" s="2"/>
      <c r="J22" s="2"/>
    </row>
    <row r="23" spans="1:10" ht="12.75" customHeight="1">
      <c r="A23" s="3"/>
      <c r="B23" s="2"/>
      <c r="C23" s="5"/>
      <c r="G23" s="2"/>
      <c r="H23" s="2"/>
      <c r="I23" s="2"/>
      <c r="J23" s="2"/>
    </row>
    <row r="24" spans="1:10" ht="12.75" customHeight="1">
      <c r="A24" s="3"/>
      <c r="B24" s="2"/>
      <c r="C24" s="5"/>
      <c r="G24" s="2"/>
      <c r="H24" s="2"/>
      <c r="I24" s="2"/>
      <c r="J24" s="2"/>
    </row>
    <row r="25" spans="1:10" ht="12.75" customHeight="1">
      <c r="A25" s="1" t="s">
        <v>24</v>
      </c>
      <c r="B25" s="2"/>
      <c r="C25" s="5"/>
      <c r="G25" s="2"/>
      <c r="H25" s="2"/>
      <c r="I25" s="2"/>
      <c r="J25" s="2"/>
    </row>
    <row r="26" spans="2:10" ht="12.75" customHeight="1" thickBot="1">
      <c r="B26" s="2"/>
      <c r="C26" s="5"/>
      <c r="G26" s="2"/>
      <c r="H26" s="2"/>
      <c r="I26" s="2"/>
      <c r="J26" s="2"/>
    </row>
    <row r="27" spans="1:10" ht="12.75" customHeight="1" thickBot="1">
      <c r="A27" s="3" t="s">
        <v>15</v>
      </c>
      <c r="B27" s="4"/>
      <c r="C27" s="12" t="s">
        <v>37</v>
      </c>
      <c r="G27" s="2"/>
      <c r="H27" s="2"/>
      <c r="I27" s="2"/>
      <c r="J27" s="2"/>
    </row>
    <row r="28" spans="1:10" ht="12.75" customHeight="1">
      <c r="A28" s="3"/>
      <c r="B28" s="2"/>
      <c r="C28" s="5"/>
      <c r="G28" s="2"/>
      <c r="H28" s="2"/>
      <c r="I28" s="2"/>
      <c r="J28" s="2"/>
    </row>
    <row r="29" spans="1:10" ht="12.75" customHeight="1">
      <c r="A29" s="3"/>
      <c r="B29" s="2"/>
      <c r="C29" s="5"/>
      <c r="G29" s="2"/>
      <c r="H29" s="2"/>
      <c r="I29" s="2"/>
      <c r="J29" s="2"/>
    </row>
    <row r="30" spans="1:10" ht="12.75" customHeight="1" thickBot="1">
      <c r="A30" s="3"/>
      <c r="B30" s="2" t="s">
        <v>15</v>
      </c>
      <c r="C30" s="5"/>
      <c r="D30" s="1" t="s">
        <v>14</v>
      </c>
      <c r="F30" s="6">
        <f>IF(F31="","",IF(F31&gt;=0.3,"条件を満たしています","条件を満たしていません"))</f>
      </c>
      <c r="G30" s="2"/>
      <c r="H30" s="2"/>
      <c r="I30" s="2"/>
      <c r="J30" s="2"/>
    </row>
    <row r="31" spans="1:10" s="19" customFormat="1" ht="12.75" customHeight="1" thickBot="1">
      <c r="A31" s="13"/>
      <c r="B31" s="14">
        <f>IF(AND(B22="",B27=""),"",IF(B27="",B22,B27))</f>
      </c>
      <c r="C31" s="15" t="s">
        <v>38</v>
      </c>
      <c r="D31" s="14">
        <f>IF(AND(B10="",B15=""),"",IF(B15="",B10,B15))</f>
      </c>
      <c r="E31" s="15" t="s">
        <v>39</v>
      </c>
      <c r="F31" s="16">
        <f>IF(AND(B10="",B15=""),"",ROUNDDOWN(B31/D31,2))</f>
      </c>
      <c r="G31" s="17" t="s">
        <v>0</v>
      </c>
      <c r="H31" s="18"/>
      <c r="I31" s="18"/>
      <c r="J31" s="18"/>
    </row>
    <row r="32" spans="1:10" ht="12.75" customHeight="1">
      <c r="A32" s="3"/>
      <c r="B32" s="2"/>
      <c r="C32" s="5"/>
      <c r="G32" s="2"/>
      <c r="H32" s="2"/>
      <c r="I32" s="2"/>
      <c r="J32" s="2"/>
    </row>
    <row r="33" spans="1:7" ht="12.75" customHeight="1">
      <c r="A33" s="3"/>
      <c r="B33" s="2"/>
      <c r="C33" s="5"/>
      <c r="D33" s="3"/>
      <c r="E33" s="2"/>
      <c r="F33" s="5"/>
      <c r="G33" s="2"/>
    </row>
    <row r="34" spans="1:7" ht="12.75" customHeight="1">
      <c r="A34" s="3"/>
      <c r="B34" s="2"/>
      <c r="C34" s="5"/>
      <c r="D34" s="3"/>
      <c r="E34" s="2"/>
      <c r="F34" s="5"/>
      <c r="G34" s="2"/>
    </row>
    <row r="35" spans="1:7" ht="12.75" customHeight="1">
      <c r="A35" s="3"/>
      <c r="B35" s="2"/>
      <c r="C35" s="5"/>
      <c r="D35" s="3"/>
      <c r="E35" s="2"/>
      <c r="F35" s="5"/>
      <c r="G35" s="2"/>
    </row>
    <row r="36" spans="1:7" ht="12.75" customHeight="1">
      <c r="A36" s="30" t="s">
        <v>42</v>
      </c>
      <c r="B36" s="31"/>
      <c r="C36" s="31"/>
      <c r="D36" s="32"/>
      <c r="E36" s="32"/>
      <c r="F36" s="32"/>
      <c r="G36" s="33"/>
    </row>
    <row r="37" spans="1:7" ht="12.75" customHeight="1">
      <c r="A37" s="39" t="s">
        <v>43</v>
      </c>
      <c r="B37" s="40"/>
      <c r="C37" s="40"/>
      <c r="D37" s="40"/>
      <c r="E37" s="40"/>
      <c r="F37" s="40"/>
      <c r="G37" s="41"/>
    </row>
    <row r="38" ht="12.75" customHeight="1"/>
    <row r="39" ht="12.75" customHeight="1">
      <c r="A39" s="1" t="s">
        <v>30</v>
      </c>
    </row>
    <row r="40" spans="2:10" ht="12.75" customHeight="1">
      <c r="B40" s="2"/>
      <c r="G40" s="2"/>
      <c r="H40" s="2"/>
      <c r="I40" s="2"/>
      <c r="J40" s="2"/>
    </row>
    <row r="41" spans="1:10" ht="12.75" customHeight="1">
      <c r="A41" s="2" t="s">
        <v>31</v>
      </c>
      <c r="B41" s="2"/>
      <c r="G41" s="2"/>
      <c r="H41" s="2"/>
      <c r="I41" s="2"/>
      <c r="J41" s="2"/>
    </row>
    <row r="42" spans="1:10" ht="12.75" customHeight="1" thickBot="1">
      <c r="A42" s="2"/>
      <c r="B42" s="2"/>
      <c r="G42" s="2"/>
      <c r="H42" s="2"/>
      <c r="I42" s="2"/>
      <c r="J42" s="2"/>
    </row>
    <row r="43" spans="1:10" ht="12.75" customHeight="1" thickBot="1">
      <c r="A43" s="3" t="s">
        <v>14</v>
      </c>
      <c r="B43" s="4"/>
      <c r="C43" s="12" t="s">
        <v>37</v>
      </c>
      <c r="G43" s="2"/>
      <c r="H43" s="2"/>
      <c r="I43" s="2"/>
      <c r="J43" s="2"/>
    </row>
    <row r="44" spans="1:10" ht="12.75" customHeight="1">
      <c r="A44" s="3"/>
      <c r="B44" s="2"/>
      <c r="C44" s="5"/>
      <c r="G44" s="2"/>
      <c r="H44" s="2"/>
      <c r="I44" s="2"/>
      <c r="J44" s="2"/>
    </row>
    <row r="45" spans="1:10" ht="12.75" customHeight="1">
      <c r="A45" s="3"/>
      <c r="B45" s="2"/>
      <c r="C45" s="5"/>
      <c r="G45" s="2"/>
      <c r="H45" s="2"/>
      <c r="I45" s="2"/>
      <c r="J45" s="2"/>
    </row>
    <row r="46" spans="1:10" ht="12.75" customHeight="1">
      <c r="A46" s="1" t="s">
        <v>24</v>
      </c>
      <c r="B46" s="2"/>
      <c r="C46" s="5"/>
      <c r="G46" s="2"/>
      <c r="H46" s="2"/>
      <c r="I46" s="2"/>
      <c r="J46" s="2"/>
    </row>
    <row r="47" spans="2:10" ht="12.75" customHeight="1" thickBot="1">
      <c r="B47" s="2"/>
      <c r="C47" s="5"/>
      <c r="G47" s="2"/>
      <c r="H47" s="2"/>
      <c r="I47" s="2"/>
      <c r="J47" s="2"/>
    </row>
    <row r="48" spans="1:10" ht="12.75" customHeight="1" thickBot="1">
      <c r="A48" s="3" t="s">
        <v>14</v>
      </c>
      <c r="B48" s="4"/>
      <c r="C48" s="12" t="s">
        <v>37</v>
      </c>
      <c r="G48" s="2"/>
      <c r="H48" s="2"/>
      <c r="I48" s="2"/>
      <c r="J48" s="2"/>
    </row>
    <row r="49" spans="1:10" ht="12.75" customHeight="1">
      <c r="A49" s="3"/>
      <c r="B49" s="2"/>
      <c r="C49" s="5"/>
      <c r="G49" s="2"/>
      <c r="H49" s="2"/>
      <c r="I49" s="2"/>
      <c r="J49" s="2"/>
    </row>
    <row r="50" spans="1:10" ht="12.75" customHeight="1">
      <c r="A50" s="3"/>
      <c r="B50" s="2"/>
      <c r="C50" s="5"/>
      <c r="G50" s="2"/>
      <c r="H50" s="2"/>
      <c r="I50" s="2"/>
      <c r="J50" s="2"/>
    </row>
    <row r="51" spans="1:10" ht="12.75" customHeight="1">
      <c r="A51" s="38" t="s">
        <v>40</v>
      </c>
      <c r="B51" s="38"/>
      <c r="C51" s="38"/>
      <c r="D51" s="38"/>
      <c r="E51" s="38"/>
      <c r="F51" s="38"/>
      <c r="G51" s="38"/>
      <c r="H51" s="2"/>
      <c r="I51" s="2"/>
      <c r="J51" s="2"/>
    </row>
    <row r="52" spans="2:10" ht="12.75" customHeight="1">
      <c r="B52" s="2"/>
      <c r="G52" s="2"/>
      <c r="H52" s="2"/>
      <c r="I52" s="2"/>
      <c r="J52" s="2"/>
    </row>
    <row r="53" spans="1:10" ht="12.75" customHeight="1">
      <c r="A53" s="2" t="s">
        <v>31</v>
      </c>
      <c r="B53" s="2"/>
      <c r="G53" s="2"/>
      <c r="H53" s="2"/>
      <c r="I53" s="2"/>
      <c r="J53" s="2"/>
    </row>
    <row r="54" spans="1:10" ht="12.75" customHeight="1" thickBot="1">
      <c r="A54" s="2"/>
      <c r="B54" s="2"/>
      <c r="G54" s="2"/>
      <c r="H54" s="2"/>
      <c r="I54" s="2"/>
      <c r="J54" s="2"/>
    </row>
    <row r="55" spans="1:10" ht="12.75" customHeight="1" thickBot="1">
      <c r="A55" s="3" t="s">
        <v>15</v>
      </c>
      <c r="B55" s="4"/>
      <c r="C55" s="12" t="s">
        <v>37</v>
      </c>
      <c r="G55" s="2"/>
      <c r="H55" s="2"/>
      <c r="I55" s="2"/>
      <c r="J55" s="2"/>
    </row>
    <row r="56" spans="1:10" ht="12.75" customHeight="1">
      <c r="A56" s="3"/>
      <c r="B56" s="2"/>
      <c r="C56" s="5"/>
      <c r="G56" s="2"/>
      <c r="H56" s="2"/>
      <c r="I56" s="2"/>
      <c r="J56" s="2"/>
    </row>
    <row r="57" spans="1:10" ht="12.75" customHeight="1">
      <c r="A57" s="3"/>
      <c r="B57" s="2"/>
      <c r="C57" s="5"/>
      <c r="G57" s="2"/>
      <c r="H57" s="2"/>
      <c r="I57" s="2"/>
      <c r="J57" s="2"/>
    </row>
    <row r="58" spans="1:10" ht="12.75" customHeight="1">
      <c r="A58" s="1" t="s">
        <v>24</v>
      </c>
      <c r="B58" s="2"/>
      <c r="C58" s="5"/>
      <c r="G58" s="2"/>
      <c r="H58" s="2"/>
      <c r="I58" s="2"/>
      <c r="J58" s="2"/>
    </row>
    <row r="59" spans="2:10" ht="12.75" customHeight="1" thickBot="1">
      <c r="B59" s="2"/>
      <c r="C59" s="5"/>
      <c r="G59" s="2"/>
      <c r="H59" s="2"/>
      <c r="I59" s="2"/>
      <c r="J59" s="2"/>
    </row>
    <row r="60" spans="1:10" ht="12.75" customHeight="1" thickBot="1">
      <c r="A60" s="3" t="s">
        <v>15</v>
      </c>
      <c r="B60" s="4"/>
      <c r="C60" s="12" t="s">
        <v>37</v>
      </c>
      <c r="G60" s="2"/>
      <c r="H60" s="2"/>
      <c r="I60" s="2"/>
      <c r="J60" s="2"/>
    </row>
    <row r="61" spans="1:10" ht="12.75" customHeight="1">
      <c r="A61" s="3"/>
      <c r="B61" s="2"/>
      <c r="C61" s="5"/>
      <c r="G61" s="2"/>
      <c r="H61" s="2"/>
      <c r="I61" s="2"/>
      <c r="J61" s="2"/>
    </row>
    <row r="62" spans="1:10" ht="12.75" customHeight="1">
      <c r="A62" s="3"/>
      <c r="B62" s="2"/>
      <c r="C62" s="5"/>
      <c r="G62" s="2"/>
      <c r="H62" s="2"/>
      <c r="I62" s="2"/>
      <c r="J62" s="2"/>
    </row>
    <row r="63" spans="1:10" ht="12.75" customHeight="1" thickBot="1">
      <c r="A63" s="3"/>
      <c r="B63" s="2" t="s">
        <v>15</v>
      </c>
      <c r="C63" s="5"/>
      <c r="D63" s="1" t="s">
        <v>14</v>
      </c>
      <c r="F63" s="6">
        <f>IF(F64="","",IF(F64&gt;=0.5,"条件を満たしています","条件を満たしていません"))</f>
      </c>
      <c r="G63" s="2"/>
      <c r="H63" s="2"/>
      <c r="I63" s="2"/>
      <c r="J63" s="2"/>
    </row>
    <row r="64" spans="1:10" s="19" customFormat="1" ht="12.75" customHeight="1" thickBot="1">
      <c r="A64" s="13"/>
      <c r="B64" s="14">
        <f>IF(AND(B55="",B60=""),"",IF(B60="",B55,B60))</f>
      </c>
      <c r="C64" s="15" t="s">
        <v>38</v>
      </c>
      <c r="D64" s="14">
        <f>IF(AND(B43="",B48=""),"",IF(B48="",B43,B48))</f>
      </c>
      <c r="E64" s="15" t="s">
        <v>39</v>
      </c>
      <c r="F64" s="16">
        <f>IF(AND(B43="",B48=""),"",ROUNDDOWN(B64/D64,2))</f>
      </c>
      <c r="G64" s="17" t="s">
        <v>28</v>
      </c>
      <c r="H64" s="18"/>
      <c r="I64" s="18"/>
      <c r="J64" s="18"/>
    </row>
    <row r="65" spans="1:10" ht="12.75" customHeight="1">
      <c r="A65" s="3"/>
      <c r="B65" s="2"/>
      <c r="C65" s="5"/>
      <c r="G65" s="2"/>
      <c r="H65" s="2"/>
      <c r="I65" s="2"/>
      <c r="J65" s="2"/>
    </row>
    <row r="66" spans="1:7" ht="12.75" customHeight="1">
      <c r="A66" s="3"/>
      <c r="B66" s="2"/>
      <c r="C66" s="5"/>
      <c r="D66" s="3"/>
      <c r="E66" s="2"/>
      <c r="F66" s="5"/>
      <c r="G66" s="2"/>
    </row>
    <row r="67" spans="1:7" ht="12.75" customHeight="1">
      <c r="A67" s="3"/>
      <c r="B67" s="2"/>
      <c r="C67" s="5"/>
      <c r="D67" s="3"/>
      <c r="E67" s="2"/>
      <c r="F67" s="5"/>
      <c r="G67" s="2"/>
    </row>
    <row r="68" spans="1:7" ht="12.75" customHeight="1">
      <c r="A68" s="3"/>
      <c r="B68" s="2"/>
      <c r="C68" s="5"/>
      <c r="D68" s="3"/>
      <c r="E68" s="2"/>
      <c r="F68" s="5"/>
      <c r="G68" s="2"/>
    </row>
    <row r="70" ht="12">
      <c r="A70" s="1" t="s">
        <v>36</v>
      </c>
    </row>
    <row r="72" ht="12">
      <c r="A72" s="1" t="s">
        <v>1</v>
      </c>
    </row>
    <row r="73" ht="12">
      <c r="A73" s="1" t="s">
        <v>41</v>
      </c>
    </row>
    <row r="75" ht="12">
      <c r="A75" s="1" t="s">
        <v>32</v>
      </c>
    </row>
    <row r="76" spans="1:5" ht="12">
      <c r="A76" s="26" t="s">
        <v>33</v>
      </c>
      <c r="B76" s="27"/>
      <c r="C76" s="8" t="s">
        <v>2</v>
      </c>
      <c r="D76" s="8" t="s">
        <v>3</v>
      </c>
      <c r="E76" s="8" t="s">
        <v>4</v>
      </c>
    </row>
    <row r="77" spans="1:5" ht="12">
      <c r="A77" s="28" t="s">
        <v>5</v>
      </c>
      <c r="B77" s="29"/>
      <c r="C77" s="9">
        <v>160</v>
      </c>
      <c r="D77" s="9">
        <v>160</v>
      </c>
      <c r="E77" s="9">
        <v>160</v>
      </c>
    </row>
    <row r="78" spans="1:5" ht="12">
      <c r="A78" s="28" t="s">
        <v>6</v>
      </c>
      <c r="B78" s="29"/>
      <c r="C78" s="9">
        <v>160</v>
      </c>
      <c r="D78" s="9">
        <v>160</v>
      </c>
      <c r="E78" s="9">
        <v>160</v>
      </c>
    </row>
    <row r="79" spans="1:7" ht="12">
      <c r="A79" s="28" t="s">
        <v>7</v>
      </c>
      <c r="B79" s="29"/>
      <c r="C79" s="9">
        <v>90</v>
      </c>
      <c r="D79" s="9">
        <v>70</v>
      </c>
      <c r="E79" s="9">
        <v>70</v>
      </c>
      <c r="G79" s="24" t="s">
        <v>8</v>
      </c>
    </row>
    <row r="80" spans="1:7" ht="12">
      <c r="A80" s="28" t="s">
        <v>9</v>
      </c>
      <c r="B80" s="29"/>
      <c r="C80" s="9">
        <v>50</v>
      </c>
      <c r="D80" s="9">
        <v>45</v>
      </c>
      <c r="E80" s="9">
        <v>25</v>
      </c>
      <c r="G80" s="25"/>
    </row>
    <row r="81" spans="1:7" ht="12">
      <c r="A81" s="26" t="s">
        <v>10</v>
      </c>
      <c r="B81" s="27"/>
      <c r="C81" s="9">
        <f>SUM(C77:C80)</f>
        <v>460</v>
      </c>
      <c r="D81" s="9">
        <f>SUM(D77:D80)</f>
        <v>435</v>
      </c>
      <c r="E81" s="9">
        <f>SUM(E77:E80)</f>
        <v>415</v>
      </c>
      <c r="F81" s="5" t="s">
        <v>16</v>
      </c>
      <c r="G81" s="7">
        <v>160</v>
      </c>
    </row>
    <row r="82" ht="12">
      <c r="D82" s="10"/>
    </row>
    <row r="83" spans="1:5" ht="12">
      <c r="A83" s="26" t="s">
        <v>11</v>
      </c>
      <c r="B83" s="27"/>
      <c r="C83" s="9">
        <f>ROUNDDOWN(C81/$G$81,1)</f>
        <v>2.8</v>
      </c>
      <c r="D83" s="9">
        <f>ROUNDDOWN(D81/$G$81,1)</f>
        <v>2.7</v>
      </c>
      <c r="E83" s="9">
        <f>ROUNDDOWN(E81/$G$81,1)</f>
        <v>2.5</v>
      </c>
    </row>
    <row r="85" spans="1:6" ht="12">
      <c r="A85" s="21" t="s">
        <v>12</v>
      </c>
      <c r="B85" s="23"/>
      <c r="C85" s="21">
        <f>ROUNDDOWN(AVERAGE(C83:E83),1)</f>
        <v>2.6</v>
      </c>
      <c r="D85" s="22"/>
      <c r="E85" s="23"/>
      <c r="F85" s="5" t="s">
        <v>17</v>
      </c>
    </row>
    <row r="87" ht="12">
      <c r="A87" s="1" t="s">
        <v>13</v>
      </c>
    </row>
    <row r="88" spans="1:5" ht="12">
      <c r="A88" s="26" t="s">
        <v>34</v>
      </c>
      <c r="B88" s="27"/>
      <c r="C88" s="8" t="s">
        <v>2</v>
      </c>
      <c r="D88" s="8" t="s">
        <v>3</v>
      </c>
      <c r="E88" s="8" t="s">
        <v>4</v>
      </c>
    </row>
    <row r="89" spans="1:7" ht="12">
      <c r="A89" s="28" t="s">
        <v>5</v>
      </c>
      <c r="B89" s="29"/>
      <c r="C89" s="9">
        <v>160</v>
      </c>
      <c r="D89" s="9">
        <v>160</v>
      </c>
      <c r="E89" s="9">
        <v>160</v>
      </c>
      <c r="G89" s="24" t="s">
        <v>8</v>
      </c>
    </row>
    <row r="90" spans="1:7" ht="12">
      <c r="A90" s="28" t="s">
        <v>7</v>
      </c>
      <c r="B90" s="29"/>
      <c r="C90" s="9">
        <v>90</v>
      </c>
      <c r="D90" s="9">
        <v>70</v>
      </c>
      <c r="E90" s="9">
        <v>70</v>
      </c>
      <c r="G90" s="25"/>
    </row>
    <row r="91" spans="1:7" ht="12">
      <c r="A91" s="26" t="s">
        <v>10</v>
      </c>
      <c r="B91" s="27"/>
      <c r="C91" s="9">
        <f>SUM(C89:C90)</f>
        <v>250</v>
      </c>
      <c r="D91" s="9">
        <f>SUM(D89:D90)</f>
        <v>230</v>
      </c>
      <c r="E91" s="9">
        <f>SUM(E89:E90)</f>
        <v>230</v>
      </c>
      <c r="F91" s="5" t="s">
        <v>16</v>
      </c>
      <c r="G91" s="7">
        <v>160</v>
      </c>
    </row>
    <row r="92" ht="12">
      <c r="D92" s="10"/>
    </row>
    <row r="93" spans="1:5" ht="12">
      <c r="A93" s="26" t="s">
        <v>11</v>
      </c>
      <c r="B93" s="27"/>
      <c r="C93" s="9">
        <f>ROUNDDOWN(C91/$G$91,1)</f>
        <v>1.5</v>
      </c>
      <c r="D93" s="9">
        <f>ROUNDDOWN(D91/$G$91,1)</f>
        <v>1.4</v>
      </c>
      <c r="E93" s="9">
        <f>ROUNDDOWN(E91/$G$91,1)</f>
        <v>1.4</v>
      </c>
    </row>
    <row r="95" spans="1:6" ht="12">
      <c r="A95" s="21" t="s">
        <v>12</v>
      </c>
      <c r="B95" s="23"/>
      <c r="C95" s="21">
        <f>ROUNDDOWN(AVERAGE(C93:E93),1)</f>
        <v>1.4</v>
      </c>
      <c r="D95" s="22"/>
      <c r="E95" s="23"/>
      <c r="F95" s="5" t="s">
        <v>18</v>
      </c>
    </row>
    <row r="97" spans="2:4" ht="12">
      <c r="B97" s="1" t="s">
        <v>19</v>
      </c>
      <c r="D97" s="1" t="s">
        <v>20</v>
      </c>
    </row>
    <row r="98" spans="2:6" ht="12">
      <c r="B98" s="7">
        <f>C95</f>
        <v>1.4</v>
      </c>
      <c r="C98" s="5" t="s">
        <v>21</v>
      </c>
      <c r="D98" s="7">
        <f>C85</f>
        <v>2.6</v>
      </c>
      <c r="E98" s="5" t="s">
        <v>22</v>
      </c>
      <c r="F98" s="11">
        <f>ROUNDDOWN(B98/D98,2)</f>
        <v>0.53</v>
      </c>
    </row>
  </sheetData>
  <sheetProtection/>
  <mergeCells count="23">
    <mergeCell ref="A80:B80"/>
    <mergeCell ref="A88:B88"/>
    <mergeCell ref="A1:G1"/>
    <mergeCell ref="A36:G36"/>
    <mergeCell ref="A3:E3"/>
    <mergeCell ref="A51:G51"/>
    <mergeCell ref="A37:G37"/>
    <mergeCell ref="A89:B89"/>
    <mergeCell ref="A81:B81"/>
    <mergeCell ref="A83:B83"/>
    <mergeCell ref="A85:B85"/>
    <mergeCell ref="A77:B77"/>
    <mergeCell ref="A78:B78"/>
    <mergeCell ref="C85:E85"/>
    <mergeCell ref="G79:G80"/>
    <mergeCell ref="A76:B76"/>
    <mergeCell ref="C95:E95"/>
    <mergeCell ref="A95:B95"/>
    <mergeCell ref="A93:B93"/>
    <mergeCell ref="A91:B91"/>
    <mergeCell ref="A90:B90"/>
    <mergeCell ref="G89:G90"/>
    <mergeCell ref="A79:B79"/>
  </mergeCells>
  <conditionalFormatting sqref="B10 B22 B43 B55">
    <cfRule type="expression" priority="1" dxfId="5" stopIfTrue="1">
      <formula>B15&lt;&gt;""</formula>
    </cfRule>
    <cfRule type="expression" priority="2" dxfId="1" stopIfTrue="1">
      <formula>B10&lt;&gt;""</formula>
    </cfRule>
  </conditionalFormatting>
  <conditionalFormatting sqref="B15 B27 B48 B60">
    <cfRule type="expression" priority="3" dxfId="5" stopIfTrue="1">
      <formula>B10&lt;&gt;""</formula>
    </cfRule>
    <cfRule type="expression" priority="4" dxfId="1" stopIfTrue="1">
      <formula>B15&lt;&gt;""</formula>
    </cfRule>
  </conditionalFormatting>
  <conditionalFormatting sqref="F30">
    <cfRule type="expression" priority="5" dxfId="8" stopIfTrue="1">
      <formula>F31&gt;=0.3</formula>
    </cfRule>
    <cfRule type="expression" priority="6" dxfId="9" stopIfTrue="1">
      <formula>F31&lt;0.3</formula>
    </cfRule>
  </conditionalFormatting>
  <conditionalFormatting sqref="F63">
    <cfRule type="expression" priority="7" dxfId="8" stopIfTrue="1">
      <formula>F64&gt;=0.5</formula>
    </cfRule>
    <cfRule type="expression" priority="8" dxfId="9" stopIfTrue="1">
      <formula>F64&lt;0.5</formula>
    </cfRule>
  </conditionalFormatting>
  <printOptions/>
  <pageMargins left="0.5905511811023623" right="0.3937007874015748" top="0.3937007874015748" bottom="0.3937007874015748" header="0.5118110236220472" footer="0.5118110236220472"/>
  <pageSetup horizontalDpi="600" verticalDpi="600" orientation="portrait" paperSize="9" scale="95" r:id="rId2"/>
  <rowBreaks count="1" manualBreakCount="1">
    <brk id="68"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2012-05-16T12:25:08Z</cp:lastPrinted>
  <dcterms:created xsi:type="dcterms:W3CDTF">2009-02-27T06:24:42Z</dcterms:created>
  <dcterms:modified xsi:type="dcterms:W3CDTF">2024-03-28T13:55:11Z</dcterms:modified>
  <cp:category/>
  <cp:version/>
  <cp:contentType/>
  <cp:contentStatus/>
</cp:coreProperties>
</file>