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ビジネスモデル推進事業（12月補正）\公募要領・交付要綱・実施要領\セット版\01_公募要領\記載例\"/>
    </mc:Choice>
  </mc:AlternateContent>
  <bookViews>
    <workbookView xWindow="0" yWindow="0" windowWidth="12780" windowHeight="4560"/>
  </bookViews>
  <sheets>
    <sheet name="別紙１－１" sheetId="4" r:id="rId1"/>
    <sheet name="別紙１－２" sheetId="6" r:id="rId2"/>
    <sheet name="別紙１－２（２）" sheetId="1" r:id="rId3"/>
    <sheet name="別紙２－１" sheetId="15" r:id="rId4"/>
    <sheet name="別紙２－２" sheetId="11" r:id="rId5"/>
    <sheet name="別添１_個票（省エネ設備）" sheetId="3" r:id="rId6"/>
    <sheet name="別添２_個票（創・蓄エネ設備）" sheetId="8" r:id="rId7"/>
    <sheet name="別紙３" sheetId="13" r:id="rId8"/>
  </sheets>
  <externalReferences>
    <externalReference r:id="rId9"/>
    <externalReference r:id="rId10"/>
  </externalReferences>
  <definedNames>
    <definedName name="_1648990951" localSheetId="0">'別紙１－１'!#REF!</definedName>
    <definedName name="_xlnm.Print_Area" localSheetId="0">'別紙１－１'!$A$1:$O$35</definedName>
    <definedName name="_xlnm.Print_Area" localSheetId="4">'別紙２－２'!$A$1:$AB$22</definedName>
    <definedName name="_xlnm.Print_Area" localSheetId="6">'別添２_個票（創・蓄エネ設備）'!$A$1:$F$43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3" l="1"/>
  <c r="F29" i="3"/>
  <c r="F28" i="3"/>
  <c r="F31" i="3" s="1"/>
  <c r="F21" i="3"/>
  <c r="F20" i="3"/>
  <c r="F19" i="3"/>
  <c r="D24" i="8"/>
  <c r="D19" i="8"/>
  <c r="W9" i="11"/>
  <c r="W12" i="11"/>
  <c r="W15" i="11"/>
  <c r="B24" i="15"/>
  <c r="B12" i="15"/>
  <c r="E34" i="1"/>
  <c r="D34" i="1"/>
  <c r="G23" i="1"/>
  <c r="E23" i="1"/>
  <c r="D23" i="1"/>
  <c r="F22" i="1"/>
  <c r="F21" i="1"/>
  <c r="F20" i="1"/>
  <c r="F19" i="1"/>
  <c r="H25" i="6"/>
  <c r="H24" i="6"/>
  <c r="H23" i="6"/>
  <c r="H22" i="6"/>
  <c r="H21" i="6"/>
  <c r="H20" i="6"/>
  <c r="H19" i="6"/>
  <c r="H18" i="6"/>
  <c r="F22" i="3" l="1"/>
  <c r="H27" i="6"/>
  <c r="C13" i="6" s="1"/>
  <c r="F23" i="1"/>
  <c r="E38" i="1" s="1"/>
  <c r="W16" i="11"/>
  <c r="W17" i="11" s="1"/>
  <c r="C24" i="15"/>
</calcChain>
</file>

<file path=xl/sharedStrings.xml><?xml version="1.0" encoding="utf-8"?>
<sst xmlns="http://schemas.openxmlformats.org/spreadsheetml/2006/main" count="334" uniqueCount="266">
  <si>
    <t>補助対象設備の名称</t>
    <rPh sb="0" eb="4">
      <t>ホジョタイショウ</t>
    </rPh>
    <rPh sb="4" eb="6">
      <t>セツビ</t>
    </rPh>
    <rPh sb="7" eb="9">
      <t>メイショウ</t>
    </rPh>
    <phoneticPr fontId="1"/>
  </si>
  <si>
    <t>個票
番号</t>
    <rPh sb="0" eb="2">
      <t>コヒョウ</t>
    </rPh>
    <rPh sb="3" eb="5">
      <t>バンゴウ</t>
    </rPh>
    <phoneticPr fontId="1"/>
  </si>
  <si>
    <t>〔個票のア〕</t>
    <phoneticPr fontId="1"/>
  </si>
  <si>
    <t>〔個票のイ〕</t>
    <phoneticPr fontId="1"/>
  </si>
  <si>
    <t>〔①－②〕</t>
    <phoneticPr fontId="1"/>
  </si>
  <si>
    <t>合計</t>
    <rPh sb="0" eb="2">
      <t>ゴウケイ</t>
    </rPh>
    <phoneticPr fontId="1"/>
  </si>
  <si>
    <t>〔個票のウ〕</t>
    <phoneticPr fontId="1"/>
  </si>
  <si>
    <t>個票番号</t>
    <rPh sb="0" eb="2">
      <t>コヒョウ</t>
    </rPh>
    <rPh sb="2" eb="4">
      <t>バンゴウ</t>
    </rPh>
    <phoneticPr fontId="3"/>
  </si>
  <si>
    <t>エネルギー種別</t>
    <rPh sb="5" eb="7">
      <t>シュベツ</t>
    </rPh>
    <phoneticPr fontId="1"/>
  </si>
  <si>
    <t>単位</t>
    <rPh sb="0" eb="2">
      <t>タンイ</t>
    </rPh>
    <phoneticPr fontId="1"/>
  </si>
  <si>
    <t>使用量</t>
    <rPh sb="0" eb="2">
      <t>シヨウ</t>
    </rPh>
    <rPh sb="2" eb="3">
      <t>リョウ</t>
    </rPh>
    <phoneticPr fontId="1"/>
  </si>
  <si>
    <t>CO2排出量
(t-CO2/年)</t>
    <phoneticPr fontId="1"/>
  </si>
  <si>
    <t>【設備導入前】</t>
    <rPh sb="1" eb="3">
      <t>セツビ</t>
    </rPh>
    <rPh sb="3" eb="6">
      <t>ドウニュウマエ</t>
    </rPh>
    <phoneticPr fontId="1"/>
  </si>
  <si>
    <t>【設備導入後】</t>
    <rPh sb="1" eb="5">
      <t>セツビドウニュウ</t>
    </rPh>
    <rPh sb="5" eb="6">
      <t>ゴ</t>
    </rPh>
    <phoneticPr fontId="1"/>
  </si>
  <si>
    <t>電気</t>
    <rPh sb="0" eb="2">
      <t>デンキ</t>
    </rPh>
    <phoneticPr fontId="1"/>
  </si>
  <si>
    <t>灯油</t>
    <rPh sb="0" eb="2">
      <t>トウユ</t>
    </rPh>
    <phoneticPr fontId="1"/>
  </si>
  <si>
    <t>A重油</t>
    <rPh sb="1" eb="3">
      <t>ジュウユ</t>
    </rPh>
    <phoneticPr fontId="1"/>
  </si>
  <si>
    <t>液化石油ガス（LPG）</t>
    <rPh sb="0" eb="2">
      <t>エキカ</t>
    </rPh>
    <rPh sb="2" eb="4">
      <t>セキユ</t>
    </rPh>
    <phoneticPr fontId="1"/>
  </si>
  <si>
    <t>液化天然ガス（LNG）</t>
    <rPh sb="0" eb="2">
      <t>エキカ</t>
    </rPh>
    <rPh sb="2" eb="4">
      <t>テンネン</t>
    </rPh>
    <phoneticPr fontId="1"/>
  </si>
  <si>
    <t>都市ガス</t>
    <rPh sb="0" eb="2">
      <t>トシ</t>
    </rPh>
    <phoneticPr fontId="1"/>
  </si>
  <si>
    <t>ガソリン</t>
    <phoneticPr fontId="1"/>
  </si>
  <si>
    <t>軽油</t>
    <rPh sb="0" eb="2">
      <t>ケイユ</t>
    </rPh>
    <phoneticPr fontId="1"/>
  </si>
  <si>
    <t>CO2排出係数</t>
    <rPh sb="3" eb="5">
      <t>ハイシュツ</t>
    </rPh>
    <rPh sb="5" eb="7">
      <t>ケイスウ</t>
    </rPh>
    <phoneticPr fontId="1"/>
  </si>
  <si>
    <t>kWh</t>
    <phoneticPr fontId="1"/>
  </si>
  <si>
    <t>Nm3</t>
    <phoneticPr fontId="1"/>
  </si>
  <si>
    <t>CO2 
排出係数</t>
    <rPh sb="5" eb="9">
      <t>ハイシュツケイスウ</t>
    </rPh>
    <phoneticPr fontId="1"/>
  </si>
  <si>
    <t>エネルギー種別・CO2排出係数一覧</t>
    <rPh sb="5" eb="7">
      <t>シュベツ</t>
    </rPh>
    <rPh sb="11" eb="15">
      <t>ハイシュツケイスウ</t>
    </rPh>
    <rPh sb="15" eb="17">
      <t>イチラン</t>
    </rPh>
    <phoneticPr fontId="1"/>
  </si>
  <si>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1"/>
  </si>
  <si>
    <t>取組みの内容</t>
    <rPh sb="0" eb="2">
      <t>トリク</t>
    </rPh>
    <rPh sb="4" eb="6">
      <t>ナイヨウ</t>
    </rPh>
    <phoneticPr fontId="3"/>
  </si>
  <si>
    <t>エネルギー使用量（年）</t>
    <rPh sb="5" eb="8">
      <t>シヨウリョウ</t>
    </rPh>
    <rPh sb="9" eb="10">
      <t>ネン</t>
    </rPh>
    <phoneticPr fontId="1"/>
  </si>
  <si>
    <t>【設備導入前】エネルギー使用量（年）の計算式</t>
    <rPh sb="1" eb="3">
      <t>セツビ</t>
    </rPh>
    <rPh sb="12" eb="15">
      <t>シヨウリョウ</t>
    </rPh>
    <rPh sb="16" eb="17">
      <t>ネン</t>
    </rPh>
    <phoneticPr fontId="1"/>
  </si>
  <si>
    <t>【設備導入後】エネルギー使用量（年）の計算式</t>
    <rPh sb="1" eb="3">
      <t>セツビ</t>
    </rPh>
    <rPh sb="5" eb="6">
      <t>ゴ</t>
    </rPh>
    <rPh sb="12" eb="15">
      <t>シヨウリョウ</t>
    </rPh>
    <rPh sb="16" eb="17">
      <t>ネン</t>
    </rPh>
    <phoneticPr fontId="1"/>
  </si>
  <si>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1"/>
  </si>
  <si>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1"/>
  </si>
  <si>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1"/>
  </si>
  <si>
    <t>１．補助事業概要</t>
    <rPh sb="2" eb="6">
      <t>ホジョジギョウ</t>
    </rPh>
    <rPh sb="6" eb="8">
      <t>ガイヨウ</t>
    </rPh>
    <phoneticPr fontId="1"/>
  </si>
  <si>
    <t>２．補助事業によるCO2削減量</t>
    <rPh sb="2" eb="6">
      <t>ホジョジギョウ</t>
    </rPh>
    <rPh sb="12" eb="14">
      <t>サクゲン</t>
    </rPh>
    <rPh sb="14" eb="15">
      <t>リョウ</t>
    </rPh>
    <phoneticPr fontId="1"/>
  </si>
  <si>
    <t>３．エネルギー使用量の計算方法</t>
    <rPh sb="7" eb="10">
      <t>シヨウリョウ</t>
    </rPh>
    <rPh sb="11" eb="15">
      <t>ケイサンホウホウ</t>
    </rPh>
    <phoneticPr fontId="1"/>
  </si>
  <si>
    <t>既存設備の外観写真</t>
    <rPh sb="0" eb="4">
      <t>キゾンセツビ</t>
    </rPh>
    <rPh sb="5" eb="7">
      <t>ガイカン</t>
    </rPh>
    <rPh sb="7" eb="9">
      <t>シャシン</t>
    </rPh>
    <phoneticPr fontId="1"/>
  </si>
  <si>
    <t>４．既存設備の写真（既存設備の更新の場合）</t>
    <rPh sb="2" eb="4">
      <t>キゾン</t>
    </rPh>
    <rPh sb="4" eb="6">
      <t>セツビ</t>
    </rPh>
    <rPh sb="7" eb="9">
      <t>シャシン</t>
    </rPh>
    <rPh sb="10" eb="14">
      <t>キゾンセツビ</t>
    </rPh>
    <rPh sb="15" eb="17">
      <t>コウシン</t>
    </rPh>
    <rPh sb="18" eb="20">
      <t>バアイ</t>
    </rPh>
    <phoneticPr fontId="1"/>
  </si>
  <si>
    <t>　　　既存設備の銘板等の写真</t>
    <rPh sb="3" eb="5">
      <t>キゾン</t>
    </rPh>
    <rPh sb="5" eb="7">
      <t>セツビ</t>
    </rPh>
    <rPh sb="8" eb="11">
      <t>メイバントウ</t>
    </rPh>
    <rPh sb="12" eb="14">
      <t>シャシン</t>
    </rPh>
    <phoneticPr fontId="1"/>
  </si>
  <si>
    <t>（フリガナ）</t>
  </si>
  <si>
    <t>法人番号（13桁）
※１</t>
    <phoneticPr fontId="1"/>
  </si>
  <si>
    <t>〒　　　－　　　</t>
    <phoneticPr fontId="6"/>
  </si>
  <si>
    <t>代表者（役職）</t>
  </si>
  <si>
    <t>代表者（氏名）</t>
  </si>
  <si>
    <t>主たる業種</t>
  </si>
  <si>
    <t>【以下のいずれか一つを選択しプルダウンリストの○を入力してください。】</t>
    <phoneticPr fontId="6"/>
  </si>
  <si>
    <t>①（</t>
    <phoneticPr fontId="1"/>
  </si>
  <si>
    <t>）</t>
    <phoneticPr fontId="1"/>
  </si>
  <si>
    <t>製造業、建設業、運輸業</t>
  </si>
  <si>
    <t>②（</t>
    <phoneticPr fontId="1"/>
  </si>
  <si>
    <t>卸売業</t>
  </si>
  <si>
    <t>③（</t>
    <phoneticPr fontId="1"/>
  </si>
  <si>
    <t>サービス業</t>
  </si>
  <si>
    <t>④（</t>
    <phoneticPr fontId="1"/>
  </si>
  <si>
    <t>小売業</t>
  </si>
  <si>
    <t>⑤（</t>
    <phoneticPr fontId="1"/>
  </si>
  <si>
    <t>ソフトウェア業又は情報処理サービス業</t>
  </si>
  <si>
    <t>⑥（</t>
    <phoneticPr fontId="1"/>
  </si>
  <si>
    <t>旅館業</t>
  </si>
  <si>
    <t>⑦（</t>
    <phoneticPr fontId="1"/>
  </si>
  <si>
    <t>その他の業種（上記以外）</t>
  </si>
  <si>
    <t>常時使用する</t>
  </si>
  <si>
    <t>人</t>
    <phoneticPr fontId="1"/>
  </si>
  <si>
    <t>＊常時使用する従業員がいなければ、「０人」と記入してください。
＊資本金又は従業員数が中小・小規模事業者の定義を満たさなければ申請できません。</t>
    <phoneticPr fontId="1"/>
  </si>
  <si>
    <t>従業員数</t>
  </si>
  <si>
    <t>資本金額</t>
  </si>
  <si>
    <t>万円</t>
    <rPh sb="1" eb="2">
      <t>エン</t>
    </rPh>
    <phoneticPr fontId="1"/>
  </si>
  <si>
    <t>設立年月日（西暦）</t>
    <phoneticPr fontId="1"/>
  </si>
  <si>
    <t>年　　　　</t>
    <phoneticPr fontId="1"/>
  </si>
  <si>
    <t>月</t>
    <phoneticPr fontId="1"/>
  </si>
  <si>
    <t>日</t>
    <phoneticPr fontId="1"/>
  </si>
  <si>
    <t>（会社以外は記載不要）</t>
    <phoneticPr fontId="1"/>
  </si>
  <si>
    <t>連絡担当者</t>
  </si>
  <si>
    <t>氏名</t>
  </si>
  <si>
    <t>電話番号</t>
  </si>
  <si>
    <t>携帯電話番号</t>
  </si>
  <si>
    <t>FAX番号</t>
  </si>
  <si>
    <t>E-mailアドレス</t>
  </si>
  <si>
    <t>【留意事項】</t>
    <phoneticPr fontId="6"/>
  </si>
  <si>
    <t>＊個人事業者で設立した「日」が不明の場合は、空欄のままで構いません（年月までは必ず記載してください）。</t>
  </si>
  <si>
    <t>事業計画書</t>
    <rPh sb="0" eb="2">
      <t>ジギョウ</t>
    </rPh>
    <rPh sb="2" eb="4">
      <t>ケイカク</t>
    </rPh>
    <rPh sb="4" eb="5">
      <t>ショ</t>
    </rPh>
    <phoneticPr fontId="1"/>
  </si>
  <si>
    <t>＜計画の内容＞</t>
    <rPh sb="1" eb="3">
      <t>ケイカク</t>
    </rPh>
    <rPh sb="4" eb="6">
      <t>ナイヨウ</t>
    </rPh>
    <phoneticPr fontId="6"/>
  </si>
  <si>
    <t>（現在の自社の事業概要を記載ください）</t>
    <phoneticPr fontId="1"/>
  </si>
  <si>
    <t>（補助事業で取り組む設備導入の概要について記載ください）</t>
    <phoneticPr fontId="1"/>
  </si>
  <si>
    <t>２．補助事業の概要</t>
    <rPh sb="2" eb="6">
      <t>ホジョジギョウ</t>
    </rPh>
    <rPh sb="7" eb="9">
      <t>ガイヨウ</t>
    </rPh>
    <phoneticPr fontId="1"/>
  </si>
  <si>
    <t>１．自社の概要</t>
    <phoneticPr fontId="1"/>
  </si>
  <si>
    <t>（１）省エネルギー設備</t>
    <rPh sb="3" eb="4">
      <t>ショウ</t>
    </rPh>
    <rPh sb="9" eb="11">
      <t>セツビ</t>
    </rPh>
    <phoneticPr fontId="1"/>
  </si>
  <si>
    <t>３．自社のCO2排出量（令和５年１月～12月）</t>
    <rPh sb="2" eb="4">
      <t>ジシャ</t>
    </rPh>
    <rPh sb="8" eb="11">
      <t>ハイシュツリョウ</t>
    </rPh>
    <rPh sb="12" eb="14">
      <t>レイワ</t>
    </rPh>
    <rPh sb="15" eb="16">
      <t>ネン</t>
    </rPh>
    <rPh sb="17" eb="18">
      <t>ガツ</t>
    </rPh>
    <rPh sb="21" eb="22">
      <t>ガツ</t>
    </rPh>
    <phoneticPr fontId="1"/>
  </si>
  <si>
    <t>t-CO2/年</t>
    <phoneticPr fontId="1"/>
  </si>
  <si>
    <t>エネルギー使用量①
（令和5年1月～12月）</t>
    <rPh sb="5" eb="8">
      <t>シヨウリョウ</t>
    </rPh>
    <rPh sb="11" eb="13">
      <t>レイワ</t>
    </rPh>
    <rPh sb="14" eb="15">
      <t>ネン</t>
    </rPh>
    <rPh sb="16" eb="17">
      <t>ガツ</t>
    </rPh>
    <rPh sb="20" eb="21">
      <t>ガツ</t>
    </rPh>
    <phoneticPr fontId="1"/>
  </si>
  <si>
    <t>CO2排出係数②</t>
    <rPh sb="3" eb="5">
      <t>ハイシュツ</t>
    </rPh>
    <rPh sb="5" eb="7">
      <t>ケイスウ</t>
    </rPh>
    <phoneticPr fontId="1"/>
  </si>
  <si>
    <t>（補助事業を実施する事業所の年間CO2排出量を記載ください）</t>
    <rPh sb="1" eb="5">
      <t>ホジョジギョウ</t>
    </rPh>
    <rPh sb="6" eb="8">
      <t>ジッシ</t>
    </rPh>
    <rPh sb="10" eb="13">
      <t>ジギョウショ</t>
    </rPh>
    <rPh sb="14" eb="16">
      <t>ネンカン</t>
    </rPh>
    <rPh sb="19" eb="22">
      <t>ハイシュツリョウ</t>
    </rPh>
    <rPh sb="23" eb="25">
      <t>キサイ</t>
    </rPh>
    <phoneticPr fontId="1"/>
  </si>
  <si>
    <t>合計</t>
    <rPh sb="0" eb="2">
      <t>ゴウケイ</t>
    </rPh>
    <phoneticPr fontId="1"/>
  </si>
  <si>
    <t>CO2排出量
①×②</t>
    <rPh sb="3" eb="6">
      <t>ハイシュツリョウ</t>
    </rPh>
    <phoneticPr fontId="1"/>
  </si>
  <si>
    <t>ｔ</t>
    <phoneticPr fontId="1"/>
  </si>
  <si>
    <t>kL</t>
    <phoneticPr fontId="1"/>
  </si>
  <si>
    <t>（単位：t-CO2）</t>
    <rPh sb="1" eb="3">
      <t>タンイ</t>
    </rPh>
    <phoneticPr fontId="1"/>
  </si>
  <si>
    <t>その他</t>
    <rPh sb="2" eb="3">
      <t>タ</t>
    </rPh>
    <phoneticPr fontId="1"/>
  </si>
  <si>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1"/>
  </si>
  <si>
    <t>エネルギー種別</t>
    <rPh sb="5" eb="7">
      <t>シュベツ</t>
    </rPh>
    <phoneticPr fontId="1"/>
  </si>
  <si>
    <t>※上記以外のエネルギーについては、環境省における温室効果ガス排出量の「算定・報告・公表制度における算定方法・排出係数一覧」の排出係数を用いること（https://ghg-santeikohyo.env.go.jp/calc）</t>
    <phoneticPr fontId="1"/>
  </si>
  <si>
    <t>＜自社のCO2排出量の計算＞</t>
    <rPh sb="1" eb="3">
      <t>ジシャ</t>
    </rPh>
    <rPh sb="7" eb="10">
      <t>ハイシュツリョウ</t>
    </rPh>
    <rPh sb="11" eb="13">
      <t>ケイサン</t>
    </rPh>
    <phoneticPr fontId="1"/>
  </si>
  <si>
    <t>合　計　〔イ〕</t>
    <rPh sb="0" eb="1">
      <t>ゴウ</t>
    </rPh>
    <rPh sb="2" eb="3">
      <t>ケイ</t>
    </rPh>
    <phoneticPr fontId="1"/>
  </si>
  <si>
    <t>合　計　〔ア〕</t>
    <rPh sb="0" eb="1">
      <t>ゴウ</t>
    </rPh>
    <rPh sb="2" eb="3">
      <t>ケイ</t>
    </rPh>
    <phoneticPr fontId="1"/>
  </si>
  <si>
    <t>（省エネルギー設備関連）</t>
    <phoneticPr fontId="1"/>
  </si>
  <si>
    <t>CO2 
排出係数②</t>
    <phoneticPr fontId="1"/>
  </si>
  <si>
    <t>※CO2排出係数は、四国電力における2022年度の公表値</t>
    <rPh sb="4" eb="8">
      <t>ハイシュツケイスウ</t>
    </rPh>
    <rPh sb="10" eb="14">
      <t>シコクデンリョク</t>
    </rPh>
    <rPh sb="22" eb="24">
      <t>ネンド</t>
    </rPh>
    <rPh sb="25" eb="28">
      <t>コウヒョウチ</t>
    </rPh>
    <phoneticPr fontId="1"/>
  </si>
  <si>
    <t>３．年間発電量（kWh）の計算方法</t>
    <rPh sb="2" eb="7">
      <t>ネンカンハツデンリョウ</t>
    </rPh>
    <rPh sb="13" eb="17">
      <t>ケイサンホウホウ</t>
    </rPh>
    <phoneticPr fontId="1"/>
  </si>
  <si>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1"/>
  </si>
  <si>
    <t>CO2 削減量
(t-CO2/年)
〔①×②〕</t>
    <rPh sb="4" eb="6">
      <t>サクゲン</t>
    </rPh>
    <rPh sb="6" eb="7">
      <t>リョウ</t>
    </rPh>
    <phoneticPr fontId="1"/>
  </si>
  <si>
    <t>２．補助事業によるCO2削減量</t>
    <rPh sb="2" eb="6">
      <t>ホジョジギョウ</t>
    </rPh>
    <rPh sb="12" eb="14">
      <t>サクゲン</t>
    </rPh>
    <rPh sb="14" eb="15">
      <t>トウリョウ</t>
    </rPh>
    <phoneticPr fontId="1"/>
  </si>
  <si>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1"/>
  </si>
  <si>
    <t>※必要に応じて、枠を広げてご記入ください</t>
    <rPh sb="1" eb="3">
      <t>ヒツヨウ</t>
    </rPh>
    <rPh sb="4" eb="5">
      <t>オウ</t>
    </rPh>
    <rPh sb="8" eb="9">
      <t>ワク</t>
    </rPh>
    <rPh sb="10" eb="11">
      <t>ヒロ</t>
    </rPh>
    <rPh sb="14" eb="16">
      <t>キニュウ</t>
    </rPh>
    <phoneticPr fontId="1"/>
  </si>
  <si>
    <t>※必要に応じて、枠を広げてご記入ください</t>
    <phoneticPr fontId="1"/>
  </si>
  <si>
    <t>【創エネルギー設備】</t>
    <rPh sb="1" eb="2">
      <t>ソウ</t>
    </rPh>
    <rPh sb="7" eb="9">
      <t>セツビ</t>
    </rPh>
    <phoneticPr fontId="1"/>
  </si>
  <si>
    <t>【蓄エネルギー設備】</t>
    <rPh sb="1" eb="2">
      <t>チク</t>
    </rPh>
    <rPh sb="7" eb="9">
      <t>セツビ</t>
    </rPh>
    <phoneticPr fontId="1"/>
  </si>
  <si>
    <t>１台あたりの蓄電容量③
（kWh）</t>
    <rPh sb="1" eb="2">
      <t>ダイ</t>
    </rPh>
    <rPh sb="6" eb="10">
      <t>チクデンヨウリョウ</t>
    </rPh>
    <phoneticPr fontId="1"/>
  </si>
  <si>
    <t>設置台数④</t>
    <rPh sb="0" eb="4">
      <t>セッチダイスウ</t>
    </rPh>
    <phoneticPr fontId="1"/>
  </si>
  <si>
    <t>蓄電容量
(kWh)
〔③×④〕</t>
    <rPh sb="0" eb="4">
      <t>チクデンヨウリョウ</t>
    </rPh>
    <phoneticPr fontId="1"/>
  </si>
  <si>
    <t>名称</t>
    <rPh sb="0" eb="2">
      <t>メイショウ</t>
    </rPh>
    <phoneticPr fontId="1"/>
  </si>
  <si>
    <t>メーカー名</t>
    <rPh sb="4" eb="5">
      <t>メイ</t>
    </rPh>
    <phoneticPr fontId="1"/>
  </si>
  <si>
    <t>設備の型番</t>
    <rPh sb="0" eb="2">
      <t>セツビ</t>
    </rPh>
    <rPh sb="3" eb="5">
      <t>カタバン</t>
    </rPh>
    <phoneticPr fontId="1"/>
  </si>
  <si>
    <t>補助対象設備</t>
    <rPh sb="0" eb="2">
      <t>ホジョ</t>
    </rPh>
    <rPh sb="2" eb="4">
      <t>タイショウ</t>
    </rPh>
    <rPh sb="4" eb="6">
      <t>セツビ</t>
    </rPh>
    <phoneticPr fontId="3"/>
  </si>
  <si>
    <t>既存設備</t>
    <rPh sb="0" eb="2">
      <t>キゾン</t>
    </rPh>
    <rPh sb="2" eb="4">
      <t>セツビ</t>
    </rPh>
    <phoneticPr fontId="3"/>
  </si>
  <si>
    <t>補助対象設備
（創エネルギー設備）</t>
    <rPh sb="0" eb="2">
      <t>ホジョ</t>
    </rPh>
    <rPh sb="2" eb="4">
      <t>タイショウ</t>
    </rPh>
    <rPh sb="4" eb="6">
      <t>セツビ</t>
    </rPh>
    <rPh sb="8" eb="9">
      <t>ソウ</t>
    </rPh>
    <rPh sb="14" eb="16">
      <t>セツビ</t>
    </rPh>
    <phoneticPr fontId="3"/>
  </si>
  <si>
    <t>補助対象設備
（蓄エネルギー設備）</t>
    <rPh sb="0" eb="2">
      <t>ホジョ</t>
    </rPh>
    <rPh sb="2" eb="4">
      <t>タイショウ</t>
    </rPh>
    <rPh sb="4" eb="6">
      <t>セツビ</t>
    </rPh>
    <rPh sb="8" eb="9">
      <t>チク</t>
    </rPh>
    <rPh sb="14" eb="16">
      <t>セツビ</t>
    </rPh>
    <phoneticPr fontId="3"/>
  </si>
  <si>
    <t>補助対象経費
（円）
〔税抜き金額〕</t>
    <rPh sb="0" eb="6">
      <t>ホジョタイショウケイヒ</t>
    </rPh>
    <rPh sb="8" eb="9">
      <t>エン</t>
    </rPh>
    <rPh sb="12" eb="14">
      <t>ゼイヌ</t>
    </rPh>
    <rPh sb="15" eb="17">
      <t>キンガク</t>
    </rPh>
    <phoneticPr fontId="1"/>
  </si>
  <si>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</si>
  <si>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</si>
  <si>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</si>
  <si>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1"/>
  </si>
  <si>
    <t>CO2削減量計算に係る個票</t>
    <phoneticPr fontId="1"/>
  </si>
  <si>
    <t>令和</t>
    <rPh sb="0" eb="2">
      <t>レイワ</t>
    </rPh>
    <phoneticPr fontId="6"/>
  </si>
  <si>
    <t>年</t>
    <rPh sb="0" eb="1">
      <t>ネン</t>
    </rPh>
    <phoneticPr fontId="6"/>
  </si>
  <si>
    <t>日</t>
    <rPh sb="0" eb="1">
      <t>ニチ</t>
    </rPh>
    <phoneticPr fontId="6"/>
  </si>
  <si>
    <t>誓　　約　　書</t>
    <rPh sb="0" eb="1">
      <t>チカイ</t>
    </rPh>
    <rPh sb="3" eb="4">
      <t>ヤク</t>
    </rPh>
    <rPh sb="6" eb="7">
      <t>ショ</t>
    </rPh>
    <phoneticPr fontId="6"/>
  </si>
  <si>
    <t>記</t>
    <rPh sb="0" eb="1">
      <t>キ</t>
    </rPh>
    <phoneticPr fontId="6"/>
  </si>
  <si>
    <t>1　補助事業者として不適当な者</t>
    <rPh sb="2" eb="4">
      <t>ホジョ</t>
    </rPh>
    <rPh sb="4" eb="6">
      <t>ジギョウ</t>
    </rPh>
    <rPh sb="6" eb="7">
      <t>シャ</t>
    </rPh>
    <rPh sb="10" eb="13">
      <t>フテキトウ</t>
    </rPh>
    <rPh sb="14" eb="15">
      <t>モノ</t>
    </rPh>
    <phoneticPr fontId="6"/>
  </si>
  <si>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6"/>
  </si>
  <si>
    <t>２　補助事業者として不適当な行為をする者</t>
    <rPh sb="2" eb="4">
      <t>ホジョ</t>
    </rPh>
    <rPh sb="4" eb="6">
      <t>ジギョウ</t>
    </rPh>
    <rPh sb="6" eb="7">
      <t>シャ</t>
    </rPh>
    <rPh sb="10" eb="13">
      <t>フテキトウ</t>
    </rPh>
    <rPh sb="14" eb="16">
      <t>コウイ</t>
    </rPh>
    <rPh sb="19" eb="20">
      <t>モノ</t>
    </rPh>
    <phoneticPr fontId="6"/>
  </si>
  <si>
    <t>（１）暴力的な要求行為を行う者</t>
    <rPh sb="3" eb="6">
      <t>ボウリョクテキ</t>
    </rPh>
    <rPh sb="7" eb="9">
      <t>ヨウキュウ</t>
    </rPh>
    <rPh sb="9" eb="11">
      <t>コウイ</t>
    </rPh>
    <rPh sb="12" eb="13">
      <t>オコナ</t>
    </rPh>
    <rPh sb="14" eb="15">
      <t>モノ</t>
    </rPh>
    <phoneticPr fontId="6"/>
  </si>
  <si>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6"/>
  </si>
  <si>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6"/>
  </si>
  <si>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6"/>
  </si>
  <si>
    <t>（５）その他前各号に準ずる行為を行う者</t>
    <rPh sb="5" eb="6">
      <t>タ</t>
    </rPh>
    <rPh sb="6" eb="9">
      <t>ゼンカクゴウ</t>
    </rPh>
    <rPh sb="10" eb="11">
      <t>ジュン</t>
    </rPh>
    <rPh sb="13" eb="15">
      <t>コウイ</t>
    </rPh>
    <rPh sb="16" eb="17">
      <t>オコナ</t>
    </rPh>
    <rPh sb="18" eb="19">
      <t>モノ</t>
    </rPh>
    <phoneticPr fontId="6"/>
  </si>
  <si>
    <t>　愛媛県知事　　　　　　　</t>
    <rPh sb="1" eb="3">
      <t>エヒメ</t>
    </rPh>
    <rPh sb="3" eb="6">
      <t>ケンチジ</t>
    </rPh>
    <phoneticPr fontId="6"/>
  </si>
  <si>
    <t>様</t>
    <rPh sb="0" eb="1">
      <t>サマ</t>
    </rPh>
    <phoneticPr fontId="6"/>
  </si>
  <si>
    <t>月</t>
    <rPh sb="0" eb="1">
      <t>ガツ</t>
    </rPh>
    <phoneticPr fontId="6"/>
  </si>
  <si>
    <t>住所</t>
    <rPh sb="0" eb="2">
      <t>ジュウショ</t>
    </rPh>
    <phoneticPr fontId="6"/>
  </si>
  <si>
    <t>名称又は氏名</t>
    <rPh sb="0" eb="2">
      <t>メイショウ</t>
    </rPh>
    <rPh sb="2" eb="3">
      <t>マタ</t>
    </rPh>
    <rPh sb="4" eb="6">
      <t>シメイ</t>
    </rPh>
    <phoneticPr fontId="6"/>
  </si>
  <si>
    <t>印</t>
    <rPh sb="0" eb="1">
      <t>イン</t>
    </rPh>
    <phoneticPr fontId="6"/>
  </si>
  <si>
    <t>４．事業実施スケジュール</t>
    <rPh sb="2" eb="4">
      <t>ジギョウ</t>
    </rPh>
    <rPh sb="4" eb="6">
      <t>ジッシ</t>
    </rPh>
    <phoneticPr fontId="1"/>
  </si>
  <si>
    <t>５．補助事業に伴うCO2削減量</t>
    <rPh sb="2" eb="6">
      <t>ホジョジギョウ</t>
    </rPh>
    <rPh sb="7" eb="8">
      <t>トモナ</t>
    </rPh>
    <rPh sb="12" eb="14">
      <t>サクゲン</t>
    </rPh>
    <rPh sb="14" eb="15">
      <t>リョウ</t>
    </rPh>
    <phoneticPr fontId="1"/>
  </si>
  <si>
    <t>（創エネルギー設備・蓄エネルギー設備関連）</t>
    <rPh sb="1" eb="2">
      <t>ソウ</t>
    </rPh>
    <rPh sb="7" eb="9">
      <t>セツビ</t>
    </rPh>
    <rPh sb="10" eb="11">
      <t>チク</t>
    </rPh>
    <phoneticPr fontId="1"/>
  </si>
  <si>
    <t>⑧（</t>
    <phoneticPr fontId="1"/>
  </si>
  <si>
    <t>⑨（</t>
    <phoneticPr fontId="1"/>
  </si>
  <si>
    <t>医療法人、社会福祉法人</t>
    <rPh sb="0" eb="4">
      <t>イリョウホウジン</t>
    </rPh>
    <rPh sb="5" eb="11">
      <t>シャカイフクシホウジン</t>
    </rPh>
    <phoneticPr fontId="1"/>
  </si>
  <si>
    <t>学校法人</t>
    <rPh sb="0" eb="4">
      <t>ガッコウホウジン</t>
    </rPh>
    <phoneticPr fontId="1"/>
  </si>
  <si>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6"/>
  </si>
  <si>
    <t>※２</t>
    <phoneticPr fontId="6"/>
  </si>
  <si>
    <t>名称
（会社名又は屋号）</t>
    <rPh sb="4" eb="7">
      <t>カイシャメイ</t>
    </rPh>
    <rPh sb="7" eb="8">
      <t>マタ</t>
    </rPh>
    <phoneticPr fontId="1"/>
  </si>
  <si>
    <t>※金額の根拠となる見積書を添付してください。</t>
    <rPh sb="1" eb="3">
      <t>キンガク</t>
    </rPh>
    <rPh sb="4" eb="6">
      <t>コンキョ</t>
    </rPh>
    <rPh sb="9" eb="11">
      <t>ミツモリ</t>
    </rPh>
    <rPh sb="11" eb="12">
      <t>ショ</t>
    </rPh>
    <rPh sb="13" eb="15">
      <t>テンプ</t>
    </rPh>
    <phoneticPr fontId="6"/>
  </si>
  <si>
    <t>機械設備費</t>
    <rPh sb="0" eb="4">
      <t>キカイセツビ</t>
    </rPh>
    <rPh sb="4" eb="5">
      <t>ヒ</t>
    </rPh>
    <phoneticPr fontId="1"/>
  </si>
  <si>
    <t>工事費</t>
    <rPh sb="0" eb="3">
      <t>コウジヒ</t>
    </rPh>
    <phoneticPr fontId="1"/>
  </si>
  <si>
    <t>設計費</t>
    <rPh sb="0" eb="3">
      <t>セッケイヒ</t>
    </rPh>
    <phoneticPr fontId="1"/>
  </si>
  <si>
    <t>※必要に応じて、行を追加してください。</t>
    <rPh sb="1" eb="3">
      <t>ヒツヨウ</t>
    </rPh>
    <rPh sb="4" eb="5">
      <t>オウ</t>
    </rPh>
    <rPh sb="8" eb="9">
      <t>ギョウ</t>
    </rPh>
    <rPh sb="10" eb="12">
      <t>ツイカ</t>
    </rPh>
    <phoneticPr fontId="6"/>
  </si>
  <si>
    <t>①経費内容</t>
    <rPh sb="1" eb="5">
      <t>ケイヒナイヨウ</t>
    </rPh>
    <phoneticPr fontId="1"/>
  </si>
  <si>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1"/>
  </si>
  <si>
    <t>収支予算書</t>
    <rPh sb="0" eb="2">
      <t>シュウシ</t>
    </rPh>
    <rPh sb="2" eb="5">
      <t>ヨサンショ</t>
    </rPh>
    <phoneticPr fontId="29"/>
  </si>
  <si>
    <t>１　収入の部</t>
    <rPh sb="2" eb="4">
      <t>シュウニュウ</t>
    </rPh>
    <rPh sb="5" eb="6">
      <t>ブ</t>
    </rPh>
    <phoneticPr fontId="29"/>
  </si>
  <si>
    <t>単位：円</t>
    <rPh sb="0" eb="2">
      <t>タンイ</t>
    </rPh>
    <rPh sb="3" eb="4">
      <t>エン</t>
    </rPh>
    <phoneticPr fontId="29"/>
  </si>
  <si>
    <t>区分</t>
    <rPh sb="0" eb="2">
      <t>クブン</t>
    </rPh>
    <phoneticPr fontId="29"/>
  </si>
  <si>
    <t>予算額</t>
    <rPh sb="0" eb="3">
      <t>ヨサンガク</t>
    </rPh>
    <phoneticPr fontId="29"/>
  </si>
  <si>
    <t>備考</t>
    <rPh sb="0" eb="2">
      <t>ビコウ</t>
    </rPh>
    <phoneticPr fontId="29"/>
  </si>
  <si>
    <t>自己資金</t>
    <rPh sb="0" eb="2">
      <t>ジコ</t>
    </rPh>
    <rPh sb="2" eb="4">
      <t>シキン</t>
    </rPh>
    <phoneticPr fontId="29"/>
  </si>
  <si>
    <t>そ の 他</t>
    <rPh sb="4" eb="5">
      <t>タ</t>
    </rPh>
    <phoneticPr fontId="29"/>
  </si>
  <si>
    <t>合　　計</t>
    <rPh sb="0" eb="1">
      <t>ゴウ</t>
    </rPh>
    <rPh sb="3" eb="4">
      <t>ケイ</t>
    </rPh>
    <phoneticPr fontId="29"/>
  </si>
  <si>
    <t>２　支出の部</t>
    <rPh sb="2" eb="4">
      <t>シシュツ</t>
    </rPh>
    <rPh sb="5" eb="6">
      <t>ブ</t>
    </rPh>
    <phoneticPr fontId="29"/>
  </si>
  <si>
    <t>経費全体額</t>
    <rPh sb="0" eb="2">
      <t>ケイヒ</t>
    </rPh>
    <rPh sb="2" eb="5">
      <t>ゼンタイガク</t>
    </rPh>
    <phoneticPr fontId="29"/>
  </si>
  <si>
    <t>消費税及び地方消費税</t>
    <rPh sb="0" eb="3">
      <t>ショウヒゼイ</t>
    </rPh>
    <rPh sb="3" eb="4">
      <t>オヨ</t>
    </rPh>
    <rPh sb="5" eb="7">
      <t>チホウ</t>
    </rPh>
    <rPh sb="7" eb="10">
      <t>ショウヒゼイ</t>
    </rPh>
    <phoneticPr fontId="30"/>
  </si>
  <si>
    <t>※収支の計はそれぞれ一致すること。</t>
    <rPh sb="1" eb="3">
      <t>シュウシ</t>
    </rPh>
    <rPh sb="4" eb="5">
      <t>ケイ</t>
    </rPh>
    <rPh sb="10" eb="12">
      <t>イッチ</t>
    </rPh>
    <phoneticPr fontId="29"/>
  </si>
  <si>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29"/>
  </si>
  <si>
    <t>金融機関からの借入金</t>
    <rPh sb="0" eb="4">
      <t>キンユウキカン</t>
    </rPh>
    <rPh sb="7" eb="8">
      <t>シャク</t>
    </rPh>
    <rPh sb="8" eb="9">
      <t>イリ</t>
    </rPh>
    <rPh sb="9" eb="10">
      <t>キン</t>
    </rPh>
    <phoneticPr fontId="29"/>
  </si>
  <si>
    <t>資金調達先の金融機関名</t>
    <rPh sb="0" eb="5">
      <t>シキンチョウタツサキ</t>
    </rPh>
    <rPh sb="6" eb="10">
      <t>キンユウキカン</t>
    </rPh>
    <rPh sb="10" eb="11">
      <t>メイ</t>
    </rPh>
    <phoneticPr fontId="1"/>
  </si>
  <si>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1"/>
  </si>
  <si>
    <t>小計</t>
    <rPh sb="0" eb="2">
      <t>ショウケイ</t>
    </rPh>
    <phoneticPr fontId="1"/>
  </si>
  <si>
    <t>左のうち
補助対象経費
（税抜き）</t>
    <rPh sb="0" eb="1">
      <t>ヒダリ</t>
    </rPh>
    <rPh sb="5" eb="7">
      <t>ホジョ</t>
    </rPh>
    <rPh sb="7" eb="9">
      <t>タイショウ</t>
    </rPh>
    <rPh sb="9" eb="11">
      <t>ケイヒ</t>
    </rPh>
    <rPh sb="13" eb="15">
      <t>ゼイヌ</t>
    </rPh>
    <phoneticPr fontId="29"/>
  </si>
  <si>
    <t>【別紙１－１】</t>
    <rPh sb="1" eb="3">
      <t>ベッシ</t>
    </rPh>
    <phoneticPr fontId="6"/>
  </si>
  <si>
    <t>【別紙１－２】</t>
    <rPh sb="1" eb="3">
      <t>ベッシ</t>
    </rPh>
    <phoneticPr fontId="6"/>
  </si>
  <si>
    <t>（別添１）</t>
    <rPh sb="1" eb="3">
      <t>ベッテン</t>
    </rPh>
    <phoneticPr fontId="1"/>
  </si>
  <si>
    <t>（別添２）</t>
    <phoneticPr fontId="1"/>
  </si>
  <si>
    <t>【別紙２－１】</t>
    <rPh sb="1" eb="3">
      <t>ベッシ</t>
    </rPh>
    <phoneticPr fontId="29"/>
  </si>
  <si>
    <t>【別紙２－２】</t>
    <rPh sb="1" eb="3">
      <t>ベッシ</t>
    </rPh>
    <phoneticPr fontId="29"/>
  </si>
  <si>
    <t>補助対象経費等の積算内訳</t>
    <rPh sb="0" eb="6">
      <t>ホジョタイショウケイヒ</t>
    </rPh>
    <rPh sb="6" eb="7">
      <t>トウ</t>
    </rPh>
    <rPh sb="8" eb="10">
      <t>セキサン</t>
    </rPh>
    <rPh sb="10" eb="12">
      <t>ウチワケ</t>
    </rPh>
    <phoneticPr fontId="1"/>
  </si>
  <si>
    <t>（単位：円）　</t>
    <phoneticPr fontId="1"/>
  </si>
  <si>
    <r>
      <t>機械設備費</t>
    </r>
    <r>
      <rPr>
        <sz val="9"/>
        <rFont val="ＭＳ ゴシック"/>
        <family val="3"/>
        <charset val="128"/>
      </rPr>
      <t>&lt;税抜き&gt;</t>
    </r>
    <rPh sb="0" eb="2">
      <t>キカイ</t>
    </rPh>
    <rPh sb="2" eb="4">
      <t>セツビ</t>
    </rPh>
    <rPh sb="4" eb="5">
      <t>ヒ</t>
    </rPh>
    <rPh sb="6" eb="7">
      <t>ゼイ</t>
    </rPh>
    <rPh sb="7" eb="8">
      <t>ヌ</t>
    </rPh>
    <phoneticPr fontId="29"/>
  </si>
  <si>
    <r>
      <t>工事費</t>
    </r>
    <r>
      <rPr>
        <sz val="9"/>
        <rFont val="ＭＳ ゴシック"/>
        <family val="3"/>
        <charset val="128"/>
      </rPr>
      <t>&lt;税抜き&gt;</t>
    </r>
    <rPh sb="0" eb="2">
      <t>コウジ</t>
    </rPh>
    <phoneticPr fontId="30"/>
  </si>
  <si>
    <r>
      <t>設計費</t>
    </r>
    <r>
      <rPr>
        <sz val="9"/>
        <rFont val="ＭＳ ゴシック"/>
        <family val="3"/>
        <charset val="128"/>
      </rPr>
      <t>&lt;税抜き&gt;</t>
    </r>
    <rPh sb="0" eb="2">
      <t>セッケイ</t>
    </rPh>
    <rPh sb="2" eb="3">
      <t>ヒ</t>
    </rPh>
    <phoneticPr fontId="30"/>
  </si>
  <si>
    <r>
      <t>その他の経費</t>
    </r>
    <r>
      <rPr>
        <sz val="9"/>
        <rFont val="ＭＳ ゴシック"/>
        <family val="3"/>
        <charset val="128"/>
      </rPr>
      <t>&lt;税抜き&gt;</t>
    </r>
    <rPh sb="2" eb="3">
      <t>タ</t>
    </rPh>
    <rPh sb="4" eb="6">
      <t>ケイヒ</t>
    </rPh>
    <phoneticPr fontId="29"/>
  </si>
  <si>
    <t>合計③</t>
    <phoneticPr fontId="1"/>
  </si>
  <si>
    <t>※③の合計額の下限は400万円</t>
    <rPh sb="3" eb="5">
      <t>ゴウケイ</t>
    </rPh>
    <rPh sb="5" eb="6">
      <t>ガク</t>
    </rPh>
    <phoneticPr fontId="1"/>
  </si>
  <si>
    <t>※④の合計額の上限は1,000万円</t>
    <rPh sb="3" eb="5">
      <t>ゴウケイ</t>
    </rPh>
    <rPh sb="5" eb="6">
      <t>ガク</t>
    </rPh>
    <phoneticPr fontId="1"/>
  </si>
  <si>
    <t>（別紙３）</t>
    <rPh sb="1" eb="3">
      <t>ベッシ</t>
    </rPh>
    <phoneticPr fontId="6"/>
  </si>
  <si>
    <t>（事業期間内に投資する機械設備の導入時期や工事期間等について、スケジュールを記載ください）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rPh sb="38" eb="40">
      <t>キサイ</t>
    </rPh>
    <phoneticPr fontId="1"/>
  </si>
  <si>
    <t>（２）創エネルギー設備・蓄エネルギー設備</t>
    <rPh sb="3" eb="4">
      <t>ソウ</t>
    </rPh>
    <rPh sb="9" eb="11">
      <t>セツビ</t>
    </rPh>
    <rPh sb="12" eb="13">
      <t>チク</t>
    </rPh>
    <rPh sb="18" eb="20">
      <t>セツビ</t>
    </rPh>
    <phoneticPr fontId="1"/>
  </si>
  <si>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1"/>
  </si>
  <si>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1"/>
  </si>
  <si>
    <t>代表者職・氏名</t>
    <rPh sb="0" eb="3">
      <t>ダイヒョウシャ</t>
    </rPh>
    <rPh sb="3" eb="4">
      <t>ショク</t>
    </rPh>
    <rPh sb="5" eb="7">
      <t>シメイ</t>
    </rPh>
    <phoneticPr fontId="6"/>
  </si>
  <si>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6"/>
  </si>
  <si>
    <t>導入前設備の
CO2排出量
（t-CO2）①</t>
    <rPh sb="0" eb="3">
      <t>ドウニュウマエ</t>
    </rPh>
    <rPh sb="3" eb="5">
      <t>セツビ</t>
    </rPh>
    <rPh sb="10" eb="13">
      <t>ハイシュツリョウ</t>
    </rPh>
    <phoneticPr fontId="1"/>
  </si>
  <si>
    <t>導入後設備の
CO2排出量
（t-CO2）②</t>
    <rPh sb="0" eb="3">
      <t>ドウニュウゴ</t>
    </rPh>
    <rPh sb="3" eb="5">
      <t>セツビ</t>
    </rPh>
    <rPh sb="10" eb="13">
      <t>ハイシュツリョウ</t>
    </rPh>
    <phoneticPr fontId="1"/>
  </si>
  <si>
    <t>※上記には代表型番を記載し、機種、台数が多い場合には別紙添付も可とします。</t>
    <phoneticPr fontId="1"/>
  </si>
  <si>
    <t>（法人等の場合、代表者職・氏名の記載及び代表者印の押印）</t>
    <rPh sb="11" eb="12">
      <t>ショク</t>
    </rPh>
    <rPh sb="13" eb="15">
      <t>シメイ</t>
    </rPh>
    <phoneticPr fontId="6"/>
  </si>
  <si>
    <t>＜申込事業者の概要＞</t>
    <rPh sb="1" eb="3">
      <t>モウシコミ</t>
    </rPh>
    <rPh sb="3" eb="6">
      <t>ジギョウシャ</t>
    </rPh>
    <phoneticPr fontId="6"/>
  </si>
  <si>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1"/>
  </si>
  <si>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</si>
  <si>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年間自家消費発電量①
（kWh）</t>
    <rPh sb="0" eb="1">
      <t>ネン</t>
    </rPh>
    <rPh sb="1" eb="2">
      <t>カン</t>
    </rPh>
    <rPh sb="2" eb="4">
      <t>ジカ</t>
    </rPh>
    <rPh sb="4" eb="6">
      <t>ショウヒ</t>
    </rPh>
    <rPh sb="6" eb="8">
      <t>ハツデン</t>
    </rPh>
    <rPh sb="8" eb="9">
      <t>リョウ</t>
    </rPh>
    <phoneticPr fontId="1"/>
  </si>
  <si>
    <t>〔ウ〕</t>
    <phoneticPr fontId="1"/>
  </si>
  <si>
    <t>補助金額④
（③×１/２以内）</t>
    <rPh sb="0" eb="4">
      <t>ホジョキンガク</t>
    </rPh>
    <rPh sb="12" eb="14">
      <t>イナイ</t>
    </rPh>
    <phoneticPr fontId="1"/>
  </si>
  <si>
    <t>CO2削減量
（t-CO2）③</t>
    <rPh sb="3" eb="6">
      <t>サクゲンリョウ</t>
    </rPh>
    <phoneticPr fontId="1"/>
  </si>
  <si>
    <t>設備導入後の
CO2削減量
（t-CO2）④</t>
    <rPh sb="0" eb="2">
      <t>セツビ</t>
    </rPh>
    <rPh sb="2" eb="5">
      <t>ドウニュウゴ</t>
    </rPh>
    <rPh sb="10" eb="13">
      <t>サクゲンリョウ</t>
    </rPh>
    <phoneticPr fontId="1"/>
  </si>
  <si>
    <t>本事業によるCO2削減量合計（t-CO2）</t>
    <rPh sb="0" eb="3">
      <t>ホンジギョウ</t>
    </rPh>
    <rPh sb="9" eb="12">
      <t>サクゲンリョウ</t>
    </rPh>
    <rPh sb="12" eb="14">
      <t>ゴウケイ</t>
    </rPh>
    <phoneticPr fontId="1"/>
  </si>
  <si>
    <t>（③合計＋④合計）</t>
    <phoneticPr fontId="1"/>
  </si>
  <si>
    <t>役職</t>
    <phoneticPr fontId="1"/>
  </si>
  <si>
    <t>カブシキガイシャエヒメセイサクショ</t>
    <phoneticPr fontId="1"/>
  </si>
  <si>
    <t>株式会社愛媛製作所</t>
    <rPh sb="4" eb="6">
      <t>エヒメ</t>
    </rPh>
    <phoneticPr fontId="1"/>
  </si>
  <si>
    <t>〒790－0001　　　</t>
    <phoneticPr fontId="6"/>
  </si>
  <si>
    <t>愛媛県松山市○○町１－２－３</t>
    <rPh sb="0" eb="3">
      <t>エヒメケン</t>
    </rPh>
    <rPh sb="3" eb="6">
      <t>マツヤマシ</t>
    </rPh>
    <rPh sb="8" eb="9">
      <t>チョウ</t>
    </rPh>
    <phoneticPr fontId="1"/>
  </si>
  <si>
    <t>代表取締役</t>
    <rPh sb="0" eb="5">
      <t>ダイヒョウトリシマリヤク</t>
    </rPh>
    <phoneticPr fontId="1"/>
  </si>
  <si>
    <t>愛媛　一郎</t>
    <rPh sb="0" eb="2">
      <t>エヒメ</t>
    </rPh>
    <rPh sb="3" eb="5">
      <t>イチロウ</t>
    </rPh>
    <phoneticPr fontId="1"/>
  </si>
  <si>
    <t>〇</t>
  </si>
  <si>
    <t>愛媛　次郎</t>
    <rPh sb="0" eb="2">
      <t>エヒメ</t>
    </rPh>
    <rPh sb="3" eb="5">
      <t>ジロウ</t>
    </rPh>
    <phoneticPr fontId="1"/>
  </si>
  <si>
    <t>エヒメ　ジロウ</t>
    <phoneticPr fontId="1"/>
  </si>
  <si>
    <t>営業部長</t>
    <rPh sb="0" eb="4">
      <t>エイギョウブチョウ</t>
    </rPh>
    <phoneticPr fontId="1"/>
  </si>
  <si>
    <t>089-○○○-○○○</t>
    <phoneticPr fontId="1"/>
  </si>
  <si>
    <t>090-○○○○-○○○○</t>
    <phoneticPr fontId="1"/>
  </si>
  <si>
    <t>zerocarbon@ehime.or.jp</t>
    <phoneticPr fontId="1"/>
  </si>
  <si>
    <t>脱炭素銀行㈱</t>
    <rPh sb="0" eb="3">
      <t>ダツタンソ</t>
    </rPh>
    <rPh sb="3" eb="5">
      <t>ギンコウ</t>
    </rPh>
    <phoneticPr fontId="1"/>
  </si>
  <si>
    <t>既存設備の廃棄に係る経費</t>
    <phoneticPr fontId="1"/>
  </si>
  <si>
    <t>①空調システム：ビル用マルチGHP（ガス空調）⇒ビル用マルチEHP（電気空調）</t>
    <phoneticPr fontId="1"/>
  </si>
  <si>
    <t>②太陽光発電設備（30kW）</t>
    <phoneticPr fontId="1"/>
  </si>
  <si>
    <t>空調システム：配管工事</t>
    <rPh sb="0" eb="2">
      <t>クウチョウ</t>
    </rPh>
    <rPh sb="7" eb="9">
      <t>ハイカン</t>
    </rPh>
    <rPh sb="9" eb="11">
      <t>コウジ</t>
    </rPh>
    <phoneticPr fontId="1"/>
  </si>
  <si>
    <t>空調システム：配電工事</t>
    <rPh sb="0" eb="2">
      <t>クウチョウ</t>
    </rPh>
    <rPh sb="7" eb="9">
      <t>ハイデン</t>
    </rPh>
    <rPh sb="9" eb="11">
      <t>カンコウジ</t>
    </rPh>
    <phoneticPr fontId="1"/>
  </si>
  <si>
    <t>空調システム：基本設計</t>
    <rPh sb="0" eb="2">
      <t>クウチョウ</t>
    </rPh>
    <rPh sb="7" eb="9">
      <t>キホン</t>
    </rPh>
    <rPh sb="9" eb="11">
      <t>セッケイ</t>
    </rPh>
    <phoneticPr fontId="1"/>
  </si>
  <si>
    <t>空調システム：実施設計</t>
    <rPh sb="0" eb="2">
      <t>クウチョウ</t>
    </rPh>
    <rPh sb="7" eb="11">
      <t>ジッシセッケイ</t>
    </rPh>
    <phoneticPr fontId="1"/>
  </si>
  <si>
    <t>既存のビル用マルチGHP（ガス空調）をビル用マルチEHP（電気空調）に入れ替え（電化）</t>
    <phoneticPr fontId="1"/>
  </si>
  <si>
    <t>ビル用マルチGHP（ガス空調）</t>
    <phoneticPr fontId="1"/>
  </si>
  <si>
    <t>ビル用マルチEHP（電気空調）</t>
    <phoneticPr fontId="1"/>
  </si>
  <si>
    <t>○○○</t>
    <phoneticPr fontId="1"/>
  </si>
  <si>
    <t>電力</t>
    <rPh sb="0" eb="2">
      <t>デンリョク</t>
    </rPh>
    <phoneticPr fontId="1"/>
  </si>
  <si>
    <t>液化石油ガス（LPG）</t>
    <phoneticPr fontId="1"/>
  </si>
  <si>
    <t>kWh</t>
    <phoneticPr fontId="1"/>
  </si>
  <si>
    <t>t</t>
    <phoneticPr fontId="1"/>
  </si>
  <si>
    <t>電力</t>
    <rPh sb="0" eb="2">
      <t>デンリョク</t>
    </rPh>
    <phoneticPr fontId="1"/>
  </si>
  <si>
    <t>空調システム</t>
    <phoneticPr fontId="1"/>
  </si>
  <si>
    <t>太陽光発電設備の導入</t>
    <rPh sb="0" eb="7">
      <t>タイヨウコウハツデンセツビ</t>
    </rPh>
    <rPh sb="8" eb="10">
      <t>ドウニュウ</t>
    </rPh>
    <phoneticPr fontId="1"/>
  </si>
  <si>
    <t>太陽光発電設備</t>
    <rPh sb="0" eb="7">
      <t>タイヨウコウハツデンセツビ</t>
    </rPh>
    <phoneticPr fontId="1"/>
  </si>
  <si>
    <t>○○○</t>
    <phoneticPr fontId="1"/>
  </si>
  <si>
    <t>中村　時広</t>
    <rPh sb="0" eb="2">
      <t>ナカムラ</t>
    </rPh>
    <rPh sb="3" eb="5">
      <t>トキヒロ</t>
    </rPh>
    <phoneticPr fontId="1"/>
  </si>
  <si>
    <t>愛媛県松山市○○町１－２－３</t>
    <phoneticPr fontId="1"/>
  </si>
  <si>
    <t>株式会社愛媛製作所</t>
    <phoneticPr fontId="1"/>
  </si>
  <si>
    <t>代表取締役　愛媛　一郎</t>
    <rPh sb="6" eb="8">
      <t>エヒメ</t>
    </rPh>
    <rPh sb="9" eb="11">
      <t>イチロウ</t>
    </rPh>
    <phoneticPr fontId="1"/>
  </si>
  <si>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1"/>
  </si>
  <si>
    <t>【設備導入後】年間自家消費発電量（kWh）の計算式で使用する各数値の説明とその根拠</t>
    <rPh sb="1" eb="3">
      <t>セツビ</t>
    </rPh>
    <rPh sb="5" eb="6">
      <t>ゴ</t>
    </rPh>
    <rPh sb="9" eb="13">
      <t>ジカショウヒ</t>
    </rPh>
    <rPh sb="26" eb="28">
      <t>シヨウ</t>
    </rPh>
    <rPh sb="30" eb="33">
      <t>カクスウチ</t>
    </rPh>
    <rPh sb="34" eb="36">
      <t>セツメイ</t>
    </rPh>
    <rPh sb="39" eb="41">
      <t>コンキョ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</si>
</sst>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000_ "/>
    <numFmt numFmtId="178" formatCode="0.000000_ "/>
    <numFmt numFmtId="179" formatCode="#,##0.00_ "/>
  </numFmts>
  <fonts count="42">
    <font>
      <sz val="11"/>
      <color theme="1"/>
      <name val="ＭＳ Ｐゴシック"/>
      <family val="2"/>
      <charset val="128"/>
    </font>
    <font>
      <sz val="6"/>
      <name val="ＭＳ Ｐゴシック"/>
      <family val="2"/>
      <charset val="128"/>
    </font>
    <font>
      <sz val="11"/>
      <color rgb="FF000000"/>
      <name val="ＭＳ Ｐゴシック"/>
      <family val="3"/>
      <charset val="128"/>
    </font>
    <font>
      <sz val="6"/>
      <color rgb="FF000000"/>
      <name val="ＭＳ Ｐゴシック"/>
      <family val="3"/>
      <charset val="128"/>
    </font>
    <font>
      <sz val="11"/>
      <name val="ＭＳ Ｐゴシック"/>
      <family val="3"/>
      <charset val="128"/>
    </font>
    <font>
      <sz val="11"/>
      <color theme="1"/>
      <name val="ＭＳ Ｐゴシック"/>
      <family val="2"/>
      <charset val="128"/>
    </font>
    <font>
      <sz val="6"/>
      <name val="游ゴシック"/>
      <family val="2"/>
      <charset val="128"/>
      <scheme val="minor"/>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2"/>
      <name val="ＭＳ ゴシック"/>
      <family val="3"/>
      <charset val="128"/>
    </font>
    <font>
      <sz val="10"/>
      <color theme="1"/>
      <name val="ＭＳ ゴシック"/>
      <family val="3"/>
      <charset val="128"/>
    </font>
    <font>
      <sz val="9"/>
      <color theme="1"/>
      <name val="ＭＳ ゴシック"/>
      <family val="3"/>
      <charset val="128"/>
    </font>
    <font>
      <sz val="11"/>
      <color theme="1"/>
      <name val="ＭＳ Ｐ明朝"/>
      <family val="1"/>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b/>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6"/>
      <color theme="1"/>
      <name val="ＭＳ Ｐ明朝"/>
      <family val="1"/>
      <charset val="128"/>
    </font>
    <font>
      <sz val="14"/>
      <color theme="1"/>
      <name val="ＭＳ Ｐ明朝"/>
      <family val="1"/>
      <charset val="128"/>
    </font>
    <font>
      <sz val="11"/>
      <name val="ＭＳ Ｐ明朝"/>
      <family val="1"/>
      <charset val="128"/>
    </font>
    <font>
      <sz val="10.5"/>
      <color theme="1"/>
      <name val="ＭＳ ゴシック"/>
      <family val="3"/>
      <charset val="128"/>
    </font>
    <font>
      <sz val="10.5"/>
      <color theme="1"/>
      <name val="ＭＳ Ｐゴシック"/>
      <family val="2"/>
      <charset val="128"/>
    </font>
    <font>
      <sz val="11"/>
      <color theme="1"/>
      <name val="游ゴシック"/>
      <family val="2"/>
      <scheme val="minor"/>
    </font>
    <font>
      <sz val="6"/>
      <name val="ＭＳ Ｐゴシック"/>
      <family val="3"/>
      <charset val="128"/>
    </font>
    <font>
      <sz val="6"/>
      <name val="游ゴシック"/>
      <family val="3"/>
      <charset val="128"/>
      <scheme val="minor"/>
    </font>
    <font>
      <sz val="14"/>
      <color theme="1"/>
      <name val="ＭＳ ゴシック"/>
      <family val="3"/>
      <charset val="128"/>
    </font>
    <font>
      <sz val="14"/>
      <color theme="1"/>
      <name val="ＭＳ Ｐゴシック"/>
      <family val="2"/>
      <charset val="128"/>
    </font>
    <font>
      <sz val="12"/>
      <color theme="1"/>
      <name val="ＭＳ 明朝"/>
      <family val="1"/>
      <charset val="128"/>
    </font>
    <font>
      <sz val="11"/>
      <color theme="1"/>
      <name val="ＭＳ 明朝"/>
      <family val="1"/>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b/>
      <sz val="11"/>
      <color theme="1"/>
      <name val="ＭＳ Ｐゴシック"/>
      <family val="2"/>
      <charset val="128"/>
    </font>
    <font>
      <u/>
      <sz val="11"/>
      <color theme="10"/>
      <name val="ＭＳ Ｐゴシック"/>
      <family val="2"/>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medium">
        <color indexed="64"/>
      </left>
      <right style="medium">
        <color indexed="64"/>
      </right>
      <top style="medium">
        <color indexed="64"/>
      </top>
      <bottom/>
      <diagonal/>
    </border>
    <border>
      <left/>
      <right style="medium">
        <color auto="1"/>
      </right>
      <top style="thin">
        <color auto="1"/>
      </top>
      <bottom style="medium">
        <color auto="1"/>
      </bottom>
      <diagonal/>
    </border>
    <border>
      <left/>
      <right style="medium">
        <color auto="1"/>
      </right>
      <top style="thin">
        <color auto="1"/>
      </top>
      <bottom/>
      <diagonal/>
    </border>
    <border>
      <left/>
      <right/>
      <top/>
      <bottom style="thin">
        <color auto="1"/>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medium">
        <color indexed="64"/>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9">
    <xf numFmtId="0" fontId="0" fillId="0" borderId="0">
      <alignment vertical="center"/>
    </xf>
    <xf numFmtId="0" fontId="2" fillId="0" borderId="0">
      <alignment vertical="center"/>
    </xf>
    <xf numFmtId="0" fontId="5" fillId="0" borderId="0">
      <alignment vertical="center"/>
    </xf>
    <xf numFmtId="0" fontId="22" fillId="0" borderId="0">
      <alignment vertical="center"/>
    </xf>
    <xf numFmtId="0" fontId="4" fillId="0" borderId="0">
      <alignment vertical="center"/>
    </xf>
    <xf numFmtId="38" fontId="4" fillId="0" borderId="0" applyFont="0" applyFill="0" applyBorder="0" applyAlignment="0" applyProtection="0">
      <alignment vertical="center"/>
    </xf>
    <xf numFmtId="38" fontId="28" fillId="0" borderId="0" applyFont="0" applyFill="0" applyBorder="0" applyAlignment="0" applyProtection="0">
      <alignment vertical="center"/>
    </xf>
    <xf numFmtId="38" fontId="5" fillId="0" borderId="0" applyFont="0" applyFill="0" applyBorder="0" applyAlignment="0" applyProtection="0">
      <alignment vertical="center"/>
    </xf>
    <xf numFmtId="0" fontId="41" fillId="0" borderId="0" applyNumberFormat="0" applyFill="0" applyBorder="0" applyAlignment="0" applyProtection="0">
      <alignment vertical="center"/>
    </xf>
  </cellStyleXfs>
  <cellXfs count="494">
    <xf numFmtId="0" fontId="0" fillId="0" borderId="0" xfId="0">
      <alignment vertical="center"/>
    </xf>
    <xf numFmtId="0" fontId="7" fillId="0" borderId="0" xfId="2" applyFont="1">
      <alignment vertical="center"/>
    </xf>
    <xf numFmtId="0" fontId="9" fillId="0" borderId="0" xfId="2" applyFont="1" applyAlignment="1">
      <alignment horizontal="left" vertical="center"/>
    </xf>
    <xf numFmtId="0" fontId="11" fillId="0" borderId="0" xfId="2" applyFont="1">
      <alignment vertical="center"/>
    </xf>
    <xf numFmtId="0" fontId="7" fillId="0" borderId="0" xfId="2" applyFont="1" applyAlignment="1">
      <alignment horizontal="left" vertical="center"/>
    </xf>
    <xf numFmtId="0" fontId="7" fillId="0" borderId="0" xfId="2" applyFont="1" applyAlignment="1">
      <alignment vertical="center" wrapText="1"/>
    </xf>
    <xf numFmtId="0" fontId="13" fillId="0" borderId="0" xfId="2" applyFont="1" applyAlignment="1">
      <alignment horizontal="left" vertical="center" wrapText="1"/>
    </xf>
    <xf numFmtId="0" fontId="11" fillId="0" borderId="0" xfId="0" applyFont="1">
      <alignment vertical="center"/>
    </xf>
    <xf numFmtId="0" fontId="11" fillId="0" borderId="72" xfId="0" applyFont="1" applyBorder="1" applyAlignment="1">
      <alignment horizontal="left" vertical="center" wrapText="1"/>
    </xf>
    <xf numFmtId="0" fontId="11" fillId="0" borderId="0" xfId="0" applyFont="1" applyBorder="1" applyAlignment="1">
      <alignment horizontal="left" vertical="center" wrapText="1"/>
    </xf>
    <xf numFmtId="0" fontId="11" fillId="0" borderId="48" xfId="0" applyFont="1" applyBorder="1" applyAlignment="1">
      <alignment horizontal="left" vertical="center" wrapText="1"/>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11" fillId="0" borderId="72" xfId="0" applyFont="1" applyBorder="1" applyAlignment="1">
      <alignment vertical="center"/>
    </xf>
    <xf numFmtId="0" fontId="11" fillId="0" borderId="0" xfId="0" applyFont="1" applyBorder="1" applyAlignment="1"/>
    <xf numFmtId="0" fontId="15" fillId="0" borderId="0" xfId="0" applyFont="1" applyFill="1" applyBorder="1" applyAlignment="1">
      <alignment horizontal="right"/>
    </xf>
    <xf numFmtId="0" fontId="11" fillId="0" borderId="48" xfId="0" applyFont="1" applyBorder="1">
      <alignment vertical="center"/>
    </xf>
    <xf numFmtId="0" fontId="11" fillId="0" borderId="1" xfId="0" applyFont="1" applyBorder="1" applyAlignment="1">
      <alignment horizontal="center" vertical="center"/>
    </xf>
    <xf numFmtId="0" fontId="11" fillId="0" borderId="72" xfId="0" applyFont="1" applyBorder="1">
      <alignment vertical="center"/>
    </xf>
    <xf numFmtId="0" fontId="11" fillId="0" borderId="74" xfId="0" applyFont="1" applyBorder="1">
      <alignment vertical="center"/>
    </xf>
    <xf numFmtId="178" fontId="11" fillId="3" borderId="1" xfId="0" applyNumberFormat="1" applyFont="1" applyFill="1" applyBorder="1">
      <alignment vertical="center"/>
    </xf>
    <xf numFmtId="0" fontId="11" fillId="0" borderId="1" xfId="0" applyFont="1" applyBorder="1">
      <alignment vertical="center"/>
    </xf>
    <xf numFmtId="176" fontId="11" fillId="0" borderId="1" xfId="0" applyNumberFormat="1" applyFont="1" applyBorder="1">
      <alignment vertical="center"/>
    </xf>
    <xf numFmtId="176" fontId="11" fillId="3" borderId="1" xfId="0" applyNumberFormat="1" applyFont="1" applyFill="1" applyBorder="1">
      <alignment vertical="center"/>
    </xf>
    <xf numFmtId="177" fontId="11" fillId="0" borderId="1" xfId="0" applyNumberFormat="1" applyFont="1" applyBorder="1">
      <alignment vertical="center"/>
    </xf>
    <xf numFmtId="0" fontId="11" fillId="0" borderId="41" xfId="0" applyFont="1" applyBorder="1">
      <alignment vertical="center"/>
    </xf>
    <xf numFmtId="0" fontId="11" fillId="0" borderId="36" xfId="0" applyFont="1" applyBorder="1">
      <alignment vertical="center"/>
    </xf>
    <xf numFmtId="0" fontId="11" fillId="2" borderId="4" xfId="0" applyFont="1" applyFill="1" applyBorder="1" applyAlignment="1">
      <alignment horizontal="center" vertical="center" wrapText="1"/>
    </xf>
    <xf numFmtId="0" fontId="11" fillId="0" borderId="8" xfId="0" applyFont="1" applyBorder="1" applyAlignment="1">
      <alignment horizontal="center" vertical="center"/>
    </xf>
    <xf numFmtId="0" fontId="11" fillId="0" borderId="4" xfId="0" applyFont="1" applyBorder="1">
      <alignment vertical="center"/>
    </xf>
    <xf numFmtId="0" fontId="11" fillId="0" borderId="12" xfId="0" applyFont="1" applyBorder="1">
      <alignment vertical="center"/>
    </xf>
    <xf numFmtId="0" fontId="11" fillId="0" borderId="14" xfId="0" applyFont="1" applyBorder="1">
      <alignment vertical="center"/>
    </xf>
    <xf numFmtId="0" fontId="11" fillId="0" borderId="8" xfId="0" applyFont="1" applyBorder="1">
      <alignment vertical="center"/>
    </xf>
    <xf numFmtId="0" fontId="11" fillId="0" borderId="0" xfId="0" applyFont="1" applyBorder="1">
      <alignment vertical="center"/>
    </xf>
    <xf numFmtId="0" fontId="11" fillId="0" borderId="75" xfId="0" applyFont="1" applyBorder="1">
      <alignment vertical="center"/>
    </xf>
    <xf numFmtId="0" fontId="11" fillId="0" borderId="0" xfId="2"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2" borderId="16" xfId="1" applyFont="1" applyFill="1" applyBorder="1" applyAlignment="1">
      <alignment vertical="center"/>
    </xf>
    <xf numFmtId="0" fontId="11" fillId="0" borderId="33" xfId="0" applyFont="1" applyBorder="1">
      <alignment vertical="center"/>
    </xf>
    <xf numFmtId="0" fontId="9" fillId="2" borderId="16" xfId="1" applyFont="1" applyFill="1" applyBorder="1" applyAlignment="1">
      <alignment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69" xfId="0" applyFont="1" applyBorder="1" applyAlignment="1">
      <alignment vertical="center"/>
    </xf>
    <xf numFmtId="0" fontId="11" fillId="0" borderId="8" xfId="0" applyFont="1" applyBorder="1" applyAlignment="1">
      <alignment vertical="center"/>
    </xf>
    <xf numFmtId="0" fontId="11" fillId="0" borderId="0" xfId="0" applyFont="1" applyBorder="1" applyAlignment="1">
      <alignment vertical="center"/>
    </xf>
    <xf numFmtId="0" fontId="20" fillId="0" borderId="0" xfId="0" applyFont="1" applyFill="1">
      <alignment vertical="center"/>
    </xf>
    <xf numFmtId="0" fontId="11" fillId="3" borderId="0" xfId="0" applyFont="1" applyFill="1">
      <alignment vertical="center"/>
    </xf>
    <xf numFmtId="0" fontId="11" fillId="2" borderId="1" xfId="0" applyFont="1" applyFill="1" applyBorder="1" applyAlignment="1">
      <alignment horizontal="center" vertical="center"/>
    </xf>
    <xf numFmtId="0" fontId="11" fillId="0" borderId="74" xfId="0" applyFont="1" applyBorder="1" applyAlignment="1">
      <alignment horizontal="center" vertical="center"/>
    </xf>
    <xf numFmtId="0" fontId="11" fillId="0" borderId="0" xfId="0" applyFont="1" applyBorder="1" applyAlignment="1">
      <alignment horizontal="center" vertical="center"/>
    </xf>
    <xf numFmtId="176" fontId="11" fillId="0" borderId="0" xfId="0" applyNumberFormat="1" applyFont="1" applyBorder="1" applyAlignment="1">
      <alignment horizontal="center" vertical="center"/>
    </xf>
    <xf numFmtId="0" fontId="20" fillId="0" borderId="0" xfId="0" applyFont="1" applyBorder="1" applyAlignment="1">
      <alignment horizontal="left" vertical="center"/>
    </xf>
    <xf numFmtId="0" fontId="11" fillId="0" borderId="0" xfId="0" applyFont="1" applyBorder="1" applyAlignment="1">
      <alignment horizontal="left" vertical="top" wrapText="1"/>
    </xf>
    <xf numFmtId="0" fontId="11" fillId="0" borderId="0" xfId="0" applyFont="1" applyAlignment="1">
      <alignment horizontal="left" vertical="top" wrapText="1"/>
    </xf>
    <xf numFmtId="0" fontId="21" fillId="2" borderId="23" xfId="1" applyFont="1" applyFill="1" applyBorder="1" applyAlignment="1">
      <alignment vertical="center"/>
    </xf>
    <xf numFmtId="0" fontId="9" fillId="2" borderId="21" xfId="1" applyFont="1" applyFill="1" applyBorder="1" applyAlignment="1">
      <alignment vertical="center"/>
    </xf>
    <xf numFmtId="0" fontId="11" fillId="0" borderId="12" xfId="0" applyFont="1" applyBorder="1" applyAlignment="1">
      <alignment vertical="center"/>
    </xf>
    <xf numFmtId="0" fontId="11" fillId="0" borderId="83" xfId="0" applyFont="1" applyBorder="1">
      <alignment vertical="center"/>
    </xf>
    <xf numFmtId="0" fontId="16" fillId="0" borderId="0" xfId="3" applyFont="1">
      <alignment vertical="center"/>
    </xf>
    <xf numFmtId="0" fontId="25" fillId="0" borderId="0" xfId="3" applyFont="1" applyAlignment="1">
      <alignment horizontal="center" vertical="top" wrapText="1"/>
    </xf>
    <xf numFmtId="0" fontId="25" fillId="0" borderId="0" xfId="3" applyFont="1" applyAlignment="1">
      <alignment horizontal="left" vertical="top"/>
    </xf>
    <xf numFmtId="0" fontId="16" fillId="0" borderId="0" xfId="3" applyFont="1" applyAlignment="1">
      <alignment horizontal="center" vertical="center"/>
    </xf>
    <xf numFmtId="0" fontId="16" fillId="0" borderId="0" xfId="3" applyFont="1" applyAlignment="1">
      <alignment horizontal="left" vertical="top" wrapText="1"/>
    </xf>
    <xf numFmtId="0" fontId="16" fillId="0" borderId="0" xfId="3" applyFont="1" applyAlignment="1">
      <alignment horizontal="left" vertical="top"/>
    </xf>
    <xf numFmtId="0" fontId="16" fillId="0" borderId="0" xfId="3" applyFont="1" applyFill="1">
      <alignment vertical="center"/>
    </xf>
    <xf numFmtId="0" fontId="16" fillId="0" borderId="0" xfId="3" applyFont="1" applyFill="1" applyAlignment="1">
      <alignment horizontal="right" vertical="center"/>
    </xf>
    <xf numFmtId="0" fontId="16" fillId="0" borderId="0" xfId="3" applyFont="1" applyFill="1" applyAlignment="1">
      <alignment vertical="center"/>
    </xf>
    <xf numFmtId="0" fontId="16" fillId="0" borderId="0" xfId="3" applyFont="1" applyAlignment="1">
      <alignment vertical="center"/>
    </xf>
    <xf numFmtId="0" fontId="16" fillId="4" borderId="0" xfId="3" applyFont="1" applyFill="1">
      <alignment vertical="center"/>
    </xf>
    <xf numFmtId="0" fontId="16" fillId="4" borderId="0" xfId="3" applyFont="1" applyFill="1" applyAlignment="1">
      <alignment horizontal="right" vertical="center"/>
    </xf>
    <xf numFmtId="0" fontId="16" fillId="0" borderId="0" xfId="3" applyFont="1" applyAlignment="1">
      <alignment horizontal="right" vertical="center"/>
    </xf>
    <xf numFmtId="0" fontId="16" fillId="0" borderId="0" xfId="3" applyFont="1" applyFill="1" applyAlignment="1">
      <alignment horizontal="center" vertical="center"/>
    </xf>
    <xf numFmtId="0" fontId="0" fillId="0" borderId="0" xfId="0" applyBorder="1" applyAlignment="1">
      <alignment vertical="center"/>
    </xf>
    <xf numFmtId="0" fontId="27" fillId="0" borderId="0" xfId="0" applyFont="1" applyAlignment="1">
      <alignment vertical="center" wrapText="1"/>
    </xf>
    <xf numFmtId="0" fontId="11" fillId="0" borderId="0" xfId="2" applyFont="1" applyAlignment="1">
      <alignment horizontal="center" vertical="center"/>
    </xf>
    <xf numFmtId="0" fontId="9" fillId="0" borderId="0" xfId="4" applyFont="1" applyFill="1">
      <alignment vertical="center"/>
    </xf>
    <xf numFmtId="0" fontId="9" fillId="0" borderId="0" xfId="4" applyFont="1">
      <alignment vertical="center"/>
    </xf>
    <xf numFmtId="0" fontId="13" fillId="0" borderId="0" xfId="4" applyFont="1">
      <alignment vertical="center"/>
    </xf>
    <xf numFmtId="0" fontId="9" fillId="0" borderId="0" xfId="4" applyFont="1" applyAlignment="1">
      <alignment horizontal="right" vertical="center"/>
    </xf>
    <xf numFmtId="0" fontId="9" fillId="0" borderId="69" xfId="4" applyFont="1" applyBorder="1">
      <alignment vertical="center"/>
    </xf>
    <xf numFmtId="0" fontId="9" fillId="0" borderId="0" xfId="4" applyFont="1" applyBorder="1" applyAlignment="1">
      <alignment vertical="center"/>
    </xf>
    <xf numFmtId="0" fontId="9" fillId="0" borderId="0" xfId="4" applyFont="1" applyAlignment="1">
      <alignment vertical="center"/>
    </xf>
    <xf numFmtId="0" fontId="11" fillId="0" borderId="0" xfId="2" applyFont="1" applyAlignment="1">
      <alignment horizontal="left" vertical="center"/>
    </xf>
    <xf numFmtId="0" fontId="10" fillId="0" borderId="0" xfId="1" applyFont="1" applyFill="1" applyBorder="1" applyAlignment="1">
      <alignment vertical="top"/>
    </xf>
    <xf numFmtId="0" fontId="5" fillId="0" borderId="0" xfId="2" applyFont="1">
      <alignment vertical="center"/>
    </xf>
    <xf numFmtId="0" fontId="11" fillId="0" borderId="33" xfId="2" applyFont="1" applyBorder="1">
      <alignment vertical="center"/>
    </xf>
    <xf numFmtId="0" fontId="5" fillId="0" borderId="33" xfId="2" applyFont="1" applyBorder="1">
      <alignment vertical="center"/>
    </xf>
    <xf numFmtId="0" fontId="14" fillId="0" borderId="0" xfId="2" applyFont="1" applyAlignment="1">
      <alignment horizontal="center" vertical="center" wrapText="1"/>
    </xf>
    <xf numFmtId="0" fontId="14" fillId="0" borderId="0" xfId="2" applyFont="1" applyBorder="1" applyAlignment="1">
      <alignment horizontal="center" vertical="center" wrapText="1"/>
    </xf>
    <xf numFmtId="0" fontId="14" fillId="0" borderId="83" xfId="2" applyFont="1" applyBorder="1" applyAlignment="1">
      <alignment horizontal="center" vertical="center" wrapText="1"/>
    </xf>
    <xf numFmtId="0" fontId="14" fillId="0" borderId="32" xfId="2" applyFont="1" applyBorder="1" applyAlignment="1">
      <alignment horizontal="center" vertical="center" wrapText="1"/>
    </xf>
    <xf numFmtId="0" fontId="15" fillId="0" borderId="3" xfId="2" applyFont="1" applyBorder="1" applyAlignment="1">
      <alignment horizontal="left" vertical="center" wrapText="1"/>
    </xf>
    <xf numFmtId="0" fontId="11" fillId="0" borderId="69" xfId="2" applyFont="1" applyBorder="1" applyAlignment="1">
      <alignment horizontal="left" vertical="center" wrapText="1"/>
    </xf>
    <xf numFmtId="0" fontId="11" fillId="0" borderId="8" xfId="2" applyFont="1" applyBorder="1" applyAlignment="1">
      <alignment horizontal="left" vertical="center" wrapText="1"/>
    </xf>
    <xf numFmtId="0" fontId="14" fillId="0" borderId="0" xfId="2" applyFont="1" applyAlignment="1">
      <alignment horizontal="left" vertical="center"/>
    </xf>
    <xf numFmtId="0" fontId="14" fillId="0" borderId="0" xfId="2" applyFo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9" fillId="2" borderId="1" xfId="4" applyFont="1" applyFill="1" applyBorder="1" applyAlignment="1">
      <alignment horizontal="center" vertical="center"/>
    </xf>
    <xf numFmtId="0" fontId="9" fillId="2" borderId="1" xfId="4" applyFont="1" applyFill="1" applyBorder="1" applyAlignment="1">
      <alignment horizontal="center" vertical="center" wrapText="1"/>
    </xf>
    <xf numFmtId="0" fontId="9" fillId="0" borderId="1" xfId="4" applyFont="1" applyFill="1" applyBorder="1">
      <alignment vertical="center"/>
    </xf>
    <xf numFmtId="0" fontId="10" fillId="0" borderId="96" xfId="4" applyFont="1" applyFill="1" applyBorder="1" applyAlignment="1">
      <alignment vertical="center" wrapText="1"/>
    </xf>
    <xf numFmtId="0" fontId="9" fillId="0" borderId="97" xfId="4" applyFont="1" applyFill="1" applyBorder="1" applyAlignment="1">
      <alignment vertical="center" wrapText="1"/>
    </xf>
    <xf numFmtId="0" fontId="9" fillId="0" borderId="90" xfId="4" applyFont="1" applyFill="1" applyBorder="1">
      <alignment vertical="center"/>
    </xf>
    <xf numFmtId="0" fontId="9" fillId="2" borderId="1" xfId="4" applyFont="1" applyFill="1" applyBorder="1">
      <alignment vertical="center"/>
    </xf>
    <xf numFmtId="0" fontId="9" fillId="2" borderId="82" xfId="4" applyFont="1" applyFill="1" applyBorder="1">
      <alignment vertical="center"/>
    </xf>
    <xf numFmtId="0" fontId="9" fillId="2" borderId="90" xfId="4" applyFont="1" applyFill="1" applyBorder="1">
      <alignment vertical="center"/>
    </xf>
    <xf numFmtId="0" fontId="9" fillId="2" borderId="69" xfId="4" applyFont="1" applyFill="1" applyBorder="1" applyAlignment="1">
      <alignment horizontal="center" vertical="center"/>
    </xf>
    <xf numFmtId="0" fontId="9" fillId="2" borderId="1" xfId="4" applyFont="1" applyFill="1" applyBorder="1" applyAlignment="1">
      <alignment vertical="center" wrapText="1"/>
    </xf>
    <xf numFmtId="0" fontId="9" fillId="2" borderId="1" xfId="4" applyFont="1" applyFill="1" applyBorder="1" applyAlignment="1">
      <alignment vertical="center"/>
    </xf>
    <xf numFmtId="0" fontId="9" fillId="2" borderId="90" xfId="4" applyFont="1" applyFill="1" applyBorder="1" applyAlignment="1">
      <alignment vertical="center"/>
    </xf>
    <xf numFmtId="176" fontId="11" fillId="0" borderId="1" xfId="0" applyNumberFormat="1" applyFont="1" applyBorder="1" applyAlignment="1">
      <alignment horizontal="right" vertical="center" wrapText="1"/>
    </xf>
    <xf numFmtId="176" fontId="11" fillId="0" borderId="4" xfId="0" applyNumberFormat="1" applyFont="1" applyBorder="1">
      <alignment vertical="center"/>
    </xf>
    <xf numFmtId="176" fontId="11" fillId="0" borderId="8" xfId="0" applyNumberFormat="1" applyFont="1" applyBorder="1">
      <alignment vertical="center"/>
    </xf>
    <xf numFmtId="176" fontId="11" fillId="0" borderId="18" xfId="0" applyNumberFormat="1" applyFont="1" applyBorder="1">
      <alignment vertical="center"/>
    </xf>
    <xf numFmtId="176" fontId="11" fillId="0" borderId="82" xfId="0" applyNumberFormat="1" applyFont="1" applyBorder="1">
      <alignment vertical="center"/>
    </xf>
    <xf numFmtId="176" fontId="11" fillId="0" borderId="37" xfId="0" applyNumberFormat="1" applyFont="1" applyBorder="1">
      <alignment vertical="center"/>
    </xf>
    <xf numFmtId="38" fontId="13" fillId="0" borderId="1" xfId="7" applyFont="1" applyFill="1" applyBorder="1">
      <alignment vertical="center"/>
    </xf>
    <xf numFmtId="38" fontId="17" fillId="0" borderId="1" xfId="7" applyFont="1" applyFill="1" applyBorder="1">
      <alignment vertical="center"/>
    </xf>
    <xf numFmtId="38" fontId="17" fillId="0" borderId="88" xfId="7" applyFont="1" applyFill="1" applyBorder="1">
      <alignment vertical="center"/>
    </xf>
    <xf numFmtId="38" fontId="17" fillId="0" borderId="90" xfId="7" applyFont="1" applyFill="1" applyBorder="1">
      <alignment vertical="center"/>
    </xf>
    <xf numFmtId="38" fontId="17" fillId="0" borderId="95" xfId="7" applyFont="1" applyFill="1" applyBorder="1">
      <alignment vertical="center"/>
    </xf>
    <xf numFmtId="38" fontId="17" fillId="0" borderId="69" xfId="7" applyFont="1" applyBorder="1">
      <alignment vertical="center"/>
    </xf>
    <xf numFmtId="38" fontId="11" fillId="0" borderId="84" xfId="7" applyFont="1" applyBorder="1">
      <alignment vertical="center"/>
    </xf>
    <xf numFmtId="38" fontId="11" fillId="0" borderId="75" xfId="7" applyFont="1" applyBorder="1">
      <alignment vertical="center"/>
    </xf>
    <xf numFmtId="38" fontId="11" fillId="0" borderId="85" xfId="7" applyFont="1" applyBorder="1">
      <alignment vertical="center"/>
    </xf>
    <xf numFmtId="38" fontId="11" fillId="0" borderId="87" xfId="7" applyFont="1" applyBorder="1">
      <alignment vertical="center"/>
    </xf>
    <xf numFmtId="38" fontId="11" fillId="0" borderId="4" xfId="7" applyFont="1" applyBorder="1">
      <alignment vertical="center"/>
    </xf>
    <xf numFmtId="38" fontId="11" fillId="0" borderId="1" xfId="7" applyFont="1" applyBorder="1">
      <alignment vertical="center"/>
    </xf>
    <xf numFmtId="38" fontId="11" fillId="0" borderId="8" xfId="7" applyFont="1" applyBorder="1">
      <alignment vertical="center"/>
    </xf>
    <xf numFmtId="38" fontId="11" fillId="0" borderId="18" xfId="7" applyFont="1" applyBorder="1">
      <alignment vertical="center"/>
    </xf>
    <xf numFmtId="179" fontId="11" fillId="0" borderId="1" xfId="0" applyNumberFormat="1" applyFont="1" applyBorder="1">
      <alignment vertical="center"/>
    </xf>
    <xf numFmtId="179" fontId="11" fillId="0" borderId="4" xfId="0" applyNumberFormat="1" applyFont="1" applyBorder="1">
      <alignment vertical="center"/>
    </xf>
    <xf numFmtId="179" fontId="11" fillId="0" borderId="8" xfId="0" applyNumberFormat="1" applyFont="1" applyBorder="1">
      <alignment vertical="center"/>
    </xf>
    <xf numFmtId="179" fontId="11" fillId="0" borderId="18" xfId="0" applyNumberFormat="1" applyFont="1" applyBorder="1">
      <alignment vertical="center"/>
    </xf>
    <xf numFmtId="179" fontId="20" fillId="0" borderId="37" xfId="0" applyNumberFormat="1" applyFont="1" applyBorder="1">
      <alignment vertical="center"/>
    </xf>
    <xf numFmtId="0" fontId="11" fillId="0" borderId="0" xfId="0" applyFont="1" applyAlignment="1">
      <alignment horizontal="left" vertical="center"/>
    </xf>
    <xf numFmtId="0" fontId="11" fillId="0" borderId="1" xfId="0" applyFont="1" applyBorder="1" applyAlignment="1">
      <alignment horizontal="center" vertical="center"/>
    </xf>
    <xf numFmtId="0" fontId="34" fillId="0" borderId="19" xfId="2" applyFont="1" applyBorder="1" applyAlignment="1">
      <alignment horizontal="center" vertical="center" wrapText="1"/>
    </xf>
    <xf numFmtId="0" fontId="34" fillId="0" borderId="18" xfId="2" applyFont="1" applyBorder="1" applyAlignment="1">
      <alignment horizontal="center" vertical="center" wrapText="1"/>
    </xf>
    <xf numFmtId="0" fontId="34" fillId="0" borderId="20" xfId="2" applyFont="1" applyBorder="1" applyAlignment="1">
      <alignment horizontal="center" vertical="center" wrapText="1"/>
    </xf>
    <xf numFmtId="0" fontId="10" fillId="0" borderId="1" xfId="4" applyFont="1" applyFill="1" applyBorder="1">
      <alignment vertical="center"/>
    </xf>
    <xf numFmtId="0" fontId="10" fillId="0" borderId="1" xfId="4" applyFont="1" applyFill="1" applyBorder="1" applyAlignment="1">
      <alignment vertical="center" wrapText="1"/>
    </xf>
    <xf numFmtId="0" fontId="10" fillId="0" borderId="90" xfId="4" applyFont="1" applyFill="1" applyBorder="1">
      <alignment vertical="center"/>
    </xf>
    <xf numFmtId="178" fontId="11" fillId="0" borderId="1" xfId="0" applyNumberFormat="1" applyFont="1" applyBorder="1">
      <alignment vertical="center"/>
    </xf>
    <xf numFmtId="0" fontId="11" fillId="0" borderId="4" xfId="0" applyFont="1" applyBorder="1" applyAlignment="1">
      <alignment vertical="center" wrapText="1"/>
    </xf>
    <xf numFmtId="0" fontId="11" fillId="0" borderId="10" xfId="0" applyFont="1" applyBorder="1" applyAlignment="1">
      <alignment horizontal="center" vertical="center"/>
    </xf>
    <xf numFmtId="0" fontId="11" fillId="0" borderId="37" xfId="0" applyFont="1" applyBorder="1" applyAlignment="1">
      <alignment horizontal="center" vertical="center"/>
    </xf>
    <xf numFmtId="0" fontId="11" fillId="0" borderId="29" xfId="0" applyFont="1" applyBorder="1" applyAlignment="1">
      <alignment horizontal="center" vertical="center"/>
    </xf>
    <xf numFmtId="0" fontId="41" fillId="0" borderId="30" xfId="8" applyBorder="1" applyAlignment="1">
      <alignment horizontal="center" vertical="center" wrapText="1"/>
    </xf>
    <xf numFmtId="0" fontId="34" fillId="0" borderId="22" xfId="2" applyFont="1" applyBorder="1" applyAlignment="1">
      <alignment horizontal="center" vertical="center" wrapText="1"/>
    </xf>
    <xf numFmtId="0" fontId="38" fillId="0" borderId="0" xfId="2" applyFont="1" applyAlignment="1">
      <alignment horizontal="left" vertical="top" wrapText="1"/>
    </xf>
    <xf numFmtId="0" fontId="5" fillId="0" borderId="0" xfId="2" applyFont="1" applyAlignment="1">
      <alignment horizontal="left" vertical="top"/>
    </xf>
    <xf numFmtId="0" fontId="11" fillId="2" borderId="38" xfId="2" applyFont="1" applyFill="1" applyBorder="1" applyAlignment="1">
      <alignment horizontal="center" vertical="center" textRotation="255" wrapText="1"/>
    </xf>
    <xf numFmtId="0" fontId="34" fillId="0" borderId="34" xfId="2" applyFont="1" applyBorder="1" applyAlignment="1">
      <alignment horizontal="left" vertical="center" wrapText="1"/>
    </xf>
    <xf numFmtId="0" fontId="34" fillId="0" borderId="29" xfId="2" applyFont="1" applyBorder="1" applyAlignment="1">
      <alignment horizontal="left" vertical="center" wrapText="1"/>
    </xf>
    <xf numFmtId="0" fontId="34" fillId="0" borderId="39" xfId="2" applyFont="1" applyBorder="1" applyAlignment="1">
      <alignment horizontal="left" vertical="center" wrapText="1"/>
    </xf>
    <xf numFmtId="0" fontId="11" fillId="2" borderId="11" xfId="2" applyFont="1" applyFill="1" applyBorder="1" applyAlignment="1">
      <alignment horizontal="left" vertical="center" wrapText="1"/>
    </xf>
    <xf numFmtId="0" fontId="11" fillId="2" borderId="49" xfId="2"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13"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6" fillId="0" borderId="24" xfId="2" applyFont="1" applyBorder="1" applyAlignment="1">
      <alignment horizontal="center" vertical="center" wrapText="1"/>
    </xf>
    <xf numFmtId="0" fontId="37" fillId="0" borderId="49" xfId="2" applyFont="1" applyBorder="1" applyAlignment="1">
      <alignment horizontal="center" vertical="center" wrapText="1"/>
    </xf>
    <xf numFmtId="0" fontId="37" fillId="0" borderId="70" xfId="2" applyFont="1" applyBorder="1" applyAlignment="1">
      <alignment horizontal="center" vertical="center" wrapText="1"/>
    </xf>
    <xf numFmtId="0" fontId="37" fillId="0" borderId="21" xfId="2" applyFont="1" applyBorder="1" applyAlignment="1">
      <alignment horizontal="center" vertical="center" wrapText="1"/>
    </xf>
    <xf numFmtId="0" fontId="34" fillId="0" borderId="50" xfId="2" applyFont="1" applyBorder="1" applyAlignment="1">
      <alignment horizontal="left" vertical="center" wrapText="1"/>
    </xf>
    <xf numFmtId="0" fontId="34" fillId="0" borderId="55" xfId="2" applyFont="1" applyBorder="1" applyAlignment="1">
      <alignment horizontal="left" vertical="center" wrapText="1"/>
    </xf>
    <xf numFmtId="0" fontId="34" fillId="0" borderId="46" xfId="2" applyFont="1" applyBorder="1" applyAlignment="1">
      <alignment horizontal="left" vertical="center" wrapText="1"/>
    </xf>
    <xf numFmtId="0" fontId="7" fillId="0" borderId="50" xfId="2" applyFont="1" applyBorder="1" applyAlignment="1">
      <alignment horizontal="center" vertical="center"/>
    </xf>
    <xf numFmtId="0" fontId="7" fillId="0" borderId="55" xfId="2" applyFont="1" applyBorder="1" applyAlignment="1">
      <alignment horizontal="center" vertical="center"/>
    </xf>
    <xf numFmtId="0" fontId="7" fillId="0" borderId="46" xfId="2" applyFont="1" applyBorder="1" applyAlignment="1">
      <alignment horizontal="center" vertical="center"/>
    </xf>
    <xf numFmtId="0" fontId="11" fillId="2" borderId="71" xfId="2" applyFont="1" applyFill="1" applyBorder="1" applyAlignment="1">
      <alignment horizontal="left" vertical="center" wrapText="1"/>
    </xf>
    <xf numFmtId="0" fontId="11" fillId="2" borderId="55" xfId="2" applyFont="1" applyFill="1" applyBorder="1" applyAlignment="1">
      <alignment horizontal="left" vertical="center" wrapText="1"/>
    </xf>
    <xf numFmtId="0" fontId="11" fillId="2" borderId="56" xfId="2" applyFont="1" applyFill="1" applyBorder="1" applyAlignment="1">
      <alignment horizontal="left" vertical="center" wrapText="1"/>
    </xf>
    <xf numFmtId="0" fontId="7" fillId="0" borderId="13" xfId="2" applyFont="1" applyBorder="1" applyAlignment="1">
      <alignment horizontal="center" vertical="center"/>
    </xf>
    <xf numFmtId="0" fontId="7" fillId="0" borderId="21" xfId="2" applyFont="1" applyBorder="1" applyAlignment="1">
      <alignment horizontal="center" vertical="center"/>
    </xf>
    <xf numFmtId="0" fontId="7" fillId="0" borderId="15" xfId="2" applyFont="1" applyBorder="1" applyAlignment="1">
      <alignment horizontal="center" vertical="center"/>
    </xf>
    <xf numFmtId="0" fontId="7" fillId="0" borderId="22" xfId="2" applyFont="1" applyBorder="1" applyAlignment="1">
      <alignment horizontal="center" vertical="center"/>
    </xf>
    <xf numFmtId="0" fontId="7" fillId="0" borderId="14" xfId="2" applyFont="1" applyBorder="1" applyAlignment="1">
      <alignment horizontal="center" vertical="center"/>
    </xf>
    <xf numFmtId="0" fontId="11" fillId="2" borderId="15" xfId="2" applyFont="1" applyFill="1" applyBorder="1" applyAlignment="1">
      <alignment horizontal="left" vertical="center" wrapText="1"/>
    </xf>
    <xf numFmtId="0" fontId="11" fillId="2" borderId="22" xfId="2" applyFont="1" applyFill="1" applyBorder="1" applyAlignment="1">
      <alignment horizontal="left" vertical="center" wrapText="1"/>
    </xf>
    <xf numFmtId="0" fontId="11" fillId="2" borderId="14" xfId="2" applyFont="1" applyFill="1" applyBorder="1" applyAlignment="1">
      <alignment horizontal="left" vertical="center" wrapText="1"/>
    </xf>
    <xf numFmtId="0" fontId="34" fillId="0" borderId="63" xfId="2" applyFont="1" applyBorder="1" applyAlignment="1">
      <alignment horizontal="center" vertical="center" wrapText="1"/>
    </xf>
    <xf numFmtId="0" fontId="34" fillId="0" borderId="68" xfId="2" applyFont="1" applyBorder="1" applyAlignment="1">
      <alignment horizontal="center" vertical="center" wrapText="1"/>
    </xf>
    <xf numFmtId="0" fontId="34" fillId="0" borderId="54" xfId="2" applyFont="1" applyBorder="1" applyAlignment="1">
      <alignment horizontal="center" vertical="center" wrapText="1"/>
    </xf>
    <xf numFmtId="0" fontId="34" fillId="0" borderId="42" xfId="2" applyFont="1" applyBorder="1" applyAlignment="1">
      <alignment horizontal="center" vertical="center" wrapText="1"/>
    </xf>
    <xf numFmtId="0" fontId="34" fillId="0" borderId="60" xfId="2" applyFont="1" applyBorder="1" applyAlignment="1">
      <alignment horizontal="center" vertical="center" wrapText="1"/>
    </xf>
    <xf numFmtId="0" fontId="34" fillId="0" borderId="65" xfId="2" applyFont="1" applyBorder="1" applyAlignment="1">
      <alignment horizontal="center" vertical="center" wrapText="1"/>
    </xf>
    <xf numFmtId="0" fontId="34" fillId="0" borderId="31" xfId="2" applyFont="1" applyBorder="1" applyAlignment="1">
      <alignment horizontal="center" vertical="center" wrapText="1"/>
    </xf>
    <xf numFmtId="0" fontId="34" fillId="0" borderId="36" xfId="2" applyFont="1" applyBorder="1" applyAlignment="1">
      <alignment horizontal="center" vertical="center" wrapText="1"/>
    </xf>
    <xf numFmtId="0" fontId="36" fillId="2" borderId="35" xfId="2" applyFont="1" applyFill="1" applyBorder="1" applyAlignment="1">
      <alignment horizontal="left" vertical="top" wrapText="1"/>
    </xf>
    <xf numFmtId="0" fontId="36" fillId="2" borderId="6" xfId="2" applyFont="1" applyFill="1" applyBorder="1" applyAlignment="1">
      <alignment horizontal="left" vertical="top" wrapText="1"/>
    </xf>
    <xf numFmtId="0" fontId="11" fillId="2" borderId="64" xfId="2" applyFont="1" applyFill="1" applyBorder="1" applyAlignment="1">
      <alignment horizontal="center" vertical="center"/>
    </xf>
    <xf numFmtId="0" fontId="11" fillId="2" borderId="33" xfId="2" applyFont="1" applyFill="1" applyBorder="1" applyAlignment="1">
      <alignment horizontal="center" vertical="center"/>
    </xf>
    <xf numFmtId="0" fontId="11" fillId="2" borderId="58" xfId="2" applyFont="1" applyFill="1" applyBorder="1" applyAlignment="1">
      <alignment horizontal="left" vertical="center" wrapText="1"/>
    </xf>
    <xf numFmtId="0" fontId="11" fillId="2" borderId="59" xfId="2" applyFont="1" applyFill="1" applyBorder="1" applyAlignment="1">
      <alignment horizontal="left" vertical="center" wrapText="1"/>
    </xf>
    <xf numFmtId="38" fontId="34" fillId="0" borderId="53" xfId="7" applyFont="1" applyBorder="1" applyAlignment="1">
      <alignment horizontal="center" vertical="center" wrapText="1"/>
    </xf>
    <xf numFmtId="38" fontId="34" fillId="0" borderId="28" xfId="7" applyFont="1" applyBorder="1" applyAlignment="1">
      <alignment horizontal="center" vertical="center" wrapText="1"/>
    </xf>
    <xf numFmtId="38" fontId="34" fillId="0" borderId="60" xfId="7" applyFont="1" applyBorder="1" applyAlignment="1">
      <alignment horizontal="center" vertical="center" wrapText="1"/>
    </xf>
    <xf numFmtId="38" fontId="34" fillId="0" borderId="64" xfId="7" applyFont="1" applyBorder="1" applyAlignment="1">
      <alignment horizontal="center" vertical="center" wrapText="1"/>
    </xf>
    <xf numFmtId="38" fontId="34" fillId="0" borderId="33" xfId="7" applyFont="1" applyBorder="1" applyAlignment="1">
      <alignment horizontal="center" vertical="center" wrapText="1"/>
    </xf>
    <xf numFmtId="38" fontId="34" fillId="0" borderId="65" xfId="7" applyFont="1" applyBorder="1" applyAlignment="1">
      <alignment horizontal="center" vertical="center" wrapText="1"/>
    </xf>
    <xf numFmtId="0" fontId="34" fillId="0" borderId="61" xfId="2" applyFont="1" applyBorder="1" applyAlignment="1">
      <alignment horizontal="center" vertical="center" wrapText="1"/>
    </xf>
    <xf numFmtId="0" fontId="34" fillId="0" borderId="66" xfId="2" applyFont="1" applyBorder="1" applyAlignment="1">
      <alignment horizontal="center" vertical="center" wrapText="1"/>
    </xf>
    <xf numFmtId="0" fontId="7" fillId="2" borderId="53" xfId="2" applyFont="1" applyFill="1" applyBorder="1" applyAlignment="1">
      <alignment horizontal="center" vertical="center" shrinkToFit="1"/>
    </xf>
    <xf numFmtId="0" fontId="7" fillId="2" borderId="28" xfId="2" applyFont="1" applyFill="1" applyBorder="1" applyAlignment="1">
      <alignment horizontal="center" vertical="center" shrinkToFit="1"/>
    </xf>
    <xf numFmtId="0" fontId="34" fillId="0" borderId="53" xfId="2" applyFont="1" applyBorder="1" applyAlignment="1">
      <alignment horizontal="center" vertical="center" shrinkToFit="1"/>
    </xf>
    <xf numFmtId="0" fontId="34" fillId="0" borderId="60" xfId="2" applyFont="1" applyBorder="1" applyAlignment="1">
      <alignment horizontal="center" vertical="center" shrinkToFit="1"/>
    </xf>
    <xf numFmtId="0" fontId="34" fillId="0" borderId="64" xfId="2" applyFont="1" applyBorder="1" applyAlignment="1">
      <alignment horizontal="center" vertical="center" shrinkToFit="1"/>
    </xf>
    <xf numFmtId="0" fontId="34" fillId="0" borderId="65" xfId="2" applyFont="1" applyBorder="1" applyAlignment="1">
      <alignment horizontal="center" vertical="center" shrinkToFit="1"/>
    </xf>
    <xf numFmtId="0" fontId="34" fillId="0" borderId="62" xfId="2" applyFont="1" applyBorder="1" applyAlignment="1">
      <alignment horizontal="center" vertical="center" wrapText="1"/>
    </xf>
    <xf numFmtId="0" fontId="34" fillId="0" borderId="67" xfId="2" applyFont="1" applyBorder="1" applyAlignment="1">
      <alignment horizontal="center" vertical="center" wrapText="1"/>
    </xf>
    <xf numFmtId="0" fontId="11" fillId="2" borderId="51" xfId="2" applyFont="1" applyFill="1" applyBorder="1" applyAlignment="1">
      <alignment horizontal="left" vertical="center" wrapText="1"/>
    </xf>
    <xf numFmtId="0" fontId="11" fillId="2" borderId="52" xfId="2" applyFont="1" applyFill="1" applyBorder="1" applyAlignment="1">
      <alignment horizontal="left" vertical="center" wrapText="1"/>
    </xf>
    <xf numFmtId="0" fontId="34" fillId="0" borderId="53" xfId="2" applyFont="1" applyBorder="1" applyAlignment="1">
      <alignment horizontal="center" vertical="center" wrapText="1"/>
    </xf>
    <xf numFmtId="0" fontId="34" fillId="0" borderId="28" xfId="2" applyFont="1" applyBorder="1" applyAlignment="1">
      <alignment horizontal="center" vertical="center" wrapText="1"/>
    </xf>
    <xf numFmtId="0" fontId="34" fillId="0" borderId="57" xfId="2" applyFont="1" applyBorder="1" applyAlignment="1">
      <alignment horizontal="center" vertical="center" wrapText="1"/>
    </xf>
    <xf numFmtId="0" fontId="34" fillId="0" borderId="32" xfId="2" applyFont="1" applyBorder="1" applyAlignment="1">
      <alignment horizontal="center" vertical="center" wrapText="1"/>
    </xf>
    <xf numFmtId="0" fontId="34" fillId="0" borderId="47" xfId="2" applyFont="1" applyBorder="1" applyAlignment="1">
      <alignment horizontal="center" vertical="center" wrapText="1"/>
    </xf>
    <xf numFmtId="0" fontId="36" fillId="0" borderId="53" xfId="2" applyFont="1" applyBorder="1" applyAlignment="1">
      <alignment horizontal="left" vertical="center" wrapText="1"/>
    </xf>
    <xf numFmtId="0" fontId="36" fillId="0" borderId="28" xfId="2" applyFont="1" applyBorder="1" applyAlignment="1">
      <alignment horizontal="left" vertical="center" wrapText="1"/>
    </xf>
    <xf numFmtId="0" fontId="36" fillId="0" borderId="31" xfId="2" applyFont="1" applyBorder="1" applyAlignment="1">
      <alignment horizontal="left" vertical="center" wrapText="1"/>
    </xf>
    <xf numFmtId="0" fontId="36" fillId="0" borderId="57" xfId="2" applyFont="1" applyBorder="1" applyAlignment="1">
      <alignment horizontal="left" vertical="center" wrapText="1"/>
    </xf>
    <xf numFmtId="0" fontId="36" fillId="0" borderId="32" xfId="2" applyFont="1" applyBorder="1" applyAlignment="1">
      <alignment horizontal="left" vertical="center" wrapText="1"/>
    </xf>
    <xf numFmtId="0" fontId="36" fillId="0" borderId="50" xfId="2" applyFont="1" applyBorder="1" applyAlignment="1">
      <alignment horizontal="left" vertical="center" wrapText="1"/>
    </xf>
    <xf numFmtId="0" fontId="11" fillId="2" borderId="55" xfId="2" applyFont="1" applyFill="1" applyBorder="1" applyAlignment="1">
      <alignment horizontal="left" vertical="top" wrapText="1"/>
    </xf>
    <xf numFmtId="0" fontId="11" fillId="2" borderId="56" xfId="2" applyFont="1" applyFill="1" applyBorder="1" applyAlignment="1">
      <alignment horizontal="left" vertical="top" wrapText="1"/>
    </xf>
    <xf numFmtId="0" fontId="11" fillId="2" borderId="37" xfId="2" applyFont="1" applyFill="1" applyBorder="1" applyAlignment="1">
      <alignment horizontal="left" vertical="center" wrapText="1"/>
    </xf>
    <xf numFmtId="0" fontId="11" fillId="2" borderId="38" xfId="2" applyFont="1" applyFill="1" applyBorder="1" applyAlignment="1">
      <alignment horizontal="left" vertical="center" wrapText="1"/>
    </xf>
    <xf numFmtId="0" fontId="0" fillId="0" borderId="17" xfId="2" applyFont="1" applyBorder="1" applyAlignment="1">
      <alignment horizontal="left" vertical="center"/>
    </xf>
    <xf numFmtId="0" fontId="5" fillId="0" borderId="37" xfId="2" applyFont="1" applyBorder="1" applyAlignment="1">
      <alignment horizontal="left" vertical="center"/>
    </xf>
    <xf numFmtId="0" fontId="11" fillId="2" borderId="29"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35" fillId="0" borderId="34" xfId="2" applyFont="1" applyBorder="1" applyAlignment="1">
      <alignment horizontal="left" vertical="center" wrapText="1"/>
    </xf>
    <xf numFmtId="0" fontId="35" fillId="0" borderId="29" xfId="2" applyFont="1" applyBorder="1" applyAlignment="1">
      <alignment horizontal="left" vertical="center" wrapText="1"/>
    </xf>
    <xf numFmtId="0" fontId="14" fillId="0" borderId="0" xfId="2" applyFont="1" applyAlignment="1">
      <alignment horizontal="left" vertical="center" wrapText="1"/>
    </xf>
    <xf numFmtId="0" fontId="14" fillId="0" borderId="48" xfId="2" applyFont="1" applyBorder="1" applyAlignment="1">
      <alignment horizontal="left" vertical="center" wrapText="1"/>
    </xf>
    <xf numFmtId="0" fontId="14" fillId="0" borderId="32" xfId="2" applyFont="1" applyBorder="1" applyAlignment="1">
      <alignment horizontal="left" vertical="center" wrapText="1"/>
    </xf>
    <xf numFmtId="0" fontId="14" fillId="0" borderId="50" xfId="2" applyFont="1" applyBorder="1" applyAlignment="1">
      <alignment horizontal="left" vertical="center" wrapText="1"/>
    </xf>
    <xf numFmtId="0" fontId="14" fillId="0" borderId="0" xfId="2" applyFont="1" applyBorder="1" applyAlignment="1">
      <alignment horizontal="left" vertical="center" wrapText="1"/>
    </xf>
    <xf numFmtId="0" fontId="34" fillId="0" borderId="43" xfId="2" applyFont="1" applyBorder="1" applyAlignment="1">
      <alignment horizontal="left" vertical="center" wrapText="1"/>
    </xf>
    <xf numFmtId="0" fontId="34" fillId="0" borderId="44" xfId="2" applyFont="1" applyBorder="1" applyAlignment="1">
      <alignment horizontal="left" vertical="center" wrapText="1"/>
    </xf>
    <xf numFmtId="0" fontId="34" fillId="0" borderId="45" xfId="2" applyFont="1" applyBorder="1" applyAlignment="1">
      <alignment horizontal="left" vertical="center" wrapText="1"/>
    </xf>
    <xf numFmtId="0" fontId="34" fillId="0" borderId="36" xfId="2" applyFont="1" applyBorder="1" applyAlignment="1">
      <alignment horizontal="left" vertical="center" wrapText="1"/>
    </xf>
    <xf numFmtId="0" fontId="34" fillId="0" borderId="35" xfId="2" applyFont="1" applyBorder="1" applyAlignment="1">
      <alignment horizontal="left" vertical="center" wrapText="1"/>
    </xf>
    <xf numFmtId="0" fontId="11" fillId="2" borderId="39" xfId="2" applyFont="1" applyFill="1" applyBorder="1" applyAlignment="1">
      <alignment horizontal="left" vertical="center" wrapText="1"/>
    </xf>
    <xf numFmtId="0" fontId="11" fillId="2" borderId="40" xfId="2" applyFont="1" applyFill="1" applyBorder="1" applyAlignment="1">
      <alignment horizontal="left" vertical="center" wrapText="1"/>
    </xf>
    <xf numFmtId="0" fontId="11" fillId="2" borderId="72" xfId="2" applyFont="1" applyFill="1" applyBorder="1" applyAlignment="1">
      <alignment horizontal="left" vertical="center" wrapText="1"/>
    </xf>
    <xf numFmtId="0" fontId="11" fillId="2" borderId="89" xfId="2" applyFont="1" applyFill="1" applyBorder="1" applyAlignment="1">
      <alignment horizontal="left" vertical="center" wrapText="1"/>
    </xf>
    <xf numFmtId="0" fontId="5" fillId="2" borderId="72" xfId="0" applyFont="1" applyFill="1" applyBorder="1" applyAlignment="1">
      <alignment horizontal="left" vertical="center" wrapText="1"/>
    </xf>
    <xf numFmtId="0" fontId="5" fillId="2" borderId="89"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11" fillId="2" borderId="35" xfId="2" applyFont="1" applyFill="1" applyBorder="1" applyAlignment="1">
      <alignment horizontal="left" vertical="center" wrapText="1"/>
    </xf>
    <xf numFmtId="0" fontId="11" fillId="2" borderId="6" xfId="2" applyFont="1" applyFill="1" applyBorder="1" applyAlignment="1">
      <alignment horizontal="left" vertical="center" wrapText="1"/>
    </xf>
    <xf numFmtId="0" fontId="17" fillId="0" borderId="0" xfId="2" applyFont="1" applyAlignment="1">
      <alignment horizontal="left" vertical="center" wrapText="1"/>
    </xf>
    <xf numFmtId="0" fontId="33" fillId="0" borderId="0" xfId="2" applyFont="1" applyAlignment="1">
      <alignment horizontal="left" vertical="center" wrapText="1"/>
    </xf>
    <xf numFmtId="0" fontId="5" fillId="0" borderId="0" xfId="2" applyFont="1" applyBorder="1" applyAlignment="1">
      <alignment horizontal="center" vertical="center"/>
    </xf>
    <xf numFmtId="0" fontId="31" fillId="0" borderId="0" xfId="2" applyFont="1" applyAlignment="1">
      <alignment horizontal="center" vertical="center" wrapText="1"/>
    </xf>
    <xf numFmtId="0" fontId="32" fillId="0" borderId="0" xfId="2" applyFont="1">
      <alignment vertical="center"/>
    </xf>
    <xf numFmtId="0" fontId="15" fillId="0" borderId="28" xfId="0" applyFont="1" applyBorder="1" applyAlignment="1">
      <alignment vertical="top" wrapText="1"/>
    </xf>
    <xf numFmtId="0" fontId="15" fillId="0" borderId="33" xfId="0" applyFont="1" applyBorder="1" applyAlignment="1">
      <alignment vertical="top" wrapText="1"/>
    </xf>
    <xf numFmtId="0" fontId="11" fillId="0" borderId="32" xfId="0" applyFont="1" applyBorder="1" applyAlignment="1"/>
    <xf numFmtId="0" fontId="11" fillId="2" borderId="39" xfId="0" applyFont="1" applyFill="1" applyBorder="1" applyAlignment="1">
      <alignment horizontal="left" vertical="center" wrapText="1"/>
    </xf>
    <xf numFmtId="0" fontId="11" fillId="2" borderId="73"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1" fillId="2" borderId="50" xfId="0" applyFont="1" applyFill="1" applyBorder="1" applyAlignment="1">
      <alignment horizontal="left" vertical="center" wrapText="1"/>
    </xf>
    <xf numFmtId="0" fontId="10" fillId="2" borderId="46" xfId="2" applyFont="1" applyFill="1" applyBorder="1" applyAlignment="1">
      <alignment horizontal="left" vertical="center" wrapText="1"/>
    </xf>
    <xf numFmtId="0" fontId="10" fillId="2" borderId="32" xfId="2" applyFont="1" applyFill="1" applyBorder="1" applyAlignment="1">
      <alignment horizontal="left" vertical="center" wrapText="1"/>
    </xf>
    <xf numFmtId="0" fontId="14" fillId="2" borderId="50"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14" fillId="2" borderId="32" xfId="0" applyFont="1" applyFill="1" applyBorder="1" applyAlignment="1">
      <alignment horizontal="left" vertical="center" wrapText="1"/>
    </xf>
    <xf numFmtId="38" fontId="11" fillId="0" borderId="1" xfId="7" applyFont="1" applyBorder="1" applyAlignment="1">
      <alignment vertical="center"/>
    </xf>
    <xf numFmtId="38" fontId="11" fillId="0" borderId="75" xfId="7" applyFont="1" applyBorder="1" applyAlignment="1">
      <alignment vertical="center"/>
    </xf>
    <xf numFmtId="0" fontId="11"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shrinkToFit="1"/>
    </xf>
    <xf numFmtId="38" fontId="11" fillId="0" borderId="79" xfId="7" applyFont="1" applyBorder="1" applyAlignment="1">
      <alignment vertical="center"/>
    </xf>
    <xf numFmtId="0" fontId="11" fillId="0" borderId="1" xfId="0" applyFont="1" applyBorder="1" applyAlignment="1">
      <alignment horizontal="center" vertical="center"/>
    </xf>
    <xf numFmtId="0" fontId="13" fillId="0" borderId="0" xfId="2" applyFont="1" applyAlignment="1">
      <alignment horizontal="left" vertical="center" wrapText="1"/>
    </xf>
    <xf numFmtId="0" fontId="9" fillId="2" borderId="39" xfId="2" applyFont="1" applyFill="1" applyBorder="1" applyAlignment="1">
      <alignment horizontal="left" vertical="center" wrapText="1"/>
    </xf>
    <xf numFmtId="0" fontId="9" fillId="2" borderId="73" xfId="2" applyFont="1" applyFill="1" applyBorder="1" applyAlignment="1">
      <alignment horizontal="left" vertical="center" wrapText="1"/>
    </xf>
    <xf numFmtId="0" fontId="11" fillId="0" borderId="41" xfId="0" applyFont="1" applyBorder="1" applyAlignment="1">
      <alignment horizontal="left" vertical="center" wrapText="1"/>
    </xf>
    <xf numFmtId="0" fontId="11" fillId="0" borderId="33" xfId="0" applyFont="1" applyBorder="1" applyAlignment="1">
      <alignment horizontal="left" vertical="center" wrapText="1"/>
    </xf>
    <xf numFmtId="0" fontId="11" fillId="0" borderId="36" xfId="0" applyFont="1" applyBorder="1" applyAlignment="1">
      <alignment horizontal="left" vertical="center" wrapText="1"/>
    </xf>
    <xf numFmtId="0" fontId="20" fillId="2" borderId="16" xfId="0" applyFont="1" applyFill="1" applyBorder="1" applyAlignment="1">
      <alignment horizontal="center" vertical="center" shrinkToFit="1"/>
    </xf>
    <xf numFmtId="0" fontId="40" fillId="2" borderId="103" xfId="0" applyFont="1" applyFill="1" applyBorder="1" applyAlignment="1">
      <alignment horizontal="center" vertical="center" shrinkToFit="1"/>
    </xf>
    <xf numFmtId="0" fontId="0" fillId="0" borderId="17" xfId="0" applyBorder="1" applyAlignment="1">
      <alignment horizontal="center" vertical="center" shrinkToFit="1"/>
    </xf>
    <xf numFmtId="0" fontId="26" fillId="0" borderId="0" xfId="0" applyFont="1" applyAlignment="1">
      <alignment vertical="center" wrapText="1"/>
    </xf>
    <xf numFmtId="0" fontId="27" fillId="0" borderId="0" xfId="0" applyFont="1" applyAlignment="1">
      <alignment vertical="center" wrapText="1"/>
    </xf>
    <xf numFmtId="0" fontId="11" fillId="2" borderId="2" xfId="0" applyFont="1" applyFill="1" applyBorder="1" applyAlignment="1">
      <alignment vertical="center"/>
    </xf>
    <xf numFmtId="0" fontId="0" fillId="2" borderId="3" xfId="0" applyFill="1" applyBorder="1" applyAlignment="1">
      <alignment vertical="center"/>
    </xf>
    <xf numFmtId="0" fontId="0" fillId="2" borderId="5" xfId="0" applyFill="1" applyBorder="1" applyAlignment="1">
      <alignment vertical="center"/>
    </xf>
    <xf numFmtId="0" fontId="11" fillId="2" borderId="56" xfId="0" applyFont="1" applyFill="1" applyBorder="1" applyAlignment="1">
      <alignment vertical="center" shrinkToFit="1"/>
    </xf>
    <xf numFmtId="0" fontId="0" fillId="2" borderId="69" xfId="0" applyFill="1" applyBorder="1" applyAlignment="1">
      <alignment vertical="center" shrinkToFit="1"/>
    </xf>
    <xf numFmtId="0" fontId="0" fillId="2" borderId="71" xfId="0" applyFill="1" applyBorder="1" applyAlignment="1">
      <alignment vertical="center" shrinkToFit="1"/>
    </xf>
    <xf numFmtId="0" fontId="11" fillId="0" borderId="12" xfId="0" applyFont="1"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0" borderId="15" xfId="0" applyBorder="1" applyAlignment="1">
      <alignment horizontal="left" vertical="center"/>
    </xf>
    <xf numFmtId="0" fontId="26" fillId="0" borderId="73" xfId="0" applyFont="1" applyBorder="1" applyAlignment="1">
      <alignment vertical="center" wrapText="1"/>
    </xf>
    <xf numFmtId="0" fontId="27" fillId="0" borderId="73" xfId="0" applyFont="1" applyBorder="1" applyAlignment="1">
      <alignment vertical="center" wrapText="1"/>
    </xf>
    <xf numFmtId="0" fontId="11" fillId="2" borderId="5" xfId="0" applyFont="1" applyFill="1" applyBorder="1" applyAlignment="1">
      <alignment horizontal="center" vertical="center" wrapText="1"/>
    </xf>
    <xf numFmtId="0" fontId="11" fillId="0" borderId="9" xfId="0" applyFont="1" applyBorder="1" applyAlignment="1">
      <alignment horizontal="center" vertical="center"/>
    </xf>
    <xf numFmtId="0" fontId="11" fillId="2" borderId="1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2" borderId="86" xfId="0" applyFont="1" applyFill="1" applyBorder="1" applyAlignment="1">
      <alignment horizontal="center" vertical="center" wrapText="1"/>
    </xf>
    <xf numFmtId="0" fontId="11" fillId="0" borderId="64" xfId="0" applyFont="1" applyBorder="1" applyAlignment="1">
      <alignment horizontal="center" vertical="center"/>
    </xf>
    <xf numFmtId="0" fontId="11" fillId="0" borderId="72" xfId="0" applyFont="1" applyFill="1" applyBorder="1" applyAlignment="1">
      <alignment horizontal="center" vertical="center" wrapText="1"/>
    </xf>
    <xf numFmtId="0" fontId="11" fillId="0" borderId="72" xfId="0" applyFont="1" applyFill="1" applyBorder="1" applyAlignment="1">
      <alignment horizontal="center" vertical="center"/>
    </xf>
    <xf numFmtId="38" fontId="17" fillId="0" borderId="93" xfId="7" applyFont="1" applyBorder="1">
      <alignment vertical="center"/>
    </xf>
    <xf numFmtId="38" fontId="17" fillId="0" borderId="94" xfId="7" applyFont="1" applyBorder="1">
      <alignment vertical="center"/>
    </xf>
    <xf numFmtId="0" fontId="9" fillId="0" borderId="28" xfId="4" applyFont="1" applyBorder="1" applyAlignment="1">
      <alignment horizontal="justify" vertical="top" wrapText="1"/>
    </xf>
    <xf numFmtId="0" fontId="9" fillId="0" borderId="0" xfId="4" applyFont="1" applyBorder="1" applyAlignment="1">
      <alignment horizontal="justify" vertical="top" wrapText="1"/>
    </xf>
    <xf numFmtId="0" fontId="9" fillId="2" borderId="82" xfId="4" applyFont="1" applyFill="1" applyBorder="1" applyAlignment="1">
      <alignment vertical="center"/>
    </xf>
    <xf numFmtId="0" fontId="11" fillId="2" borderId="69" xfId="0" applyFont="1" applyFill="1" applyBorder="1" applyAlignment="1">
      <alignment vertical="center"/>
    </xf>
    <xf numFmtId="38" fontId="17" fillId="0" borderId="53" xfId="7" applyFont="1" applyFill="1" applyBorder="1" applyAlignment="1">
      <alignment vertical="center"/>
    </xf>
    <xf numFmtId="38" fontId="17" fillId="0" borderId="54" xfId="7" applyFont="1" applyFill="1" applyBorder="1" applyAlignment="1">
      <alignment vertical="center"/>
    </xf>
    <xf numFmtId="38" fontId="17" fillId="0" borderId="57" xfId="7" applyFont="1" applyFill="1" applyBorder="1" applyAlignment="1">
      <alignment vertical="center"/>
    </xf>
    <xf numFmtId="38" fontId="17" fillId="0" borderId="47" xfId="7" applyFont="1" applyFill="1" applyBorder="1" applyAlignment="1">
      <alignment vertical="center"/>
    </xf>
    <xf numFmtId="0" fontId="8" fillId="0" borderId="0" xfId="4" applyFont="1" applyAlignment="1">
      <alignment horizontal="center" vertical="center"/>
    </xf>
    <xf numFmtId="0" fontId="9" fillId="2" borderId="75" xfId="4" applyFont="1" applyFill="1" applyBorder="1" applyAlignment="1">
      <alignment horizontal="center" vertical="center"/>
    </xf>
    <xf numFmtId="0" fontId="9" fillId="2" borderId="80" xfId="4" applyFont="1" applyFill="1" applyBorder="1" applyAlignment="1">
      <alignment horizontal="center" vertical="center"/>
    </xf>
    <xf numFmtId="38" fontId="17" fillId="0" borderId="75" xfId="7" applyFont="1" applyFill="1" applyBorder="1">
      <alignment vertical="center"/>
    </xf>
    <xf numFmtId="38" fontId="17" fillId="0" borderId="80" xfId="7" applyFont="1" applyFill="1" applyBorder="1">
      <alignment vertical="center"/>
    </xf>
    <xf numFmtId="38" fontId="17" fillId="0" borderId="91" xfId="7" applyFont="1" applyFill="1" applyBorder="1">
      <alignment vertical="center"/>
    </xf>
    <xf numFmtId="38" fontId="17" fillId="0" borderId="92" xfId="7" applyFont="1" applyFill="1" applyBorder="1">
      <alignment vertical="center"/>
    </xf>
    <xf numFmtId="0" fontId="31" fillId="0" borderId="0" xfId="2" applyFont="1" applyAlignment="1">
      <alignment horizontal="center" vertical="center"/>
    </xf>
    <xf numFmtId="0" fontId="32" fillId="0" borderId="0" xfId="0" applyFont="1" applyAlignment="1">
      <alignment horizontal="center" vertical="center"/>
    </xf>
    <xf numFmtId="0" fontId="9" fillId="0" borderId="98" xfId="2" applyFont="1" applyFill="1" applyBorder="1" applyAlignment="1">
      <alignment horizontal="center" vertical="center" wrapText="1"/>
    </xf>
    <xf numFmtId="0" fontId="5" fillId="0" borderId="99"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9" fillId="0" borderId="41" xfId="2"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2" xfId="0" applyFont="1" applyFill="1" applyBorder="1" applyAlignment="1">
      <alignment horizontal="center" vertical="center" wrapText="1"/>
    </xf>
    <xf numFmtId="38" fontId="9" fillId="0" borderId="7" xfId="7" applyFont="1" applyBorder="1" applyAlignment="1">
      <alignment horizontal="right" vertical="center" wrapText="1"/>
    </xf>
    <xf numFmtId="38" fontId="11" fillId="0" borderId="7" xfId="7" applyFont="1" applyBorder="1" applyAlignment="1">
      <alignment horizontal="right" vertical="center" wrapText="1"/>
    </xf>
    <xf numFmtId="38" fontId="11" fillId="0" borderId="9" xfId="7" applyFont="1" applyBorder="1" applyAlignment="1">
      <alignment horizontal="right" vertical="center" wrapText="1"/>
    </xf>
    <xf numFmtId="0" fontId="0" fillId="0" borderId="33" xfId="0" applyFill="1" applyBorder="1" applyAlignment="1">
      <alignment horizontal="center" vertical="center" wrapText="1"/>
    </xf>
    <xf numFmtId="0" fontId="0" fillId="0" borderId="42" xfId="0" applyFill="1" applyBorder="1" applyAlignment="1">
      <alignment horizontal="center" vertical="center" wrapText="1"/>
    </xf>
    <xf numFmtId="0" fontId="9" fillId="2" borderId="10" xfId="2"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 xfId="0" applyFill="1" applyBorder="1" applyAlignment="1">
      <alignment horizontal="center" vertical="center" wrapText="1"/>
    </xf>
    <xf numFmtId="0" fontId="9" fillId="2" borderId="12" xfId="2"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8" xfId="0" applyFill="1" applyBorder="1" applyAlignment="1">
      <alignment horizontal="center" vertical="center" wrapText="1"/>
    </xf>
    <xf numFmtId="0" fontId="0" fillId="0" borderId="1" xfId="0" applyBorder="1" applyAlignment="1">
      <alignment horizontal="left" vertical="center" wrapText="1"/>
    </xf>
    <xf numFmtId="0" fontId="0" fillId="0" borderId="8" xfId="0" applyFill="1" applyBorder="1" applyAlignment="1">
      <alignment horizontal="center" vertical="center" wrapText="1"/>
    </xf>
    <xf numFmtId="0" fontId="0" fillId="0" borderId="3" xfId="0" applyFont="1" applyBorder="1" applyAlignment="1">
      <alignment horizontal="left" vertical="center" wrapText="1"/>
    </xf>
    <xf numFmtId="0" fontId="0" fillId="0" borderId="3" xfId="0" applyBorder="1" applyAlignment="1">
      <alignment horizontal="left" vertical="center" wrapText="1"/>
    </xf>
    <xf numFmtId="0" fontId="9" fillId="2" borderId="73" xfId="2" applyFont="1" applyFill="1" applyBorder="1" applyAlignment="1">
      <alignment horizontal="center" vertical="center" wrapText="1"/>
    </xf>
    <xf numFmtId="0" fontId="0" fillId="2" borderId="73" xfId="0" applyFill="1" applyBorder="1" applyAlignment="1">
      <alignment horizontal="center" vertical="center" wrapText="1"/>
    </xf>
    <xf numFmtId="0" fontId="0" fillId="2" borderId="40" xfId="0" applyFill="1" applyBorder="1" applyAlignment="1">
      <alignment horizontal="center" vertical="center" wrapText="1"/>
    </xf>
    <xf numFmtId="0" fontId="10" fillId="2" borderId="0" xfId="2"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89" xfId="0" applyFill="1" applyBorder="1" applyAlignment="1">
      <alignment horizontal="center" vertical="center" wrapText="1"/>
    </xf>
    <xf numFmtId="38" fontId="9" fillId="0" borderId="1" xfId="7" applyFont="1" applyBorder="1" applyAlignment="1">
      <alignment horizontal="right" vertical="center" wrapText="1"/>
    </xf>
    <xf numFmtId="38" fontId="11" fillId="0" borderId="1" xfId="7" applyFont="1" applyBorder="1" applyAlignment="1">
      <alignment horizontal="right" vertical="center" wrapText="1"/>
    </xf>
    <xf numFmtId="38" fontId="11" fillId="0" borderId="13" xfId="7" applyFont="1" applyBorder="1" applyAlignment="1">
      <alignment horizontal="right" vertical="center" wrapText="1"/>
    </xf>
    <xf numFmtId="0" fontId="0" fillId="0" borderId="1" xfId="0" applyFont="1" applyBorder="1" applyAlignment="1">
      <alignment horizontal="left" vertical="center" wrapText="1"/>
    </xf>
    <xf numFmtId="38" fontId="9" fillId="0" borderId="4" xfId="7" applyFont="1" applyBorder="1" applyAlignment="1">
      <alignment horizontal="right" vertical="center" wrapText="1"/>
    </xf>
    <xf numFmtId="38" fontId="11" fillId="0" borderId="4" xfId="7" applyFont="1" applyBorder="1" applyAlignment="1">
      <alignment horizontal="right" vertical="center" wrapText="1"/>
    </xf>
    <xf numFmtId="38" fontId="11" fillId="0" borderId="11" xfId="7" applyFont="1" applyBorder="1" applyAlignment="1">
      <alignment horizontal="right" vertical="center" wrapText="1"/>
    </xf>
    <xf numFmtId="0" fontId="11" fillId="0" borderId="0" xfId="2" applyFont="1" applyAlignment="1">
      <alignment horizontal="left" vertical="center"/>
    </xf>
    <xf numFmtId="0" fontId="11" fillId="0" borderId="0" xfId="0" applyFont="1" applyAlignment="1">
      <alignment horizontal="left" vertical="center"/>
    </xf>
    <xf numFmtId="0" fontId="10" fillId="0" borderId="0" xfId="2" applyFont="1" applyAlignment="1">
      <alignment horizontal="left" vertical="center" wrapText="1"/>
    </xf>
    <xf numFmtId="0" fontId="9" fillId="0" borderId="0" xfId="2" applyFont="1" applyBorder="1" applyAlignment="1">
      <alignment horizontal="right" wrapText="1"/>
    </xf>
    <xf numFmtId="0" fontId="9" fillId="2" borderId="86" xfId="2" applyFont="1" applyFill="1" applyBorder="1" applyAlignment="1">
      <alignment horizontal="center" vertical="center" wrapText="1"/>
    </xf>
    <xf numFmtId="0" fontId="9" fillId="2" borderId="7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10" fillId="2" borderId="83" xfId="2"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8" xfId="0" applyFont="1" applyFill="1" applyBorder="1" applyAlignment="1">
      <alignment horizontal="center" vertical="center" wrapText="1"/>
    </xf>
    <xf numFmtId="38" fontId="9" fillId="0" borderId="8" xfId="7" applyFont="1" applyBorder="1" applyAlignment="1">
      <alignment horizontal="right" vertical="center" wrapText="1"/>
    </xf>
    <xf numFmtId="38" fontId="11" fillId="0" borderId="8" xfId="7" applyFont="1" applyBorder="1" applyAlignment="1">
      <alignment horizontal="right" vertical="center" wrapText="1"/>
    </xf>
    <xf numFmtId="38" fontId="11" fillId="0" borderId="15" xfId="7" applyFont="1" applyBorder="1" applyAlignment="1">
      <alignment horizontal="right" vertical="center" wrapText="1"/>
    </xf>
    <xf numFmtId="38" fontId="9" fillId="0" borderId="101" xfId="7" applyFont="1" applyBorder="1" applyAlignment="1">
      <alignment horizontal="right" vertical="center" wrapText="1"/>
    </xf>
    <xf numFmtId="38" fontId="11" fillId="0" borderId="101" xfId="7" applyFont="1" applyBorder="1" applyAlignment="1">
      <alignment horizontal="right" vertical="center" wrapText="1"/>
    </xf>
    <xf numFmtId="38" fontId="11" fillId="0" borderId="102" xfId="7" applyFont="1" applyBorder="1" applyAlignment="1">
      <alignment horizontal="right" vertical="center" wrapText="1"/>
    </xf>
    <xf numFmtId="0" fontId="0"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1" fillId="0" borderId="18" xfId="0" applyFont="1" applyBorder="1" applyAlignment="1">
      <alignment vertical="center" wrapText="1"/>
    </xf>
    <xf numFmtId="0" fontId="11" fillId="0" borderId="18" xfId="0" applyFont="1" applyBorder="1" applyAlignment="1">
      <alignment vertical="center"/>
    </xf>
    <xf numFmtId="0" fontId="11" fillId="0" borderId="20" xfId="0" applyFont="1" applyBorder="1" applyAlignment="1">
      <alignment vertical="center"/>
    </xf>
    <xf numFmtId="0" fontId="9" fillId="2" borderId="1" xfId="1" applyFont="1" applyFill="1" applyBorder="1" applyAlignment="1">
      <alignment horizontal="center" vertical="center"/>
    </xf>
    <xf numFmtId="0" fontId="11" fillId="2" borderId="1" xfId="0" applyFont="1" applyFill="1" applyBorder="1" applyAlignment="1">
      <alignment horizontal="center" vertical="center"/>
    </xf>
    <xf numFmtId="0" fontId="9" fillId="2" borderId="39" xfId="1" applyFont="1" applyFill="1" applyBorder="1" applyAlignment="1">
      <alignment vertical="center" wrapText="1"/>
    </xf>
    <xf numFmtId="0" fontId="11" fillId="0" borderId="72" xfId="0" applyFont="1" applyBorder="1" applyAlignment="1">
      <alignment vertical="center" wrapText="1"/>
    </xf>
    <xf numFmtId="0" fontId="11" fillId="0" borderId="41" xfId="0" applyFont="1" applyBorder="1" applyAlignment="1">
      <alignment vertical="center" wrapText="1"/>
    </xf>
    <xf numFmtId="0" fontId="9" fillId="2" borderId="52" xfId="1" applyFont="1" applyFill="1" applyBorder="1" applyAlignment="1">
      <alignment vertical="center" wrapText="1"/>
    </xf>
    <xf numFmtId="0" fontId="11" fillId="0" borderId="52" xfId="0" applyFont="1" applyBorder="1" applyAlignment="1">
      <alignment vertical="center" wrapText="1"/>
    </xf>
    <xf numFmtId="0" fontId="11" fillId="0" borderId="6" xfId="0" applyFont="1" applyBorder="1" applyAlignment="1">
      <alignment vertical="center" wrapText="1"/>
    </xf>
    <xf numFmtId="0" fontId="11" fillId="0" borderId="3" xfId="0" applyFont="1" applyBorder="1" applyAlignment="1">
      <alignment vertical="center"/>
    </xf>
    <xf numFmtId="0" fontId="11" fillId="0" borderId="5" xfId="0" applyFont="1" applyBorder="1" applyAlignment="1">
      <alignment vertical="center"/>
    </xf>
    <xf numFmtId="0" fontId="11" fillId="0" borderId="1" xfId="0" applyFont="1" applyBorder="1" applyAlignment="1">
      <alignment vertical="center"/>
    </xf>
    <xf numFmtId="0" fontId="11" fillId="0" borderId="13" xfId="0" applyFont="1" applyBorder="1" applyAlignment="1">
      <alignment vertical="center"/>
    </xf>
    <xf numFmtId="0" fontId="11" fillId="0" borderId="7" xfId="0" applyFont="1" applyBorder="1" applyAlignment="1">
      <alignment vertical="center"/>
    </xf>
    <xf numFmtId="0" fontId="11" fillId="0" borderId="9" xfId="0" applyFont="1" applyBorder="1" applyAlignment="1">
      <alignment vertical="center"/>
    </xf>
    <xf numFmtId="0" fontId="11" fillId="0" borderId="69" xfId="0" applyFont="1" applyBorder="1" applyAlignment="1">
      <alignment vertical="center"/>
    </xf>
    <xf numFmtId="0" fontId="11" fillId="0" borderId="71" xfId="0" applyFont="1" applyBorder="1" applyAlignment="1">
      <alignment vertical="center"/>
    </xf>
    <xf numFmtId="0" fontId="19" fillId="0" borderId="0" xfId="0" applyFont="1" applyAlignment="1">
      <alignment horizontal="center" vertical="top" wrapText="1"/>
    </xf>
    <xf numFmtId="0" fontId="17" fillId="0" borderId="0" xfId="0" applyFont="1" applyAlignment="1">
      <alignment horizontal="center" vertical="top"/>
    </xf>
    <xf numFmtId="0" fontId="11" fillId="2" borderId="1" xfId="0" applyFont="1" applyFill="1" applyBorder="1" applyAlignment="1">
      <alignment horizontal="center" vertical="center" wrapText="1"/>
    </xf>
    <xf numFmtId="0" fontId="11" fillId="0" borderId="8" xfId="0" applyFont="1" applyBorder="1" applyAlignment="1">
      <alignment vertical="center"/>
    </xf>
    <xf numFmtId="0" fontId="11" fillId="0" borderId="15" xfId="0" applyFont="1"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11" fillId="2" borderId="10" xfId="0" applyFont="1" applyFill="1" applyBorder="1" applyAlignment="1">
      <alignment vertical="center" wrapText="1"/>
    </xf>
    <xf numFmtId="0" fontId="11" fillId="2" borderId="4" xfId="0" applyFont="1" applyFill="1" applyBorder="1" applyAlignment="1">
      <alignment vertical="center" wrapText="1"/>
    </xf>
    <xf numFmtId="0" fontId="11" fillId="2" borderId="11" xfId="0" applyFont="1" applyFill="1" applyBorder="1" applyAlignment="1">
      <alignment vertical="center" wrapText="1"/>
    </xf>
    <xf numFmtId="0" fontId="11" fillId="0" borderId="12" xfId="0" applyFont="1" applyBorder="1" applyAlignment="1">
      <alignment vertical="center"/>
    </xf>
    <xf numFmtId="0" fontId="11" fillId="0" borderId="0" xfId="0" applyFont="1" applyBorder="1" applyAlignment="1">
      <alignment horizontal="left" vertical="top" wrapText="1"/>
    </xf>
    <xf numFmtId="0" fontId="20" fillId="0" borderId="0" xfId="0" applyFont="1" applyBorder="1" applyAlignment="1">
      <alignment horizontal="left" vertical="top" wrapText="1"/>
    </xf>
    <xf numFmtId="0" fontId="20" fillId="0" borderId="0" xfId="0" applyFont="1" applyAlignment="1">
      <alignment horizontal="left" vertical="top" wrapText="1"/>
    </xf>
    <xf numFmtId="0" fontId="14" fillId="0" borderId="0" xfId="0" applyFont="1" applyBorder="1" applyAlignment="1">
      <alignment horizontal="left" vertical="top" wrapText="1"/>
    </xf>
    <xf numFmtId="0" fontId="11" fillId="2" borderId="12" xfId="0" applyFont="1" applyFill="1" applyBorder="1" applyAlignment="1">
      <alignment vertical="center" wrapText="1"/>
    </xf>
    <xf numFmtId="0" fontId="11" fillId="2" borderId="1" xfId="0" applyFont="1" applyFill="1" applyBorder="1" applyAlignment="1">
      <alignment vertical="center" wrapText="1"/>
    </xf>
    <xf numFmtId="0" fontId="11" fillId="2" borderId="13" xfId="0" applyFont="1" applyFill="1" applyBorder="1" applyAlignment="1">
      <alignment vertical="center" wrapText="1"/>
    </xf>
    <xf numFmtId="0" fontId="14" fillId="0" borderId="0" xfId="0" applyFont="1" applyBorder="1" applyAlignment="1">
      <alignment horizontal="left" vertical="center" wrapText="1"/>
    </xf>
    <xf numFmtId="0" fontId="20" fillId="0" borderId="75" xfId="0" applyFont="1" applyFill="1" applyBorder="1" applyAlignment="1">
      <alignment horizontal="center" vertical="center"/>
    </xf>
    <xf numFmtId="0" fontId="20" fillId="0" borderId="81" xfId="0" applyFont="1" applyFill="1" applyBorder="1" applyAlignment="1">
      <alignment vertical="center"/>
    </xf>
    <xf numFmtId="176" fontId="11" fillId="0" borderId="75" xfId="0" applyNumberFormat="1" applyFont="1" applyBorder="1" applyAlignment="1">
      <alignment vertical="center"/>
    </xf>
    <xf numFmtId="0" fontId="11" fillId="0" borderId="80" xfId="0" applyFont="1" applyBorder="1" applyAlignment="1">
      <alignment vertical="center"/>
    </xf>
    <xf numFmtId="0" fontId="11" fillId="0" borderId="14" xfId="0" applyFont="1" applyBorder="1" applyAlignment="1">
      <alignment vertical="center"/>
    </xf>
    <xf numFmtId="177" fontId="11" fillId="0" borderId="75" xfId="0" applyNumberFormat="1" applyFont="1" applyBorder="1" applyAlignment="1">
      <alignment vertical="center"/>
    </xf>
    <xf numFmtId="176" fontId="11" fillId="3" borderId="75" xfId="0" applyNumberFormat="1" applyFont="1" applyFill="1" applyBorder="1" applyAlignment="1">
      <alignment vertical="center"/>
    </xf>
    <xf numFmtId="178" fontId="11" fillId="3" borderId="75" xfId="0" applyNumberFormat="1" applyFont="1" applyFill="1" applyBorder="1" applyAlignment="1">
      <alignment vertical="center"/>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Border="1" applyAlignment="1">
      <alignment vertical="center" wrapText="1"/>
    </xf>
    <xf numFmtId="0" fontId="15" fillId="0" borderId="28" xfId="0" applyFont="1" applyBorder="1" applyAlignment="1">
      <alignment vertical="center" wrapText="1"/>
    </xf>
    <xf numFmtId="0" fontId="11" fillId="2" borderId="82"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3" xfId="0" applyFont="1" applyFill="1" applyBorder="1" applyAlignment="1">
      <alignment horizontal="center" vertical="center" wrapText="1"/>
    </xf>
    <xf numFmtId="0" fontId="11" fillId="0" borderId="54" xfId="0" applyFont="1" applyBorder="1" applyAlignment="1">
      <alignment horizontal="center" vertical="center"/>
    </xf>
    <xf numFmtId="0" fontId="11" fillId="0" borderId="83" xfId="0" applyFont="1" applyBorder="1" applyAlignment="1">
      <alignment horizontal="center" vertical="center"/>
    </xf>
    <xf numFmtId="0" fontId="11" fillId="0" borderId="89" xfId="0" applyFont="1" applyBorder="1" applyAlignment="1">
      <alignment horizontal="center" vertical="center"/>
    </xf>
    <xf numFmtId="179" fontId="11" fillId="0" borderId="16" xfId="0" applyNumberFormat="1" applyFont="1" applyBorder="1" applyAlignment="1">
      <alignment horizontal="right" vertical="center"/>
    </xf>
    <xf numFmtId="179" fontId="11" fillId="0" borderId="17" xfId="0" applyNumberFormat="1" applyFont="1" applyBorder="1" applyAlignment="1">
      <alignment horizontal="right" vertical="center"/>
    </xf>
    <xf numFmtId="0" fontId="15" fillId="0" borderId="0" xfId="0" applyFont="1" applyBorder="1" applyAlignment="1">
      <alignment vertical="top" wrapText="1"/>
    </xf>
    <xf numFmtId="176" fontId="11" fillId="0" borderId="80" xfId="0" applyNumberFormat="1" applyFont="1" applyBorder="1" applyAlignment="1">
      <alignment vertical="center"/>
    </xf>
    <xf numFmtId="0" fontId="9" fillId="2" borderId="1" xfId="1" applyFont="1" applyFill="1" applyBorder="1" applyAlignment="1">
      <alignment horizontal="center" vertical="center" wrapText="1"/>
    </xf>
    <xf numFmtId="0" fontId="11" fillId="0" borderId="57" xfId="0" applyFont="1" applyBorder="1" applyAlignment="1">
      <alignment horizontal="center" vertical="center"/>
    </xf>
    <xf numFmtId="0" fontId="11" fillId="0" borderId="47" xfId="0" applyFont="1" applyBorder="1" applyAlignment="1">
      <alignment horizontal="center" vertical="center"/>
    </xf>
    <xf numFmtId="0" fontId="11" fillId="0" borderId="83" xfId="0" applyFont="1" applyFill="1" applyBorder="1" applyAlignment="1">
      <alignment horizontal="center" vertical="center" wrapText="1"/>
    </xf>
    <xf numFmtId="0" fontId="11" fillId="0" borderId="83" xfId="0" applyFont="1" applyFill="1" applyBorder="1" applyAlignment="1">
      <alignment horizontal="center" vertical="center"/>
    </xf>
    <xf numFmtId="0" fontId="11" fillId="0" borderId="27" xfId="0" applyFont="1" applyBorder="1" applyAlignment="1">
      <alignment vertical="center"/>
    </xf>
    <xf numFmtId="0" fontId="11" fillId="0" borderId="0" xfId="0" applyFont="1" applyBorder="1" applyAlignment="1">
      <alignment vertical="center"/>
    </xf>
    <xf numFmtId="0" fontId="11" fillId="0" borderId="48" xfId="0" applyFont="1" applyBorder="1" applyAlignment="1">
      <alignment vertical="center"/>
    </xf>
    <xf numFmtId="0" fontId="9" fillId="2" borderId="58" xfId="1" applyFont="1" applyFill="1" applyBorder="1" applyAlignment="1">
      <alignment vertical="center" wrapText="1"/>
    </xf>
    <xf numFmtId="0" fontId="11" fillId="0" borderId="51" xfId="0" applyFont="1" applyBorder="1" applyAlignment="1">
      <alignment vertical="center" wrapText="1"/>
    </xf>
    <xf numFmtId="0" fontId="11" fillId="0" borderId="55" xfId="0" applyFont="1" applyBorder="1" applyAlignment="1">
      <alignment vertical="center" wrapText="1"/>
    </xf>
    <xf numFmtId="0" fontId="11" fillId="0" borderId="35" xfId="0" applyFont="1" applyBorder="1" applyAlignment="1">
      <alignment vertical="center" wrapText="1"/>
    </xf>
    <xf numFmtId="0" fontId="11" fillId="0" borderId="84" xfId="0" applyFont="1" applyBorder="1" applyAlignment="1">
      <alignment vertical="center"/>
    </xf>
    <xf numFmtId="0" fontId="11" fillId="0" borderId="25" xfId="0" applyFont="1" applyBorder="1" applyAlignment="1">
      <alignment vertical="center"/>
    </xf>
    <xf numFmtId="0" fontId="11" fillId="0" borderId="24" xfId="0" applyFont="1" applyBorder="1" applyAlignment="1">
      <alignment vertical="center"/>
    </xf>
    <xf numFmtId="0" fontId="11" fillId="0" borderId="75" xfId="0" applyFont="1" applyBorder="1" applyAlignment="1">
      <alignment vertical="center"/>
    </xf>
    <xf numFmtId="0" fontId="11" fillId="0" borderId="81" xfId="0" applyFont="1" applyBorder="1" applyAlignment="1">
      <alignment vertical="center"/>
    </xf>
    <xf numFmtId="0" fontId="11" fillId="0" borderId="70" xfId="0" applyFont="1" applyBorder="1" applyAlignment="1">
      <alignment vertical="center"/>
    </xf>
    <xf numFmtId="0" fontId="11" fillId="0" borderId="85" xfId="0" applyFont="1" applyBorder="1" applyAlignment="1">
      <alignment vertical="center"/>
    </xf>
    <xf numFmtId="0" fontId="11" fillId="0" borderId="26" xfId="0" applyFont="1" applyBorder="1" applyAlignment="1">
      <alignment vertical="center"/>
    </xf>
    <xf numFmtId="0" fontId="11" fillId="0" borderId="30" xfId="0" applyFont="1" applyBorder="1" applyAlignment="1">
      <alignment vertical="center"/>
    </xf>
    <xf numFmtId="0" fontId="16" fillId="0" borderId="0" xfId="3" applyFont="1" applyAlignment="1">
      <alignment vertical="center"/>
    </xf>
    <xf numFmtId="0" fontId="16" fillId="4" borderId="0" xfId="3" applyFont="1" applyFill="1" applyAlignment="1">
      <alignment horizontal="left" vertical="center"/>
    </xf>
    <xf numFmtId="0" fontId="5" fillId="0" borderId="0" xfId="0" applyFont="1" applyAlignment="1">
      <alignment vertical="center"/>
    </xf>
    <xf numFmtId="0" fontId="0" fillId="0" borderId="0" xfId="0" applyAlignment="1">
      <alignment vertical="center"/>
    </xf>
    <xf numFmtId="0" fontId="23" fillId="0" borderId="0" xfId="3" applyFont="1" applyAlignment="1">
      <alignment horizontal="center" vertical="center"/>
    </xf>
    <xf numFmtId="0" fontId="24" fillId="0" borderId="0" xfId="3" applyFont="1" applyAlignment="1">
      <alignment horizontal="center" vertical="center"/>
    </xf>
    <xf numFmtId="0" fontId="25" fillId="0" borderId="0" xfId="3" applyFont="1" applyAlignment="1">
      <alignment horizontal="left" vertical="top" wrapText="1"/>
    </xf>
    <xf numFmtId="0" fontId="25" fillId="0" borderId="0" xfId="3" applyFont="1" applyAlignment="1">
      <alignment horizontal="center" vertical="top" wrapText="1"/>
    </xf>
    <xf numFmtId="0" fontId="16" fillId="0" borderId="0" xfId="3" applyFont="1" applyAlignment="1">
      <alignment horizontal="left" vertical="top" wrapText="1"/>
    </xf>
    <xf numFmtId="0" fontId="16" fillId="4" borderId="0" xfId="3" applyFont="1" applyFill="1" applyAlignment="1">
      <alignment horizontal="center" vertical="center"/>
    </xf>
    <xf numFmtId="0" fontId="11" fillId="2" borderId="12" xfId="0" applyFont="1" applyFill="1" applyBorder="1" applyAlignment="1">
      <alignment vertical="center" shrinkToFit="1"/>
    </xf>
    <xf numFmtId="0" fontId="11" fillId="2" borderId="1" xfId="0" applyFont="1" applyFill="1" applyBorder="1" applyAlignment="1">
      <alignment vertical="center" shrinkToFit="1"/>
    </xf>
    <xf numFmtId="0" fontId="11" fillId="2" borderId="13" xfId="0" applyFont="1" applyFill="1" applyBorder="1" applyAlignment="1">
      <alignment vertical="center" shrinkToFit="1"/>
    </xf>
  </cellXfs>
  <cellStyles count="9">
    <cellStyle name="ハイパーリンク" xfId="8" builtinId="8"/>
    <cellStyle name="桁区切り" xfId="7" builtinId="6"/>
    <cellStyle name="桁区切り 2" xfId="5"/>
    <cellStyle name="桁区切り 3" xfId="6"/>
    <cellStyle name="標準" xfId="0" builtinId="0"/>
    <cellStyle name="標準 2" xfId="1"/>
    <cellStyle name="標準 2 2" xfId="2"/>
    <cellStyle name="標準 2 3"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123825</xdr:colOff>
      <xdr:row>5</xdr:row>
      <xdr:rowOff>695326</xdr:rowOff>
    </xdr:from>
    <xdr:to>
      <xdr:col>7</xdr:col>
      <xdr:colOff>809625</xdr:colOff>
      <xdr:row>5</xdr:row>
      <xdr:rowOff>1457326</xdr:rowOff>
    </xdr:to>
    <xdr:sp macro="" textlink="">
      <xdr:nvSpPr>
        <xdr:cNvPr id="2" name="角丸四角形 1"/>
        <xdr:cNvSpPr/>
      </xdr:nvSpPr>
      <xdr:spPr>
        <a:xfrm>
          <a:off x="600075" y="1657351"/>
          <a:ext cx="5267325" cy="76200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事業の状況、会社の来歴、経営状況、今までの自社での取組み等を記載ください。</a:t>
          </a:r>
          <a:endParaRPr kumimoji="1" lang="ja-JP" altLang="en-US" sz="1100"/>
        </a:p>
      </xdr:txBody>
    </xdr:sp>
    <xdr:clientData/>
  </xdr:twoCellAnchor>
  <xdr:twoCellAnchor>
    <xdr:from>
      <xdr:col>2</xdr:col>
      <xdr:colOff>38100</xdr:colOff>
      <xdr:row>8</xdr:row>
      <xdr:rowOff>66673</xdr:rowOff>
    </xdr:from>
    <xdr:to>
      <xdr:col>7</xdr:col>
      <xdr:colOff>1276350</xdr:colOff>
      <xdr:row>8</xdr:row>
      <xdr:rowOff>2171700</xdr:rowOff>
    </xdr:to>
    <xdr:sp macro="" textlink="">
      <xdr:nvSpPr>
        <xdr:cNvPr id="6" name="角丸四角形 5"/>
        <xdr:cNvSpPr/>
      </xdr:nvSpPr>
      <xdr:spPr>
        <a:xfrm>
          <a:off x="514350" y="3743323"/>
          <a:ext cx="5819775" cy="2105027"/>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出来るだけ詳細に記載してください</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○○工場△棟</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・空調システム：</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既存のビル用マルチ</a:t>
          </a:r>
          <a:r>
            <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GHP</a:t>
          </a: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（ガス空調）をビル用マルチ</a:t>
          </a:r>
          <a:r>
            <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EHP</a:t>
          </a: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（電気空調）</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に入れ替え（電化）</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・再生可能エネルギー発電設備：</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太陽光発電設備を導入（</a:t>
          </a:r>
          <a:r>
            <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30kW</a:t>
          </a: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相当）</a:t>
          </a:r>
          <a:endParaRPr kumimoji="1" lang="ja-JP" altLang="en-US" sz="1100"/>
        </a:p>
      </xdr:txBody>
    </xdr:sp>
    <xdr:clientData/>
  </xdr:twoCellAnchor>
  <xdr:twoCellAnchor>
    <xdr:from>
      <xdr:col>4</xdr:col>
      <xdr:colOff>723900</xdr:colOff>
      <xdr:row>12</xdr:row>
      <xdr:rowOff>9525</xdr:rowOff>
    </xdr:from>
    <xdr:to>
      <xdr:col>6</xdr:col>
      <xdr:colOff>752475</xdr:colOff>
      <xdr:row>14</xdr:row>
      <xdr:rowOff>19050</xdr:rowOff>
    </xdr:to>
    <xdr:sp macro="" textlink="">
      <xdr:nvSpPr>
        <xdr:cNvPr id="3" name="四角形吹き出し 2"/>
        <xdr:cNvSpPr/>
      </xdr:nvSpPr>
      <xdr:spPr>
        <a:xfrm>
          <a:off x="2895600" y="6591300"/>
          <a:ext cx="1609725" cy="419100"/>
        </a:xfrm>
        <a:prstGeom prst="wedgeRectCallout">
          <a:avLst>
            <a:gd name="adj1" fmla="val -47729"/>
            <a:gd name="adj2" fmla="val 12171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tx1"/>
              </a:solidFill>
              <a:latin typeface="ＭＳ ゴシック" panose="020B0609070205080204" pitchFamily="49" charset="-128"/>
              <a:ea typeface="ＭＳ ゴシック" panose="020B0609070205080204" pitchFamily="49" charset="-128"/>
            </a:rPr>
            <a:t>請求書等を確認し使用量を記載ください</a:t>
          </a:r>
        </a:p>
      </xdr:txBody>
    </xdr:sp>
    <xdr:clientData/>
  </xdr:twoCellAnchor>
  <xdr:twoCellAnchor>
    <xdr:from>
      <xdr:col>6</xdr:col>
      <xdr:colOff>1104900</xdr:colOff>
      <xdr:row>12</xdr:row>
      <xdr:rowOff>19050</xdr:rowOff>
    </xdr:from>
    <xdr:to>
      <xdr:col>7</xdr:col>
      <xdr:colOff>1181100</xdr:colOff>
      <xdr:row>14</xdr:row>
      <xdr:rowOff>28575</xdr:rowOff>
    </xdr:to>
    <xdr:sp macro="" textlink="">
      <xdr:nvSpPr>
        <xdr:cNvPr id="9" name="四角形吹き出し 8"/>
        <xdr:cNvSpPr/>
      </xdr:nvSpPr>
      <xdr:spPr>
        <a:xfrm>
          <a:off x="4857750" y="6600825"/>
          <a:ext cx="1381125" cy="419100"/>
        </a:xfrm>
        <a:prstGeom prst="wedgeRectCallout">
          <a:avLst>
            <a:gd name="adj1" fmla="val -5946"/>
            <a:gd name="adj2" fmla="val 12171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tx1"/>
              </a:solidFill>
              <a:latin typeface="ＭＳ ゴシック" panose="020B0609070205080204" pitchFamily="49" charset="-128"/>
              <a:ea typeface="ＭＳ ゴシック" panose="020B0609070205080204" pitchFamily="49" charset="-128"/>
            </a:rPr>
            <a:t>数値は自動で反映されます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5</xdr:row>
      <xdr:rowOff>133350</xdr:rowOff>
    </xdr:from>
    <xdr:to>
      <xdr:col>6</xdr:col>
      <xdr:colOff>504825</xdr:colOff>
      <xdr:row>10</xdr:row>
      <xdr:rowOff>38100</xdr:rowOff>
    </xdr:to>
    <xdr:sp macro="" textlink="">
      <xdr:nvSpPr>
        <xdr:cNvPr id="11" name="角丸四角形 10"/>
        <xdr:cNvSpPr/>
      </xdr:nvSpPr>
      <xdr:spPr>
        <a:xfrm>
          <a:off x="638175" y="1019175"/>
          <a:ext cx="6210300" cy="76200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機械設備の導入スケジュールが無理なく実現性の高いものになっているかを確認のうえ、記載ください。</a:t>
          </a:r>
          <a:endParaRPr kumimoji="1" lang="ja-JP" altLang="en-US" sz="1100"/>
        </a:p>
      </xdr:txBody>
    </xdr:sp>
    <xdr:clientData/>
  </xdr:twoCellAnchor>
  <xdr:twoCellAnchor>
    <xdr:from>
      <xdr:col>3</xdr:col>
      <xdr:colOff>895350</xdr:colOff>
      <xdr:row>25</xdr:row>
      <xdr:rowOff>28575</xdr:rowOff>
    </xdr:from>
    <xdr:to>
      <xdr:col>5</xdr:col>
      <xdr:colOff>695325</xdr:colOff>
      <xdr:row>26</xdr:row>
      <xdr:rowOff>276225</xdr:rowOff>
    </xdr:to>
    <xdr:sp macro="" textlink="">
      <xdr:nvSpPr>
        <xdr:cNvPr id="12" name="四角形吹き出し 11"/>
        <xdr:cNvSpPr/>
      </xdr:nvSpPr>
      <xdr:spPr>
        <a:xfrm>
          <a:off x="3524250" y="6448425"/>
          <a:ext cx="2276475" cy="419100"/>
        </a:xfrm>
        <a:prstGeom prst="wedgeRectCallout">
          <a:avLst>
            <a:gd name="adj1" fmla="val -46055"/>
            <a:gd name="adj2" fmla="val 11717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tx1"/>
              </a:solidFill>
              <a:latin typeface="ＭＳ ゴシック" panose="020B0609070205080204" pitchFamily="49" charset="-128"/>
              <a:ea typeface="ＭＳ ゴシック" panose="020B0609070205080204" pitchFamily="49" charset="-128"/>
            </a:rPr>
            <a:t>別シートの個票（別添２）から転記してください。</a:t>
          </a:r>
        </a:p>
      </xdr:txBody>
    </xdr:sp>
    <xdr:clientData/>
  </xdr:twoCellAnchor>
  <xdr:twoCellAnchor>
    <xdr:from>
      <xdr:col>3</xdr:col>
      <xdr:colOff>76200</xdr:colOff>
      <xdr:row>15</xdr:row>
      <xdr:rowOff>9525</xdr:rowOff>
    </xdr:from>
    <xdr:to>
      <xdr:col>4</xdr:col>
      <xdr:colOff>1143000</xdr:colOff>
      <xdr:row>15</xdr:row>
      <xdr:rowOff>295275</xdr:rowOff>
    </xdr:to>
    <xdr:sp macro="" textlink="">
      <xdr:nvSpPr>
        <xdr:cNvPr id="13" name="右中かっこ 12"/>
        <xdr:cNvSpPr/>
      </xdr:nvSpPr>
      <xdr:spPr>
        <a:xfrm rot="16200000">
          <a:off x="3714750" y="1857375"/>
          <a:ext cx="285750" cy="2305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13</xdr:row>
      <xdr:rowOff>114300</xdr:rowOff>
    </xdr:from>
    <xdr:to>
      <xdr:col>4</xdr:col>
      <xdr:colOff>1038225</xdr:colOff>
      <xdr:row>15</xdr:row>
      <xdr:rowOff>9525</xdr:rowOff>
    </xdr:to>
    <xdr:sp macro="" textlink="">
      <xdr:nvSpPr>
        <xdr:cNvPr id="14" name="正方形/長方形 13"/>
        <xdr:cNvSpPr/>
      </xdr:nvSpPr>
      <xdr:spPr>
        <a:xfrm>
          <a:off x="2781300" y="2381250"/>
          <a:ext cx="2124075" cy="4857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latin typeface="ＭＳ ゴシック" panose="020B0609070205080204" pitchFamily="49" charset="-128"/>
              <a:ea typeface="ＭＳ ゴシック" panose="020B0609070205080204" pitchFamily="49" charset="-128"/>
            </a:rPr>
            <a:t>別シートの個票（別添１）から転記してください</a:t>
          </a:r>
        </a:p>
      </xdr:txBody>
    </xdr:sp>
    <xdr:clientData/>
  </xdr:twoCellAnchor>
  <xdr:twoCellAnchor>
    <xdr:from>
      <xdr:col>5</xdr:col>
      <xdr:colOff>133350</xdr:colOff>
      <xdr:row>13</xdr:row>
      <xdr:rowOff>190500</xdr:rowOff>
    </xdr:from>
    <xdr:to>
      <xdr:col>6</xdr:col>
      <xdr:colOff>276225</xdr:colOff>
      <xdr:row>15</xdr:row>
      <xdr:rowOff>19050</xdr:rowOff>
    </xdr:to>
    <xdr:sp macro="" textlink="">
      <xdr:nvSpPr>
        <xdr:cNvPr id="16" name="四角形吹き出し 15"/>
        <xdr:cNvSpPr/>
      </xdr:nvSpPr>
      <xdr:spPr>
        <a:xfrm>
          <a:off x="5238750" y="2457450"/>
          <a:ext cx="1381125" cy="419100"/>
        </a:xfrm>
        <a:prstGeom prst="wedgeRectCallout">
          <a:avLst>
            <a:gd name="adj1" fmla="val -5946"/>
            <a:gd name="adj2" fmla="val 12171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tx1"/>
              </a:solidFill>
              <a:latin typeface="ＭＳ ゴシック" panose="020B0609070205080204" pitchFamily="49" charset="-128"/>
              <a:ea typeface="ＭＳ ゴシック" panose="020B0609070205080204" pitchFamily="49" charset="-128"/>
            </a:rPr>
            <a:t>数値は自動で反映されます</a:t>
          </a:r>
        </a:p>
      </xdr:txBody>
    </xdr:sp>
    <xdr:clientData/>
  </xdr:twoCellAnchor>
  <xdr:twoCellAnchor>
    <xdr:from>
      <xdr:col>5</xdr:col>
      <xdr:colOff>95250</xdr:colOff>
      <xdr:row>18</xdr:row>
      <xdr:rowOff>238125</xdr:rowOff>
    </xdr:from>
    <xdr:to>
      <xdr:col>6</xdr:col>
      <xdr:colOff>1085850</xdr:colOff>
      <xdr:row>20</xdr:row>
      <xdr:rowOff>295275</xdr:rowOff>
    </xdr:to>
    <xdr:sp macro="" textlink="">
      <xdr:nvSpPr>
        <xdr:cNvPr id="17" name="四角形吹き出し 16"/>
        <xdr:cNvSpPr/>
      </xdr:nvSpPr>
      <xdr:spPr>
        <a:xfrm>
          <a:off x="5200650" y="4324350"/>
          <a:ext cx="2228850" cy="838200"/>
        </a:xfrm>
        <a:prstGeom prst="wedgeRectCallout">
          <a:avLst>
            <a:gd name="adj1" fmla="val 35311"/>
            <a:gd name="adj2" fmla="val -8592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nchorCtr="0"/>
        <a:lstStyle/>
        <a:p>
          <a:pPr algn="l">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それぞれの補助対象設備に対応する経費（機械設備費、工事費、設計費の合計）を記載ください。</a:t>
          </a:r>
        </a:p>
      </xdr:txBody>
    </xdr:sp>
    <xdr:clientData/>
  </xdr:twoCellAnchor>
  <xdr:twoCellAnchor>
    <xdr:from>
      <xdr:col>5</xdr:col>
      <xdr:colOff>85725</xdr:colOff>
      <xdr:row>29</xdr:row>
      <xdr:rowOff>190500</xdr:rowOff>
    </xdr:from>
    <xdr:to>
      <xdr:col>6</xdr:col>
      <xdr:colOff>1076325</xdr:colOff>
      <xdr:row>31</xdr:row>
      <xdr:rowOff>333376</xdr:rowOff>
    </xdr:to>
    <xdr:sp macro="" textlink="">
      <xdr:nvSpPr>
        <xdr:cNvPr id="18" name="四角形吹き出し 17"/>
        <xdr:cNvSpPr/>
      </xdr:nvSpPr>
      <xdr:spPr>
        <a:xfrm>
          <a:off x="5191125" y="8010525"/>
          <a:ext cx="2228850" cy="923926"/>
        </a:xfrm>
        <a:prstGeom prst="wedgeRectCallout">
          <a:avLst>
            <a:gd name="adj1" fmla="val -63407"/>
            <a:gd name="adj2" fmla="val -8798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nchorCtr="0"/>
        <a:lstStyle/>
        <a:p>
          <a:pPr algn="l">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それぞれの補助対象設備に対応する経費（機械設備費、工事費、設計費の合計）を記載ください。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133350</xdr:colOff>
      <xdr:row>0</xdr:row>
      <xdr:rowOff>200025</xdr:rowOff>
    </xdr:from>
    <xdr:to>
      <xdr:col>27</xdr:col>
      <xdr:colOff>114300</xdr:colOff>
      <xdr:row>2</xdr:row>
      <xdr:rowOff>104775</xdr:rowOff>
    </xdr:to>
    <xdr:sp macro="" textlink="">
      <xdr:nvSpPr>
        <xdr:cNvPr id="2" name="四角形吹き出し 1"/>
        <xdr:cNvSpPr/>
      </xdr:nvSpPr>
      <xdr:spPr>
        <a:xfrm>
          <a:off x="4838700" y="200025"/>
          <a:ext cx="1962150" cy="419100"/>
        </a:xfrm>
        <a:prstGeom prst="wedgeRectCallout">
          <a:avLst>
            <a:gd name="adj1" fmla="val 23004"/>
            <a:gd name="adj2" fmla="val 13080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tx1"/>
              </a:solidFill>
              <a:latin typeface="ＭＳ ゴシック" panose="020B0609070205080204" pitchFamily="49" charset="-128"/>
              <a:ea typeface="ＭＳ ゴシック" panose="020B0609070205080204" pitchFamily="49" charset="-128"/>
            </a:rPr>
            <a:t>金額の根拠となる見積書を忘れずに添付してください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xdr:cNvSpPr/>
      </xdr:nvSpPr>
      <xdr:spPr>
        <a:xfrm>
          <a:off x="314325" y="16478249"/>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5" name="正方形/長方形 4"/>
        <xdr:cNvSpPr/>
      </xdr:nvSpPr>
      <xdr:spPr>
        <a:xfrm>
          <a:off x="3533775" y="16478250"/>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295275</xdr:colOff>
      <xdr:row>48</xdr:row>
      <xdr:rowOff>161925</xdr:rowOff>
    </xdr:from>
    <xdr:to>
      <xdr:col>4</xdr:col>
      <xdr:colOff>123825</xdr:colOff>
      <xdr:row>51</xdr:row>
      <xdr:rowOff>38100</xdr:rowOff>
    </xdr:to>
    <xdr:sp macro="" textlink="">
      <xdr:nvSpPr>
        <xdr:cNvPr id="4" name="角丸四角形 3"/>
        <xdr:cNvSpPr/>
      </xdr:nvSpPr>
      <xdr:spPr>
        <a:xfrm>
          <a:off x="609600" y="12039600"/>
          <a:ext cx="3286125" cy="56197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出来るだけ詳細に記載してください</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304800</xdr:colOff>
      <xdr:row>62</xdr:row>
      <xdr:rowOff>171450</xdr:rowOff>
    </xdr:from>
    <xdr:to>
      <xdr:col>4</xdr:col>
      <xdr:colOff>133350</xdr:colOff>
      <xdr:row>65</xdr:row>
      <xdr:rowOff>47625</xdr:rowOff>
    </xdr:to>
    <xdr:sp macro="" textlink="">
      <xdr:nvSpPr>
        <xdr:cNvPr id="7" name="角丸四角形 6"/>
        <xdr:cNvSpPr/>
      </xdr:nvSpPr>
      <xdr:spPr>
        <a:xfrm>
          <a:off x="619125" y="15487650"/>
          <a:ext cx="3286125" cy="56197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出来るだけ詳細に記載してください</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85725</xdr:colOff>
      <xdr:row>54</xdr:row>
      <xdr:rowOff>85725</xdr:rowOff>
    </xdr:from>
    <xdr:to>
      <xdr:col>5</xdr:col>
      <xdr:colOff>1514475</xdr:colOff>
      <xdr:row>59</xdr:row>
      <xdr:rowOff>171450</xdr:rowOff>
    </xdr:to>
    <xdr:sp macro="" textlink="">
      <xdr:nvSpPr>
        <xdr:cNvPr id="3" name="大かっこ 2"/>
        <xdr:cNvSpPr/>
      </xdr:nvSpPr>
      <xdr:spPr>
        <a:xfrm>
          <a:off x="400050" y="13335000"/>
          <a:ext cx="5924550" cy="1228725"/>
        </a:xfrm>
        <a:prstGeom prst="bracketPair">
          <a:avLst>
            <a:gd name="adj" fmla="val 150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・上記計算式の説明・根拠となるよう詳細に記載してください。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・設備の個別メーターの値、カタログ、仕様など、計算で使用する各数値の根拠となる資料を忘れずに添付してください。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・１日当たりの設備の使用時間が</a:t>
          </a:r>
          <a:r>
            <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a:t>
          </a: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時間を超える場合は、始業及び終業の時刻が確認できる資料（就業規則等）を添付してください。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a:endParaRPr kumimoji="1" lang="ja-JP" altLang="en-US" sz="1100"/>
        </a:p>
      </xdr:txBody>
    </xdr:sp>
    <xdr:clientData/>
  </xdr:twoCellAnchor>
  <xdr:twoCellAnchor>
    <xdr:from>
      <xdr:col>1</xdr:col>
      <xdr:colOff>76200</xdr:colOff>
      <xdr:row>68</xdr:row>
      <xdr:rowOff>38100</xdr:rowOff>
    </xdr:from>
    <xdr:to>
      <xdr:col>5</xdr:col>
      <xdr:colOff>1504950</xdr:colOff>
      <xdr:row>73</xdr:row>
      <xdr:rowOff>161925</xdr:rowOff>
    </xdr:to>
    <xdr:sp macro="" textlink="">
      <xdr:nvSpPr>
        <xdr:cNvPr id="11" name="大かっこ 10"/>
        <xdr:cNvSpPr/>
      </xdr:nvSpPr>
      <xdr:spPr>
        <a:xfrm>
          <a:off x="390525" y="16487775"/>
          <a:ext cx="5924550" cy="1266825"/>
        </a:xfrm>
        <a:prstGeom prst="bracketPair">
          <a:avLst>
            <a:gd name="adj" fmla="val 150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・上記の計算式の説明・根拠となるよう詳細に記載してください。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・カタログ、仕様など、計算で使用する各数値の根拠となる資料を忘れずに添付してください。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・１日当たりの設備の使用時間が</a:t>
          </a:r>
          <a:r>
            <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a:t>
          </a: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時間を超える場合は、始業及び終業の時刻が確認できる資料（就業規則等）を添付してください。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552450</xdr:colOff>
      <xdr:row>13</xdr:row>
      <xdr:rowOff>314325</xdr:rowOff>
    </xdr:from>
    <xdr:to>
      <xdr:col>5</xdr:col>
      <xdr:colOff>85725</xdr:colOff>
      <xdr:row>15</xdr:row>
      <xdr:rowOff>114300</xdr:rowOff>
    </xdr:to>
    <xdr:sp macro="" textlink="">
      <xdr:nvSpPr>
        <xdr:cNvPr id="2" name="四角形吹き出し 1"/>
        <xdr:cNvSpPr/>
      </xdr:nvSpPr>
      <xdr:spPr>
        <a:xfrm>
          <a:off x="2619375" y="3848100"/>
          <a:ext cx="2276475" cy="419100"/>
        </a:xfrm>
        <a:prstGeom prst="wedgeRectCallout">
          <a:avLst>
            <a:gd name="adj1" fmla="val -79946"/>
            <a:gd name="adj2" fmla="val 7853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tx1"/>
              </a:solidFill>
              <a:latin typeface="ＭＳ ゴシック" panose="020B0609070205080204" pitchFamily="49" charset="-128"/>
              <a:ea typeface="ＭＳ ゴシック" panose="020B0609070205080204" pitchFamily="49" charset="-128"/>
            </a:rPr>
            <a:t>自家消費発電量を記載する点にご留意ください</a:t>
          </a:r>
        </a:p>
      </xdr:txBody>
    </xdr:sp>
    <xdr:clientData/>
  </xdr:twoCellAnchor>
  <xdr:twoCellAnchor>
    <xdr:from>
      <xdr:col>1</xdr:col>
      <xdr:colOff>295275</xdr:colOff>
      <xdr:row>28</xdr:row>
      <xdr:rowOff>190500</xdr:rowOff>
    </xdr:from>
    <xdr:to>
      <xdr:col>4</xdr:col>
      <xdr:colOff>123825</xdr:colOff>
      <xdr:row>31</xdr:row>
      <xdr:rowOff>66675</xdr:rowOff>
    </xdr:to>
    <xdr:sp macro="" textlink="">
      <xdr:nvSpPr>
        <xdr:cNvPr id="3" name="角丸四角形 2"/>
        <xdr:cNvSpPr/>
      </xdr:nvSpPr>
      <xdr:spPr>
        <a:xfrm>
          <a:off x="609600" y="7658100"/>
          <a:ext cx="3286125" cy="56197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出来るだけ詳細に記載してください</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152400</xdr:colOff>
      <xdr:row>34</xdr:row>
      <xdr:rowOff>180975</xdr:rowOff>
    </xdr:from>
    <xdr:to>
      <xdr:col>5</xdr:col>
      <xdr:colOff>1485900</xdr:colOff>
      <xdr:row>39</xdr:row>
      <xdr:rowOff>19050</xdr:rowOff>
    </xdr:to>
    <xdr:sp macro="" textlink="">
      <xdr:nvSpPr>
        <xdr:cNvPr id="5" name="大かっこ 4"/>
        <xdr:cNvSpPr/>
      </xdr:nvSpPr>
      <xdr:spPr>
        <a:xfrm>
          <a:off x="466725" y="9020175"/>
          <a:ext cx="5829300" cy="981075"/>
        </a:xfrm>
        <a:prstGeom prst="bracketPair">
          <a:avLst>
            <a:gd name="adj" fmla="val 150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・上記計算式の説明・根拠となるよう詳細に記載してください。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・設備設置事業者が作成する計算書やカタログなど、計算の根拠となる資料を忘れずに添付してください。</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erocarbon@ehime.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abSelected="1" view="pageBreakPreview" topLeftCell="A25" zoomScaleNormal="100" zoomScaleSheetLayoutView="100" workbookViewId="0">
      <selection activeCell="J38" sqref="J38"/>
    </sheetView>
  </sheetViews>
  <sheetFormatPr defaultColWidth="9" defaultRowHeight="24.95" customHeight="1"/>
  <cols>
    <col min="1" max="1" width="3.75" style="4" customWidth="1"/>
    <col min="2" max="2" width="15.625" style="1" customWidth="1"/>
    <col min="3" max="15" width="5.125" style="1" customWidth="1"/>
    <col min="16" max="16384" width="9" style="1"/>
  </cols>
  <sheetData>
    <row r="1" spans="1:16" ht="24" customHeight="1">
      <c r="A1" s="260" t="s">
        <v>189</v>
      </c>
      <c r="B1" s="261"/>
      <c r="C1" s="87"/>
      <c r="D1" s="87"/>
      <c r="E1" s="87"/>
      <c r="F1" s="87"/>
      <c r="G1" s="87"/>
      <c r="H1" s="87"/>
      <c r="I1" s="87"/>
      <c r="J1" s="87"/>
      <c r="K1" s="262"/>
      <c r="L1" s="262"/>
      <c r="M1" s="262"/>
      <c r="N1" s="262"/>
      <c r="O1" s="262"/>
    </row>
    <row r="2" spans="1:16" ht="24" customHeight="1">
      <c r="A2" s="263" t="s">
        <v>82</v>
      </c>
      <c r="B2" s="263"/>
      <c r="C2" s="264"/>
      <c r="D2" s="264"/>
      <c r="E2" s="264"/>
      <c r="F2" s="264"/>
      <c r="G2" s="264"/>
      <c r="H2" s="264"/>
      <c r="I2" s="264"/>
      <c r="J2" s="264"/>
      <c r="K2" s="264"/>
      <c r="L2" s="264"/>
      <c r="M2" s="264"/>
      <c r="N2" s="264"/>
      <c r="O2" s="264"/>
    </row>
    <row r="3" spans="1:16" ht="20.25" customHeight="1" thickBot="1">
      <c r="A3" s="85" t="s">
        <v>215</v>
      </c>
      <c r="B3" s="88"/>
      <c r="C3" s="89"/>
      <c r="D3" s="87"/>
      <c r="E3" s="87"/>
      <c r="F3" s="87"/>
      <c r="G3" s="87"/>
      <c r="H3" s="87"/>
      <c r="I3" s="87"/>
      <c r="J3" s="87"/>
      <c r="K3" s="87"/>
      <c r="L3" s="87"/>
      <c r="M3" s="87"/>
      <c r="N3" s="87"/>
      <c r="O3" s="87"/>
    </row>
    <row r="4" spans="1:16" ht="20.100000000000001" customHeight="1">
      <c r="A4" s="236" t="s">
        <v>41</v>
      </c>
      <c r="B4" s="237"/>
      <c r="C4" s="157" t="s">
        <v>226</v>
      </c>
      <c r="D4" s="158"/>
      <c r="E4" s="158"/>
      <c r="F4" s="158"/>
      <c r="G4" s="158"/>
      <c r="H4" s="158"/>
      <c r="I4" s="158"/>
      <c r="J4" s="158"/>
      <c r="K4" s="158"/>
      <c r="L4" s="158"/>
      <c r="M4" s="158"/>
      <c r="N4" s="158"/>
      <c r="O4" s="158"/>
    </row>
    <row r="5" spans="1:16" ht="27.95" customHeight="1" thickBot="1">
      <c r="A5" s="258" t="s">
        <v>162</v>
      </c>
      <c r="B5" s="259"/>
      <c r="C5" s="248" t="s">
        <v>227</v>
      </c>
      <c r="D5" s="249"/>
      <c r="E5" s="249"/>
      <c r="F5" s="249"/>
      <c r="G5" s="249"/>
      <c r="H5" s="249"/>
      <c r="I5" s="249"/>
      <c r="J5" s="249"/>
      <c r="K5" s="249"/>
      <c r="L5" s="249"/>
      <c r="M5" s="249"/>
      <c r="N5" s="249"/>
      <c r="O5" s="249"/>
    </row>
    <row r="6" spans="1:16" ht="27.95" customHeight="1" thickBot="1">
      <c r="A6" s="232" t="s">
        <v>42</v>
      </c>
      <c r="B6" s="233"/>
      <c r="C6" s="141">
        <v>1</v>
      </c>
      <c r="D6" s="142">
        <v>2</v>
      </c>
      <c r="E6" s="142">
        <v>3</v>
      </c>
      <c r="F6" s="142">
        <v>4</v>
      </c>
      <c r="G6" s="142">
        <v>5</v>
      </c>
      <c r="H6" s="142">
        <v>6</v>
      </c>
      <c r="I6" s="142">
        <v>7</v>
      </c>
      <c r="J6" s="142">
        <v>8</v>
      </c>
      <c r="K6" s="142">
        <v>9</v>
      </c>
      <c r="L6" s="142">
        <v>1</v>
      </c>
      <c r="M6" s="142">
        <v>2</v>
      </c>
      <c r="N6" s="142">
        <v>3</v>
      </c>
      <c r="O6" s="143">
        <v>4</v>
      </c>
    </row>
    <row r="7" spans="1:16" ht="20.100000000000001" customHeight="1">
      <c r="A7" s="250" t="s">
        <v>216</v>
      </c>
      <c r="B7" s="251"/>
      <c r="C7" s="245" t="s">
        <v>228</v>
      </c>
      <c r="D7" s="246"/>
      <c r="E7" s="246"/>
      <c r="F7" s="246"/>
      <c r="G7" s="246"/>
      <c r="H7" s="246"/>
      <c r="I7" s="246"/>
      <c r="J7" s="246"/>
      <c r="K7" s="246"/>
      <c r="L7" s="246"/>
      <c r="M7" s="246"/>
      <c r="N7" s="246"/>
      <c r="O7" s="247"/>
    </row>
    <row r="8" spans="1:16" ht="27.95" customHeight="1" thickBot="1">
      <c r="A8" s="252"/>
      <c r="B8" s="253"/>
      <c r="C8" s="248" t="s">
        <v>229</v>
      </c>
      <c r="D8" s="249"/>
      <c r="E8" s="249"/>
      <c r="F8" s="249"/>
      <c r="G8" s="249"/>
      <c r="H8" s="249"/>
      <c r="I8" s="249"/>
      <c r="J8" s="249"/>
      <c r="K8" s="249"/>
      <c r="L8" s="249"/>
      <c r="M8" s="249"/>
      <c r="N8" s="249"/>
      <c r="O8" s="249"/>
    </row>
    <row r="9" spans="1:16" ht="20.100000000000001" customHeight="1">
      <c r="A9" s="254"/>
      <c r="B9" s="255"/>
      <c r="C9" s="245" t="s">
        <v>43</v>
      </c>
      <c r="D9" s="246"/>
      <c r="E9" s="246"/>
      <c r="F9" s="246"/>
      <c r="G9" s="246"/>
      <c r="H9" s="246"/>
      <c r="I9" s="246"/>
      <c r="J9" s="246"/>
      <c r="K9" s="246"/>
      <c r="L9" s="246"/>
      <c r="M9" s="246"/>
      <c r="N9" s="246"/>
      <c r="O9" s="247"/>
    </row>
    <row r="10" spans="1:16" ht="27.95" customHeight="1" thickBot="1">
      <c r="A10" s="256"/>
      <c r="B10" s="257"/>
      <c r="C10" s="248"/>
      <c r="D10" s="249"/>
      <c r="E10" s="249"/>
      <c r="F10" s="249"/>
      <c r="G10" s="249"/>
      <c r="H10" s="249"/>
      <c r="I10" s="249"/>
      <c r="J10" s="249"/>
      <c r="K10" s="249"/>
      <c r="L10" s="249"/>
      <c r="M10" s="249"/>
      <c r="N10" s="249"/>
      <c r="O10" s="249"/>
    </row>
    <row r="11" spans="1:16" ht="27.95" customHeight="1" thickBot="1">
      <c r="A11" s="232" t="s">
        <v>44</v>
      </c>
      <c r="B11" s="233"/>
      <c r="C11" s="234" t="s">
        <v>230</v>
      </c>
      <c r="D11" s="235"/>
      <c r="E11" s="235"/>
      <c r="F11" s="235"/>
      <c r="G11" s="235"/>
      <c r="H11" s="235"/>
      <c r="I11" s="235"/>
      <c r="J11" s="235"/>
      <c r="K11" s="235"/>
      <c r="L11" s="235"/>
      <c r="M11" s="235"/>
      <c r="N11" s="235"/>
      <c r="O11" s="235"/>
      <c r="P11" s="87"/>
    </row>
    <row r="12" spans="1:16" ht="27.95" customHeight="1" thickBot="1">
      <c r="A12" s="232" t="s">
        <v>45</v>
      </c>
      <c r="B12" s="233"/>
      <c r="C12" s="234" t="s">
        <v>231</v>
      </c>
      <c r="D12" s="235"/>
      <c r="E12" s="235"/>
      <c r="F12" s="235"/>
      <c r="G12" s="235"/>
      <c r="H12" s="235"/>
      <c r="I12" s="235"/>
      <c r="J12" s="235"/>
      <c r="K12" s="235"/>
      <c r="L12" s="235"/>
      <c r="M12" s="235"/>
      <c r="N12" s="235"/>
      <c r="O12" s="235"/>
      <c r="P12" s="87"/>
    </row>
    <row r="13" spans="1:16" ht="18" customHeight="1" thickBot="1">
      <c r="A13" s="232" t="s">
        <v>46</v>
      </c>
      <c r="B13" s="233"/>
      <c r="C13" s="238" t="s">
        <v>47</v>
      </c>
      <c r="D13" s="239"/>
      <c r="E13" s="239"/>
      <c r="F13" s="239"/>
      <c r="G13" s="239"/>
      <c r="H13" s="239"/>
      <c r="I13" s="239"/>
      <c r="J13" s="239"/>
      <c r="K13" s="239"/>
      <c r="L13" s="239"/>
      <c r="M13" s="239"/>
      <c r="N13" s="239"/>
      <c r="O13" s="239"/>
    </row>
    <row r="14" spans="1:16" ht="18" customHeight="1" thickBot="1">
      <c r="A14" s="232"/>
      <c r="B14" s="233"/>
      <c r="C14" s="90" t="s">
        <v>48</v>
      </c>
      <c r="D14" s="90" t="s">
        <v>232</v>
      </c>
      <c r="E14" s="90" t="s">
        <v>49</v>
      </c>
      <c r="F14" s="240" t="s">
        <v>50</v>
      </c>
      <c r="G14" s="240"/>
      <c r="H14" s="240"/>
      <c r="I14" s="240"/>
      <c r="J14" s="240"/>
      <c r="K14" s="240"/>
      <c r="L14" s="240"/>
      <c r="M14" s="240"/>
      <c r="N14" s="240"/>
      <c r="O14" s="241"/>
    </row>
    <row r="15" spans="1:16" ht="18" customHeight="1" thickBot="1">
      <c r="A15" s="232"/>
      <c r="B15" s="233"/>
      <c r="C15" s="90" t="s">
        <v>51</v>
      </c>
      <c r="D15" s="90"/>
      <c r="E15" s="90" t="s">
        <v>49</v>
      </c>
      <c r="F15" s="240" t="s">
        <v>52</v>
      </c>
      <c r="G15" s="240"/>
      <c r="H15" s="240"/>
      <c r="I15" s="240"/>
      <c r="J15" s="240"/>
      <c r="K15" s="240"/>
      <c r="L15" s="240"/>
      <c r="M15" s="240"/>
      <c r="N15" s="240"/>
      <c r="O15" s="241"/>
    </row>
    <row r="16" spans="1:16" ht="18" customHeight="1" thickBot="1">
      <c r="A16" s="232"/>
      <c r="B16" s="233"/>
      <c r="C16" s="90" t="s">
        <v>53</v>
      </c>
      <c r="D16" s="90"/>
      <c r="E16" s="90" t="s">
        <v>49</v>
      </c>
      <c r="F16" s="240" t="s">
        <v>54</v>
      </c>
      <c r="G16" s="240"/>
      <c r="H16" s="240"/>
      <c r="I16" s="240"/>
      <c r="J16" s="240"/>
      <c r="K16" s="240"/>
      <c r="L16" s="240"/>
      <c r="M16" s="240"/>
      <c r="N16" s="240"/>
      <c r="O16" s="241"/>
    </row>
    <row r="17" spans="1:15" ht="18" customHeight="1" thickBot="1">
      <c r="A17" s="232"/>
      <c r="B17" s="233"/>
      <c r="C17" s="90" t="s">
        <v>55</v>
      </c>
      <c r="D17" s="90"/>
      <c r="E17" s="90" t="s">
        <v>49</v>
      </c>
      <c r="F17" s="240" t="s">
        <v>56</v>
      </c>
      <c r="G17" s="240"/>
      <c r="H17" s="240"/>
      <c r="I17" s="240"/>
      <c r="J17" s="240"/>
      <c r="K17" s="240"/>
      <c r="L17" s="240"/>
      <c r="M17" s="240"/>
      <c r="N17" s="240"/>
      <c r="O17" s="241"/>
    </row>
    <row r="18" spans="1:15" ht="18" customHeight="1" thickBot="1">
      <c r="A18" s="232"/>
      <c r="B18" s="233"/>
      <c r="C18" s="90" t="s">
        <v>57</v>
      </c>
      <c r="D18" s="90"/>
      <c r="E18" s="90" t="s">
        <v>49</v>
      </c>
      <c r="F18" s="240" t="s">
        <v>58</v>
      </c>
      <c r="G18" s="240"/>
      <c r="H18" s="240"/>
      <c r="I18" s="240"/>
      <c r="J18" s="240"/>
      <c r="K18" s="240"/>
      <c r="L18" s="240"/>
      <c r="M18" s="240"/>
      <c r="N18" s="240"/>
      <c r="O18" s="241"/>
    </row>
    <row r="19" spans="1:15" ht="18" customHeight="1" thickBot="1">
      <c r="A19" s="232"/>
      <c r="B19" s="233"/>
      <c r="C19" s="90" t="s">
        <v>59</v>
      </c>
      <c r="D19" s="90"/>
      <c r="E19" s="90" t="s">
        <v>49</v>
      </c>
      <c r="F19" s="240" t="s">
        <v>60</v>
      </c>
      <c r="G19" s="240"/>
      <c r="H19" s="240"/>
      <c r="I19" s="240"/>
      <c r="J19" s="240"/>
      <c r="K19" s="240"/>
      <c r="L19" s="240"/>
      <c r="M19" s="240"/>
      <c r="N19" s="240"/>
      <c r="O19" s="241"/>
    </row>
    <row r="20" spans="1:15" s="3" customFormat="1" ht="18" customHeight="1" thickBot="1">
      <c r="A20" s="236"/>
      <c r="B20" s="237"/>
      <c r="C20" s="91" t="s">
        <v>61</v>
      </c>
      <c r="D20" s="90"/>
      <c r="E20" s="91" t="s">
        <v>49</v>
      </c>
      <c r="F20" s="244" t="s">
        <v>62</v>
      </c>
      <c r="G20" s="244"/>
      <c r="H20" s="244"/>
      <c r="I20" s="244"/>
      <c r="J20" s="244"/>
      <c r="K20" s="244"/>
      <c r="L20" s="244"/>
      <c r="M20" s="244"/>
      <c r="N20" s="244"/>
      <c r="O20" s="241"/>
    </row>
    <row r="21" spans="1:15" s="3" customFormat="1" ht="18" customHeight="1" thickBot="1">
      <c r="A21" s="236"/>
      <c r="B21" s="237"/>
      <c r="C21" s="92" t="s">
        <v>156</v>
      </c>
      <c r="D21" s="91"/>
      <c r="E21" s="91" t="s">
        <v>49</v>
      </c>
      <c r="F21" s="244" t="s">
        <v>158</v>
      </c>
      <c r="G21" s="244"/>
      <c r="H21" s="244"/>
      <c r="I21" s="244"/>
      <c r="J21" s="244"/>
      <c r="K21" s="244"/>
      <c r="L21" s="244"/>
      <c r="M21" s="244"/>
      <c r="N21" s="244"/>
      <c r="O21" s="241"/>
    </row>
    <row r="22" spans="1:15" s="3" customFormat="1" ht="18" customHeight="1">
      <c r="A22" s="161"/>
      <c r="B22" s="162"/>
      <c r="C22" s="93" t="s">
        <v>157</v>
      </c>
      <c r="D22" s="90"/>
      <c r="E22" s="93" t="s">
        <v>49</v>
      </c>
      <c r="F22" s="242" t="s">
        <v>159</v>
      </c>
      <c r="G22" s="242"/>
      <c r="H22" s="242"/>
      <c r="I22" s="242"/>
      <c r="J22" s="242"/>
      <c r="K22" s="242"/>
      <c r="L22" s="242"/>
      <c r="M22" s="242"/>
      <c r="N22" s="242"/>
      <c r="O22" s="243"/>
    </row>
    <row r="23" spans="1:15" s="3" customFormat="1" ht="20.100000000000001" customHeight="1">
      <c r="A23" s="217" t="s">
        <v>63</v>
      </c>
      <c r="B23" s="218"/>
      <c r="C23" s="219">
        <v>20</v>
      </c>
      <c r="D23" s="220"/>
      <c r="E23" s="220"/>
      <c r="F23" s="189" t="s">
        <v>64</v>
      </c>
      <c r="G23" s="224" t="s">
        <v>65</v>
      </c>
      <c r="H23" s="225"/>
      <c r="I23" s="225"/>
      <c r="J23" s="225"/>
      <c r="K23" s="225"/>
      <c r="L23" s="225"/>
      <c r="M23" s="225"/>
      <c r="N23" s="225"/>
      <c r="O23" s="226"/>
    </row>
    <row r="24" spans="1:15" s="3" customFormat="1" ht="20.100000000000001" customHeight="1">
      <c r="A24" s="230" t="s">
        <v>66</v>
      </c>
      <c r="B24" s="231"/>
      <c r="C24" s="221"/>
      <c r="D24" s="222"/>
      <c r="E24" s="222"/>
      <c r="F24" s="223"/>
      <c r="G24" s="227"/>
      <c r="H24" s="228"/>
      <c r="I24" s="228"/>
      <c r="J24" s="228"/>
      <c r="K24" s="228"/>
      <c r="L24" s="228"/>
      <c r="M24" s="228"/>
      <c r="N24" s="228"/>
      <c r="O24" s="229"/>
    </row>
    <row r="25" spans="1:15" s="3" customFormat="1" ht="21" customHeight="1">
      <c r="A25" s="199" t="s">
        <v>67</v>
      </c>
      <c r="B25" s="200"/>
      <c r="C25" s="201">
        <v>1000</v>
      </c>
      <c r="D25" s="202"/>
      <c r="E25" s="203"/>
      <c r="F25" s="207" t="s">
        <v>68</v>
      </c>
      <c r="G25" s="209" t="s">
        <v>69</v>
      </c>
      <c r="H25" s="210"/>
      <c r="I25" s="211">
        <v>2010</v>
      </c>
      <c r="J25" s="212"/>
      <c r="K25" s="215" t="s">
        <v>70</v>
      </c>
      <c r="L25" s="187">
        <v>1</v>
      </c>
      <c r="M25" s="189" t="s">
        <v>71</v>
      </c>
      <c r="N25" s="191">
        <v>1</v>
      </c>
      <c r="O25" s="193" t="s">
        <v>72</v>
      </c>
    </row>
    <row r="26" spans="1:15" s="3" customFormat="1" ht="20.100000000000001" customHeight="1" thickBot="1">
      <c r="A26" s="195" t="s">
        <v>73</v>
      </c>
      <c r="B26" s="196"/>
      <c r="C26" s="204"/>
      <c r="D26" s="205"/>
      <c r="E26" s="206"/>
      <c r="F26" s="208"/>
      <c r="G26" s="197" t="s">
        <v>161</v>
      </c>
      <c r="H26" s="198"/>
      <c r="I26" s="213"/>
      <c r="J26" s="214"/>
      <c r="K26" s="216"/>
      <c r="L26" s="188"/>
      <c r="M26" s="190"/>
      <c r="N26" s="192"/>
      <c r="O26" s="194"/>
    </row>
    <row r="27" spans="1:15" s="3" customFormat="1" ht="16.5" customHeight="1" thickBot="1">
      <c r="A27" s="156" t="s">
        <v>74</v>
      </c>
      <c r="B27" s="94" t="s">
        <v>41</v>
      </c>
      <c r="C27" s="157" t="s">
        <v>234</v>
      </c>
      <c r="D27" s="158"/>
      <c r="E27" s="158"/>
      <c r="F27" s="158"/>
      <c r="G27" s="159"/>
      <c r="H27" s="160" t="s">
        <v>225</v>
      </c>
      <c r="I27" s="161"/>
      <c r="J27" s="162"/>
      <c r="K27" s="166" t="s">
        <v>235</v>
      </c>
      <c r="L27" s="167"/>
      <c r="M27" s="167"/>
      <c r="N27" s="167"/>
      <c r="O27" s="167"/>
    </row>
    <row r="28" spans="1:15" s="3" customFormat="1" ht="27.95" customHeight="1" thickBot="1">
      <c r="A28" s="156"/>
      <c r="B28" s="95" t="s">
        <v>75</v>
      </c>
      <c r="C28" s="170" t="s">
        <v>233</v>
      </c>
      <c r="D28" s="171"/>
      <c r="E28" s="171"/>
      <c r="F28" s="171"/>
      <c r="G28" s="172"/>
      <c r="H28" s="163"/>
      <c r="I28" s="164"/>
      <c r="J28" s="165"/>
      <c r="K28" s="168"/>
      <c r="L28" s="169"/>
      <c r="M28" s="169"/>
      <c r="N28" s="169"/>
      <c r="O28" s="169"/>
    </row>
    <row r="29" spans="1:15" ht="27.95" customHeight="1" thickBot="1">
      <c r="A29" s="156"/>
      <c r="B29" s="95" t="s">
        <v>76</v>
      </c>
      <c r="C29" s="173" t="s">
        <v>236</v>
      </c>
      <c r="D29" s="174"/>
      <c r="E29" s="174"/>
      <c r="F29" s="174"/>
      <c r="G29" s="175"/>
      <c r="H29" s="176" t="s">
        <v>77</v>
      </c>
      <c r="I29" s="177"/>
      <c r="J29" s="178"/>
      <c r="K29" s="179" t="s">
        <v>237</v>
      </c>
      <c r="L29" s="180"/>
      <c r="M29" s="180"/>
      <c r="N29" s="180"/>
      <c r="O29" s="180"/>
    </row>
    <row r="30" spans="1:15" ht="27.95" customHeight="1" thickBot="1">
      <c r="A30" s="156"/>
      <c r="B30" s="96" t="s">
        <v>78</v>
      </c>
      <c r="C30" s="181" t="s">
        <v>236</v>
      </c>
      <c r="D30" s="182"/>
      <c r="E30" s="182"/>
      <c r="F30" s="182"/>
      <c r="G30" s="183"/>
      <c r="H30" s="184" t="s">
        <v>79</v>
      </c>
      <c r="I30" s="185"/>
      <c r="J30" s="186"/>
      <c r="K30" s="152" t="s">
        <v>238</v>
      </c>
      <c r="L30" s="153"/>
      <c r="M30" s="153"/>
      <c r="N30" s="153"/>
      <c r="O30" s="153"/>
    </row>
    <row r="31" spans="1:15" ht="15" customHeight="1">
      <c r="A31" s="97" t="s">
        <v>80</v>
      </c>
      <c r="B31" s="98"/>
      <c r="C31" s="87"/>
      <c r="D31" s="87"/>
      <c r="E31" s="87"/>
      <c r="F31" s="87"/>
      <c r="G31" s="87"/>
      <c r="H31" s="87"/>
      <c r="I31" s="87"/>
      <c r="J31" s="87"/>
      <c r="K31" s="87"/>
      <c r="L31" s="87"/>
      <c r="M31" s="87"/>
      <c r="N31" s="87"/>
      <c r="O31" s="87"/>
    </row>
    <row r="32" spans="1:15" ht="30" customHeight="1">
      <c r="A32" s="154" t="s">
        <v>217</v>
      </c>
      <c r="B32" s="154"/>
      <c r="C32" s="155"/>
      <c r="D32" s="155"/>
      <c r="E32" s="155"/>
      <c r="F32" s="155"/>
      <c r="G32" s="155"/>
      <c r="H32" s="155"/>
      <c r="I32" s="155"/>
      <c r="J32" s="155"/>
      <c r="K32" s="155"/>
      <c r="L32" s="155"/>
      <c r="M32" s="155"/>
      <c r="N32" s="155"/>
      <c r="O32" s="155"/>
    </row>
    <row r="33" spans="1:15" ht="42" customHeight="1">
      <c r="A33" s="154" t="s">
        <v>160</v>
      </c>
      <c r="B33" s="154"/>
      <c r="C33" s="155"/>
      <c r="D33" s="155"/>
      <c r="E33" s="155"/>
      <c r="F33" s="155"/>
      <c r="G33" s="155"/>
      <c r="H33" s="155"/>
      <c r="I33" s="155"/>
      <c r="J33" s="155"/>
      <c r="K33" s="155"/>
      <c r="L33" s="155"/>
      <c r="M33" s="155"/>
      <c r="N33" s="155"/>
      <c r="O33" s="155"/>
    </row>
    <row r="34" spans="1:15" ht="15" customHeight="1">
      <c r="A34" s="154" t="s">
        <v>81</v>
      </c>
      <c r="B34" s="154"/>
      <c r="C34" s="154"/>
      <c r="D34" s="154"/>
      <c r="E34" s="154"/>
      <c r="F34" s="154"/>
      <c r="G34" s="154"/>
      <c r="H34" s="154"/>
      <c r="I34" s="154"/>
      <c r="J34" s="154"/>
      <c r="K34" s="154"/>
      <c r="L34" s="154"/>
      <c r="M34" s="154"/>
      <c r="N34" s="154"/>
      <c r="O34" s="154"/>
    </row>
    <row r="35" spans="1:15" ht="15" customHeight="1">
      <c r="A35" s="154"/>
      <c r="B35" s="154"/>
      <c r="C35" s="154"/>
      <c r="D35" s="154"/>
      <c r="E35" s="154"/>
      <c r="F35" s="154"/>
      <c r="G35" s="154"/>
      <c r="H35" s="154"/>
      <c r="I35" s="154"/>
      <c r="J35" s="154"/>
      <c r="K35" s="154"/>
      <c r="L35" s="154"/>
      <c r="M35" s="154"/>
      <c r="N35" s="154"/>
      <c r="O35" s="154"/>
    </row>
    <row r="41" spans="1:15" ht="24.95" customHeight="1">
      <c r="B41" s="5"/>
    </row>
  </sheetData>
  <mergeCells count="60">
    <mergeCell ref="A5:B5"/>
    <mergeCell ref="C5:O5"/>
    <mergeCell ref="A6:B6"/>
    <mergeCell ref="A1:B1"/>
    <mergeCell ref="K1:L1"/>
    <mergeCell ref="M1:O1"/>
    <mergeCell ref="A2:O2"/>
    <mergeCell ref="A4:B4"/>
    <mergeCell ref="C4:O4"/>
    <mergeCell ref="C9:O9"/>
    <mergeCell ref="C10:O10"/>
    <mergeCell ref="C7:O7"/>
    <mergeCell ref="C8:O8"/>
    <mergeCell ref="A7:B10"/>
    <mergeCell ref="A11:B11"/>
    <mergeCell ref="C11:O11"/>
    <mergeCell ref="A12:B12"/>
    <mergeCell ref="C12:O12"/>
    <mergeCell ref="A13:B22"/>
    <mergeCell ref="C13:O13"/>
    <mergeCell ref="F14:O14"/>
    <mergeCell ref="F15:O15"/>
    <mergeCell ref="F16:O16"/>
    <mergeCell ref="F17:O17"/>
    <mergeCell ref="F18:O18"/>
    <mergeCell ref="F19:O19"/>
    <mergeCell ref="F22:O22"/>
    <mergeCell ref="F21:O21"/>
    <mergeCell ref="F20:O20"/>
    <mergeCell ref="A23:B23"/>
    <mergeCell ref="C23:E24"/>
    <mergeCell ref="F23:F24"/>
    <mergeCell ref="G23:O24"/>
    <mergeCell ref="A24:B24"/>
    <mergeCell ref="L25:L26"/>
    <mergeCell ref="M25:M26"/>
    <mergeCell ref="N25:N26"/>
    <mergeCell ref="O25:O26"/>
    <mergeCell ref="A26:B26"/>
    <mergeCell ref="G26:H26"/>
    <mergeCell ref="A25:B25"/>
    <mergeCell ref="C25:E26"/>
    <mergeCell ref="F25:F26"/>
    <mergeCell ref="G25:H25"/>
    <mergeCell ref="I25:J26"/>
    <mergeCell ref="K25:K26"/>
    <mergeCell ref="K30:O30"/>
    <mergeCell ref="A32:O32"/>
    <mergeCell ref="A33:O33"/>
    <mergeCell ref="A34:O35"/>
    <mergeCell ref="A27:A30"/>
    <mergeCell ref="C27:G27"/>
    <mergeCell ref="H27:J28"/>
    <mergeCell ref="K27:O28"/>
    <mergeCell ref="C28:G28"/>
    <mergeCell ref="C29:G29"/>
    <mergeCell ref="H29:J29"/>
    <mergeCell ref="K29:O29"/>
    <mergeCell ref="C30:G30"/>
    <mergeCell ref="H30:J30"/>
  </mergeCells>
  <phoneticPr fontId="1"/>
  <dataValidations count="1">
    <dataValidation type="list" allowBlank="1" showInputMessage="1" showErrorMessage="1" sqref="D14:D22">
      <formula1>"〇"</formula1>
    </dataValidation>
  </dataValidations>
  <hyperlinks>
    <hyperlink ref="K30" r:id="rId1"/>
  </hyperlinks>
  <printOptions horizontalCentered="1"/>
  <pageMargins left="0.70866141732283472" right="0.70866141732283472"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topLeftCell="A13" workbookViewId="0">
      <selection activeCell="D23" sqref="D23:E23"/>
    </sheetView>
  </sheetViews>
  <sheetFormatPr defaultRowHeight="13.5"/>
  <cols>
    <col min="1" max="1" width="3.625" style="7" customWidth="1"/>
    <col min="2" max="2" width="2.625" style="7" customWidth="1"/>
    <col min="3" max="3" width="21" style="7" customWidth="1"/>
    <col min="4" max="4" width="1.25" style="7" customWidth="1"/>
    <col min="5" max="5" width="14.125" style="7" customWidth="1"/>
    <col min="6" max="6" width="6.625" style="7" customWidth="1"/>
    <col min="7" max="7" width="17.125" style="7" customWidth="1"/>
    <col min="8" max="8" width="18.25" style="7" customWidth="1"/>
    <col min="9" max="9" width="1.5" style="7" customWidth="1"/>
    <col min="10" max="16384" width="9" style="7"/>
  </cols>
  <sheetData>
    <row r="1" spans="2:13" ht="14.25">
      <c r="B1" s="285" t="s">
        <v>190</v>
      </c>
      <c r="C1" s="285"/>
      <c r="D1" s="285"/>
    </row>
    <row r="2" spans="2:13" ht="6.75" customHeight="1">
      <c r="B2" s="6"/>
      <c r="C2" s="6"/>
      <c r="D2" s="6"/>
    </row>
    <row r="3" spans="2:13" ht="14.25" thickBot="1">
      <c r="B3" s="2" t="s">
        <v>83</v>
      </c>
      <c r="C3" s="2"/>
      <c r="D3" s="2"/>
      <c r="E3" s="2"/>
      <c r="F3" s="2"/>
      <c r="G3" s="2"/>
      <c r="H3" s="2"/>
      <c r="I3" s="2"/>
    </row>
    <row r="4" spans="2:13" ht="20.25" customHeight="1">
      <c r="B4" s="286" t="s">
        <v>87</v>
      </c>
      <c r="C4" s="287"/>
      <c r="D4" s="287"/>
      <c r="E4" s="287"/>
      <c r="F4" s="287"/>
      <c r="G4" s="287"/>
      <c r="H4" s="287"/>
      <c r="I4" s="270"/>
    </row>
    <row r="5" spans="2:13" ht="20.25" customHeight="1">
      <c r="B5" s="274" t="s">
        <v>84</v>
      </c>
      <c r="C5" s="275"/>
      <c r="D5" s="275"/>
      <c r="E5" s="275"/>
      <c r="F5" s="275"/>
      <c r="G5" s="275"/>
      <c r="H5" s="275"/>
      <c r="I5" s="276"/>
    </row>
    <row r="6" spans="2:13" ht="173.25" customHeight="1" thickBot="1">
      <c r="B6" s="288"/>
      <c r="C6" s="289"/>
      <c r="D6" s="289"/>
      <c r="E6" s="289"/>
      <c r="F6" s="289"/>
      <c r="G6" s="289"/>
      <c r="H6" s="289"/>
      <c r="I6" s="290"/>
      <c r="M6" s="139"/>
    </row>
    <row r="7" spans="2:13" ht="20.25" customHeight="1">
      <c r="B7" s="268" t="s">
        <v>86</v>
      </c>
      <c r="C7" s="269"/>
      <c r="D7" s="269"/>
      <c r="E7" s="269"/>
      <c r="F7" s="269"/>
      <c r="G7" s="269"/>
      <c r="H7" s="269"/>
      <c r="I7" s="270"/>
    </row>
    <row r="8" spans="2:13" ht="20.25" customHeight="1">
      <c r="B8" s="277" t="s">
        <v>85</v>
      </c>
      <c r="C8" s="278"/>
      <c r="D8" s="278"/>
      <c r="E8" s="278"/>
      <c r="F8" s="278"/>
      <c r="G8" s="278"/>
      <c r="H8" s="278"/>
      <c r="I8" s="276"/>
    </row>
    <row r="9" spans="2:13" ht="180" customHeight="1" thickBot="1">
      <c r="B9" s="288"/>
      <c r="C9" s="289"/>
      <c r="D9" s="289"/>
      <c r="E9" s="289"/>
      <c r="F9" s="289"/>
      <c r="G9" s="289"/>
      <c r="H9" s="289"/>
      <c r="I9" s="290"/>
    </row>
    <row r="10" spans="2:13" ht="20.25" customHeight="1">
      <c r="B10" s="268" t="s">
        <v>89</v>
      </c>
      <c r="C10" s="269"/>
      <c r="D10" s="269"/>
      <c r="E10" s="269"/>
      <c r="F10" s="269"/>
      <c r="G10" s="269"/>
      <c r="H10" s="269"/>
      <c r="I10" s="270"/>
    </row>
    <row r="11" spans="2:13" ht="20.25" customHeight="1">
      <c r="B11" s="271" t="s">
        <v>93</v>
      </c>
      <c r="C11" s="272"/>
      <c r="D11" s="272"/>
      <c r="E11" s="272"/>
      <c r="F11" s="272"/>
      <c r="G11" s="272"/>
      <c r="H11" s="272"/>
      <c r="I11" s="273"/>
    </row>
    <row r="12" spans="2:13" ht="8.25" customHeight="1">
      <c r="B12" s="8"/>
      <c r="C12" s="9"/>
      <c r="D12" s="9"/>
      <c r="E12" s="9"/>
      <c r="F12" s="9"/>
      <c r="G12" s="9"/>
      <c r="H12" s="9"/>
      <c r="I12" s="10"/>
    </row>
    <row r="13" spans="2:13" ht="24" customHeight="1">
      <c r="B13" s="8"/>
      <c r="C13" s="114">
        <f>H27</f>
        <v>661.3</v>
      </c>
      <c r="D13" s="9"/>
      <c r="E13" s="9" t="s">
        <v>90</v>
      </c>
      <c r="F13" s="9"/>
      <c r="G13" s="9"/>
      <c r="H13" s="9"/>
      <c r="I13" s="10"/>
    </row>
    <row r="14" spans="2:13" ht="8.25" customHeight="1">
      <c r="B14" s="11"/>
      <c r="C14" s="12"/>
      <c r="D14" s="12"/>
      <c r="E14" s="12"/>
      <c r="F14" s="12"/>
      <c r="G14" s="12"/>
      <c r="H14" s="12"/>
      <c r="I14" s="13"/>
    </row>
    <row r="15" spans="2:13" ht="9" customHeight="1">
      <c r="B15" s="8"/>
      <c r="C15" s="9"/>
      <c r="D15" s="9"/>
      <c r="E15" s="9"/>
      <c r="F15" s="9"/>
      <c r="G15" s="9"/>
      <c r="H15" s="9"/>
      <c r="I15" s="10"/>
    </row>
    <row r="16" spans="2:13" ht="21.75" customHeight="1">
      <c r="B16" s="14"/>
      <c r="C16" s="267" t="s">
        <v>103</v>
      </c>
      <c r="D16" s="267"/>
      <c r="E16" s="267"/>
      <c r="F16" s="15"/>
      <c r="G16" s="15"/>
      <c r="H16" s="16" t="s">
        <v>98</v>
      </c>
      <c r="I16" s="17"/>
    </row>
    <row r="17" spans="2:9" ht="34.5" customHeight="1">
      <c r="B17" s="14"/>
      <c r="C17" s="99" t="s">
        <v>101</v>
      </c>
      <c r="D17" s="281" t="s">
        <v>91</v>
      </c>
      <c r="E17" s="282"/>
      <c r="F17" s="282"/>
      <c r="G17" s="99" t="s">
        <v>92</v>
      </c>
      <c r="H17" s="100" t="s">
        <v>95</v>
      </c>
      <c r="I17" s="17"/>
    </row>
    <row r="18" spans="2:9" ht="18.75" customHeight="1">
      <c r="B18" s="19"/>
      <c r="C18" s="18" t="s">
        <v>14</v>
      </c>
      <c r="D18" s="279">
        <v>600000</v>
      </c>
      <c r="E18" s="283"/>
      <c r="F18" s="20" t="s">
        <v>23</v>
      </c>
      <c r="G18" s="21">
        <v>4.4700000000000002E-4</v>
      </c>
      <c r="H18" s="134">
        <f>D18*G18</f>
        <v>268.2</v>
      </c>
      <c r="I18" s="17"/>
    </row>
    <row r="19" spans="2:9" ht="18.75" customHeight="1">
      <c r="B19" s="19"/>
      <c r="C19" s="18" t="s">
        <v>15</v>
      </c>
      <c r="D19" s="279"/>
      <c r="E19" s="280"/>
      <c r="F19" s="20" t="s">
        <v>97</v>
      </c>
      <c r="G19" s="23">
        <v>2.4900000000000002</v>
      </c>
      <c r="H19" s="23">
        <f t="shared" ref="H19:H25" si="0">D19*G19</f>
        <v>0</v>
      </c>
      <c r="I19" s="17"/>
    </row>
    <row r="20" spans="2:9" ht="18.75" customHeight="1">
      <c r="B20" s="19"/>
      <c r="C20" s="18" t="s">
        <v>16</v>
      </c>
      <c r="D20" s="279">
        <v>50</v>
      </c>
      <c r="E20" s="280"/>
      <c r="F20" s="20" t="s">
        <v>97</v>
      </c>
      <c r="G20" s="23">
        <v>2.71</v>
      </c>
      <c r="H20" s="23">
        <f t="shared" si="0"/>
        <v>135.5</v>
      </c>
      <c r="I20" s="17"/>
    </row>
    <row r="21" spans="2:9" ht="18.75" customHeight="1">
      <c r="B21" s="19"/>
      <c r="C21" s="18" t="s">
        <v>17</v>
      </c>
      <c r="D21" s="279">
        <v>30</v>
      </c>
      <c r="E21" s="280"/>
      <c r="F21" s="20" t="s">
        <v>96</v>
      </c>
      <c r="G21" s="24">
        <v>3</v>
      </c>
      <c r="H21" s="23">
        <f t="shared" si="0"/>
        <v>90</v>
      </c>
      <c r="I21" s="17"/>
    </row>
    <row r="22" spans="2:9" ht="18.75" customHeight="1">
      <c r="B22" s="19"/>
      <c r="C22" s="18" t="s">
        <v>18</v>
      </c>
      <c r="D22" s="279"/>
      <c r="E22" s="280"/>
      <c r="F22" s="20" t="s">
        <v>96</v>
      </c>
      <c r="G22" s="24">
        <v>2.7</v>
      </c>
      <c r="H22" s="23">
        <f t="shared" si="0"/>
        <v>0</v>
      </c>
      <c r="I22" s="17"/>
    </row>
    <row r="23" spans="2:9" ht="18.75" customHeight="1">
      <c r="B23" s="19"/>
      <c r="C23" s="18" t="s">
        <v>19</v>
      </c>
      <c r="D23" s="279"/>
      <c r="E23" s="280"/>
      <c r="F23" s="20" t="s">
        <v>24</v>
      </c>
      <c r="G23" s="25">
        <v>2.2300000000000002E-3</v>
      </c>
      <c r="H23" s="23">
        <f t="shared" si="0"/>
        <v>0</v>
      </c>
      <c r="I23" s="17"/>
    </row>
    <row r="24" spans="2:9" ht="18.75" customHeight="1">
      <c r="B24" s="19"/>
      <c r="C24" s="18" t="s">
        <v>20</v>
      </c>
      <c r="D24" s="279">
        <v>50</v>
      </c>
      <c r="E24" s="280"/>
      <c r="F24" s="20" t="s">
        <v>97</v>
      </c>
      <c r="G24" s="23">
        <v>2.3199999999999998</v>
      </c>
      <c r="H24" s="23">
        <f t="shared" si="0"/>
        <v>115.99999999999999</v>
      </c>
      <c r="I24" s="17"/>
    </row>
    <row r="25" spans="2:9" ht="18.75" customHeight="1">
      <c r="B25" s="19"/>
      <c r="C25" s="18" t="s">
        <v>21</v>
      </c>
      <c r="D25" s="279">
        <v>20</v>
      </c>
      <c r="E25" s="280"/>
      <c r="F25" s="20" t="s">
        <v>97</v>
      </c>
      <c r="G25" s="23">
        <v>2.58</v>
      </c>
      <c r="H25" s="23">
        <f t="shared" si="0"/>
        <v>51.6</v>
      </c>
      <c r="I25" s="17"/>
    </row>
    <row r="26" spans="2:9" ht="18.75" customHeight="1">
      <c r="B26" s="19"/>
      <c r="C26" s="18" t="s">
        <v>99</v>
      </c>
      <c r="D26" s="279"/>
      <c r="E26" s="280"/>
      <c r="F26" s="20"/>
      <c r="G26" s="23"/>
      <c r="H26" s="23"/>
      <c r="I26" s="17"/>
    </row>
    <row r="27" spans="2:9" ht="18.75" customHeight="1">
      <c r="B27" s="19"/>
      <c r="C27" s="284" t="s">
        <v>94</v>
      </c>
      <c r="D27" s="284"/>
      <c r="E27" s="284"/>
      <c r="F27" s="284"/>
      <c r="G27" s="284"/>
      <c r="H27" s="23">
        <f>SUM(H18:H26)</f>
        <v>661.3</v>
      </c>
      <c r="I27" s="17"/>
    </row>
    <row r="28" spans="2:9" ht="18.75" customHeight="1">
      <c r="B28" s="19"/>
      <c r="C28" s="265" t="s">
        <v>102</v>
      </c>
      <c r="D28" s="265"/>
      <c r="E28" s="265"/>
      <c r="F28" s="265"/>
      <c r="G28" s="265"/>
      <c r="H28" s="265"/>
      <c r="I28" s="17"/>
    </row>
    <row r="29" spans="2:9" ht="14.25" thickBot="1">
      <c r="B29" s="26"/>
      <c r="C29" s="266"/>
      <c r="D29" s="266"/>
      <c r="E29" s="266"/>
      <c r="F29" s="266"/>
      <c r="G29" s="266"/>
      <c r="H29" s="266"/>
      <c r="I29" s="27"/>
    </row>
  </sheetData>
  <mergeCells count="22">
    <mergeCell ref="D25:E25"/>
    <mergeCell ref="B1:D1"/>
    <mergeCell ref="B4:I4"/>
    <mergeCell ref="B6:I6"/>
    <mergeCell ref="B7:I7"/>
    <mergeCell ref="B9:I9"/>
    <mergeCell ref="C28:H29"/>
    <mergeCell ref="C16:E16"/>
    <mergeCell ref="B10:I10"/>
    <mergeCell ref="B11:I11"/>
    <mergeCell ref="B5:I5"/>
    <mergeCell ref="B8:I8"/>
    <mergeCell ref="D26:E26"/>
    <mergeCell ref="D17:F17"/>
    <mergeCell ref="D18:E18"/>
    <mergeCell ref="D19:E19"/>
    <mergeCell ref="D20:E20"/>
    <mergeCell ref="D21:E21"/>
    <mergeCell ref="C27:G27"/>
    <mergeCell ref="D22:E22"/>
    <mergeCell ref="D23:E23"/>
    <mergeCell ref="D24:E24"/>
  </mergeCells>
  <phoneticPr fontId="1"/>
  <pageMargins left="0.70866141732283472" right="0.70866141732283472"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topLeftCell="A37" workbookViewId="0">
      <selection activeCell="J39" sqref="J39"/>
    </sheetView>
  </sheetViews>
  <sheetFormatPr defaultRowHeight="13.5"/>
  <cols>
    <col min="1" max="1" width="2.125" style="7" customWidth="1"/>
    <col min="2" max="2" width="4.75" style="7" customWidth="1"/>
    <col min="3" max="3" width="27.625" style="7" customWidth="1"/>
    <col min="4" max="7" width="16.25" style="7" customWidth="1"/>
    <col min="8" max="16384" width="9" style="7"/>
  </cols>
  <sheetData>
    <row r="1" spans="2:7" ht="8.25" customHeight="1"/>
    <row r="2" spans="2:7" ht="9" customHeight="1" thickBot="1"/>
    <row r="3" spans="2:7" ht="22.5" customHeight="1">
      <c r="B3" s="296" t="s">
        <v>153</v>
      </c>
      <c r="C3" s="297"/>
      <c r="D3" s="297"/>
      <c r="E3" s="297"/>
      <c r="F3" s="297"/>
      <c r="G3" s="298"/>
    </row>
    <row r="4" spans="2:7" ht="16.5" customHeight="1">
      <c r="B4" s="299" t="s">
        <v>205</v>
      </c>
      <c r="C4" s="300"/>
      <c r="D4" s="300"/>
      <c r="E4" s="300"/>
      <c r="F4" s="300"/>
      <c r="G4" s="301"/>
    </row>
    <row r="5" spans="2:7">
      <c r="B5" s="302"/>
      <c r="C5" s="303"/>
      <c r="D5" s="303"/>
      <c r="E5" s="303"/>
      <c r="F5" s="303"/>
      <c r="G5" s="304"/>
    </row>
    <row r="6" spans="2:7">
      <c r="B6" s="305"/>
      <c r="C6" s="303"/>
      <c r="D6" s="303"/>
      <c r="E6" s="303"/>
      <c r="F6" s="303"/>
      <c r="G6" s="304"/>
    </row>
    <row r="7" spans="2:7">
      <c r="B7" s="305"/>
      <c r="C7" s="303"/>
      <c r="D7" s="303"/>
      <c r="E7" s="303"/>
      <c r="F7" s="303"/>
      <c r="G7" s="304"/>
    </row>
    <row r="8" spans="2:7">
      <c r="B8" s="305"/>
      <c r="C8" s="303"/>
      <c r="D8" s="303"/>
      <c r="E8" s="303"/>
      <c r="F8" s="303"/>
      <c r="G8" s="304"/>
    </row>
    <row r="9" spans="2:7">
      <c r="B9" s="305"/>
      <c r="C9" s="303"/>
      <c r="D9" s="303"/>
      <c r="E9" s="303"/>
      <c r="F9" s="303"/>
      <c r="G9" s="304"/>
    </row>
    <row r="10" spans="2:7">
      <c r="B10" s="305"/>
      <c r="C10" s="303"/>
      <c r="D10" s="303"/>
      <c r="E10" s="303"/>
      <c r="F10" s="303"/>
      <c r="G10" s="304"/>
    </row>
    <row r="11" spans="2:7">
      <c r="B11" s="305"/>
      <c r="C11" s="303"/>
      <c r="D11" s="303"/>
      <c r="E11" s="303"/>
      <c r="F11" s="303"/>
      <c r="G11" s="304"/>
    </row>
    <row r="12" spans="2:7">
      <c r="B12" s="305"/>
      <c r="C12" s="303"/>
      <c r="D12" s="303"/>
      <c r="E12" s="303"/>
      <c r="F12" s="303"/>
      <c r="G12" s="304"/>
    </row>
    <row r="13" spans="2:7" ht="14.25" thickBot="1">
      <c r="B13" s="306"/>
      <c r="C13" s="307"/>
      <c r="D13" s="307"/>
      <c r="E13" s="307"/>
      <c r="F13" s="307"/>
      <c r="G13" s="308"/>
    </row>
    <row r="14" spans="2:7" ht="29.25" customHeight="1">
      <c r="B14" s="75"/>
      <c r="C14" s="75"/>
      <c r="D14" s="75"/>
      <c r="E14" s="75"/>
      <c r="F14" s="75"/>
      <c r="G14" s="75"/>
    </row>
    <row r="15" spans="2:7" ht="17.25" customHeight="1">
      <c r="B15" s="7" t="s">
        <v>154</v>
      </c>
    </row>
    <row r="16" spans="2:7" ht="27" customHeight="1" thickBot="1">
      <c r="B16" s="7" t="s">
        <v>88</v>
      </c>
    </row>
    <row r="17" spans="2:7" ht="48" customHeight="1">
      <c r="B17" s="315" t="s">
        <v>1</v>
      </c>
      <c r="C17" s="317" t="s">
        <v>0</v>
      </c>
      <c r="D17" s="28" t="s">
        <v>211</v>
      </c>
      <c r="E17" s="28" t="s">
        <v>212</v>
      </c>
      <c r="F17" s="28" t="s">
        <v>221</v>
      </c>
      <c r="G17" s="311" t="s">
        <v>128</v>
      </c>
    </row>
    <row r="18" spans="2:7" ht="21.75" customHeight="1" thickBot="1">
      <c r="B18" s="316"/>
      <c r="C18" s="318"/>
      <c r="D18" s="29" t="s">
        <v>2</v>
      </c>
      <c r="E18" s="29" t="s">
        <v>3</v>
      </c>
      <c r="F18" s="29" t="s">
        <v>4</v>
      </c>
      <c r="G18" s="312"/>
    </row>
    <row r="19" spans="2:7" ht="30.75" customHeight="1">
      <c r="B19" s="149">
        <v>1</v>
      </c>
      <c r="C19" s="148" t="s">
        <v>256</v>
      </c>
      <c r="D19" s="135">
        <v>179.4</v>
      </c>
      <c r="E19" s="135">
        <v>44.7</v>
      </c>
      <c r="F19" s="135">
        <f>D19-E19</f>
        <v>134.69999999999999</v>
      </c>
      <c r="G19" s="130">
        <v>20000000</v>
      </c>
    </row>
    <row r="20" spans="2:7" ht="30.75" customHeight="1">
      <c r="B20" s="31"/>
      <c r="C20" s="22"/>
      <c r="D20" s="134"/>
      <c r="E20" s="134"/>
      <c r="F20" s="134">
        <f t="shared" ref="F20:F22" si="0">D20-E20</f>
        <v>0</v>
      </c>
      <c r="G20" s="131"/>
    </row>
    <row r="21" spans="2:7" ht="30.75" customHeight="1">
      <c r="B21" s="31"/>
      <c r="C21" s="22"/>
      <c r="D21" s="134"/>
      <c r="E21" s="134"/>
      <c r="F21" s="134">
        <f t="shared" si="0"/>
        <v>0</v>
      </c>
      <c r="G21" s="131"/>
    </row>
    <row r="22" spans="2:7" ht="30.75" customHeight="1" thickBot="1">
      <c r="B22" s="32"/>
      <c r="C22" s="33"/>
      <c r="D22" s="136"/>
      <c r="E22" s="136"/>
      <c r="F22" s="136">
        <f t="shared" si="0"/>
        <v>0</v>
      </c>
      <c r="G22" s="132"/>
    </row>
    <row r="23" spans="2:7" ht="30.75" customHeight="1" thickBot="1">
      <c r="B23" s="313" t="s">
        <v>5</v>
      </c>
      <c r="C23" s="314"/>
      <c r="D23" s="137">
        <f>SUM(D19:D22)</f>
        <v>179.4</v>
      </c>
      <c r="E23" s="137">
        <f>SUM(E19:E22)</f>
        <v>44.7</v>
      </c>
      <c r="F23" s="137">
        <f>SUM(F19:F22)</f>
        <v>134.69999999999999</v>
      </c>
      <c r="G23" s="133">
        <f>SUM(G19:G22)</f>
        <v>20000000</v>
      </c>
    </row>
    <row r="24" spans="2:7" ht="15" customHeight="1">
      <c r="B24" s="309" t="s">
        <v>207</v>
      </c>
      <c r="C24" s="310"/>
      <c r="D24" s="310"/>
      <c r="E24" s="310"/>
      <c r="F24" s="310"/>
      <c r="G24" s="310"/>
    </row>
    <row r="25" spans="2:7" ht="15" customHeight="1">
      <c r="B25" s="295"/>
      <c r="C25" s="295"/>
      <c r="D25" s="295"/>
      <c r="E25" s="295"/>
      <c r="F25" s="295"/>
      <c r="G25" s="295"/>
    </row>
    <row r="26" spans="2:7">
      <c r="B26" s="76"/>
      <c r="C26" s="76"/>
      <c r="D26" s="76"/>
      <c r="E26" s="76"/>
      <c r="F26" s="76"/>
      <c r="G26" s="76"/>
    </row>
    <row r="27" spans="2:7" ht="27" customHeight="1" thickBot="1">
      <c r="B27" s="7" t="s">
        <v>206</v>
      </c>
    </row>
    <row r="28" spans="2:7" ht="48" customHeight="1">
      <c r="B28" s="315" t="s">
        <v>1</v>
      </c>
      <c r="C28" s="317" t="s">
        <v>0</v>
      </c>
      <c r="D28" s="28" t="s">
        <v>222</v>
      </c>
      <c r="E28" s="321" t="s">
        <v>128</v>
      </c>
      <c r="F28" s="323"/>
      <c r="G28" s="319"/>
    </row>
    <row r="29" spans="2:7" ht="21.75" customHeight="1" thickBot="1">
      <c r="B29" s="316"/>
      <c r="C29" s="318"/>
      <c r="D29" s="29" t="s">
        <v>6</v>
      </c>
      <c r="E29" s="322"/>
      <c r="F29" s="324"/>
      <c r="G29" s="320"/>
    </row>
    <row r="30" spans="2:7" ht="30.75" customHeight="1">
      <c r="B30" s="149">
        <v>1</v>
      </c>
      <c r="C30" s="30" t="s">
        <v>258</v>
      </c>
      <c r="D30" s="115">
        <v>15.65</v>
      </c>
      <c r="E30" s="126">
        <v>10000000</v>
      </c>
      <c r="F30" s="19"/>
      <c r="G30" s="34"/>
    </row>
    <row r="31" spans="2:7" ht="30.75" customHeight="1">
      <c r="B31" s="31"/>
      <c r="C31" s="22"/>
      <c r="D31" s="23"/>
      <c r="E31" s="127"/>
      <c r="F31" s="19"/>
      <c r="G31" s="34"/>
    </row>
    <row r="32" spans="2:7" ht="30.75" customHeight="1">
      <c r="B32" s="31"/>
      <c r="C32" s="22"/>
      <c r="D32" s="23"/>
      <c r="E32" s="127"/>
      <c r="F32" s="19"/>
      <c r="G32" s="34"/>
    </row>
    <row r="33" spans="2:7" ht="30.75" customHeight="1" thickBot="1">
      <c r="B33" s="32"/>
      <c r="C33" s="33"/>
      <c r="D33" s="116"/>
      <c r="E33" s="128"/>
      <c r="F33" s="19"/>
      <c r="G33" s="34"/>
    </row>
    <row r="34" spans="2:7" ht="30.75" customHeight="1" thickBot="1">
      <c r="B34" s="313" t="s">
        <v>5</v>
      </c>
      <c r="C34" s="314"/>
      <c r="D34" s="117">
        <f>SUM(D30:D33)</f>
        <v>15.65</v>
      </c>
      <c r="E34" s="129">
        <f>SUM(E30:E33)</f>
        <v>10000000</v>
      </c>
      <c r="F34" s="19"/>
      <c r="G34" s="34"/>
    </row>
    <row r="35" spans="2:7">
      <c r="B35" s="294" t="s">
        <v>208</v>
      </c>
      <c r="C35" s="295"/>
      <c r="D35" s="295"/>
      <c r="E35" s="295"/>
      <c r="F35" s="295"/>
      <c r="G35" s="295"/>
    </row>
    <row r="36" spans="2:7">
      <c r="B36" s="295"/>
      <c r="C36" s="295"/>
      <c r="D36" s="295"/>
      <c r="E36" s="295"/>
      <c r="F36" s="295"/>
      <c r="G36" s="295"/>
    </row>
    <row r="37" spans="2:7" ht="14.25" thickBot="1"/>
    <row r="38" spans="2:7" ht="27" customHeight="1" thickBot="1">
      <c r="B38" s="291" t="s">
        <v>223</v>
      </c>
      <c r="C38" s="292"/>
      <c r="D38" s="293"/>
      <c r="E38" s="138">
        <f>F23+D34</f>
        <v>150.35</v>
      </c>
      <c r="F38" s="7" t="s">
        <v>224</v>
      </c>
    </row>
  </sheetData>
  <mergeCells count="16">
    <mergeCell ref="B38:D38"/>
    <mergeCell ref="B35:G36"/>
    <mergeCell ref="B3:G3"/>
    <mergeCell ref="B4:G4"/>
    <mergeCell ref="B5:G13"/>
    <mergeCell ref="B24:G25"/>
    <mergeCell ref="G17:G18"/>
    <mergeCell ref="B23:C23"/>
    <mergeCell ref="B28:B29"/>
    <mergeCell ref="C28:C29"/>
    <mergeCell ref="G28:G29"/>
    <mergeCell ref="B34:C34"/>
    <mergeCell ref="E28:E29"/>
    <mergeCell ref="F28:F29"/>
    <mergeCell ref="C17:C18"/>
    <mergeCell ref="B17:B18"/>
  </mergeCells>
  <phoneticPr fontId="1"/>
  <pageMargins left="0.31496062992125984" right="0.11811023622047245"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view="pageBreakPreview" topLeftCell="A7" zoomScaleNormal="100" zoomScaleSheetLayoutView="100" workbookViewId="0">
      <selection activeCell="F20" sqref="F20"/>
    </sheetView>
  </sheetViews>
  <sheetFormatPr defaultRowHeight="13.5"/>
  <cols>
    <col min="1" max="1" width="26.875" style="79" customWidth="1"/>
    <col min="2" max="3" width="16.625" style="79" customWidth="1"/>
    <col min="4" max="4" width="25.25" style="79" customWidth="1"/>
    <col min="5" max="229" width="9" style="79"/>
    <col min="230" max="230" width="22.625" style="79" customWidth="1"/>
    <col min="231" max="232" width="13.625" style="79" customWidth="1"/>
    <col min="233" max="233" width="27.875" style="79" customWidth="1"/>
    <col min="234" max="485" width="9" style="79"/>
    <col min="486" max="486" width="22.625" style="79" customWidth="1"/>
    <col min="487" max="488" width="13.625" style="79" customWidth="1"/>
    <col min="489" max="489" width="27.875" style="79" customWidth="1"/>
    <col min="490" max="741" width="9" style="79"/>
    <col min="742" max="742" width="22.625" style="79" customWidth="1"/>
    <col min="743" max="744" width="13.625" style="79" customWidth="1"/>
    <col min="745" max="745" width="27.875" style="79" customWidth="1"/>
    <col min="746" max="997" width="9" style="79"/>
    <col min="998" max="998" width="22.625" style="79" customWidth="1"/>
    <col min="999" max="1000" width="13.625" style="79" customWidth="1"/>
    <col min="1001" max="1001" width="27.875" style="79" customWidth="1"/>
    <col min="1002" max="1253" width="9" style="79"/>
    <col min="1254" max="1254" width="22.625" style="79" customWidth="1"/>
    <col min="1255" max="1256" width="13.625" style="79" customWidth="1"/>
    <col min="1257" max="1257" width="27.875" style="79" customWidth="1"/>
    <col min="1258" max="1509" width="9" style="79"/>
    <col min="1510" max="1510" width="22.625" style="79" customWidth="1"/>
    <col min="1511" max="1512" width="13.625" style="79" customWidth="1"/>
    <col min="1513" max="1513" width="27.875" style="79" customWidth="1"/>
    <col min="1514" max="1765" width="9" style="79"/>
    <col min="1766" max="1766" width="22.625" style="79" customWidth="1"/>
    <col min="1767" max="1768" width="13.625" style="79" customWidth="1"/>
    <col min="1769" max="1769" width="27.875" style="79" customWidth="1"/>
    <col min="1770" max="2021" width="9" style="79"/>
    <col min="2022" max="2022" width="22.625" style="79" customWidth="1"/>
    <col min="2023" max="2024" width="13.625" style="79" customWidth="1"/>
    <col min="2025" max="2025" width="27.875" style="79" customWidth="1"/>
    <col min="2026" max="2277" width="9" style="79"/>
    <col min="2278" max="2278" width="22.625" style="79" customWidth="1"/>
    <col min="2279" max="2280" width="13.625" style="79" customWidth="1"/>
    <col min="2281" max="2281" width="27.875" style="79" customWidth="1"/>
    <col min="2282" max="2533" width="9" style="79"/>
    <col min="2534" max="2534" width="22.625" style="79" customWidth="1"/>
    <col min="2535" max="2536" width="13.625" style="79" customWidth="1"/>
    <col min="2537" max="2537" width="27.875" style="79" customWidth="1"/>
    <col min="2538" max="2789" width="9" style="79"/>
    <col min="2790" max="2790" width="22.625" style="79" customWidth="1"/>
    <col min="2791" max="2792" width="13.625" style="79" customWidth="1"/>
    <col min="2793" max="2793" width="27.875" style="79" customWidth="1"/>
    <col min="2794" max="3045" width="9" style="79"/>
    <col min="3046" max="3046" width="22.625" style="79" customWidth="1"/>
    <col min="3047" max="3048" width="13.625" style="79" customWidth="1"/>
    <col min="3049" max="3049" width="27.875" style="79" customWidth="1"/>
    <col min="3050" max="3301" width="9" style="79"/>
    <col min="3302" max="3302" width="22.625" style="79" customWidth="1"/>
    <col min="3303" max="3304" width="13.625" style="79" customWidth="1"/>
    <col min="3305" max="3305" width="27.875" style="79" customWidth="1"/>
    <col min="3306" max="3557" width="9" style="79"/>
    <col min="3558" max="3558" width="22.625" style="79" customWidth="1"/>
    <col min="3559" max="3560" width="13.625" style="79" customWidth="1"/>
    <col min="3561" max="3561" width="27.875" style="79" customWidth="1"/>
    <col min="3562" max="3813" width="9" style="79"/>
    <col min="3814" max="3814" width="22.625" style="79" customWidth="1"/>
    <col min="3815" max="3816" width="13.625" style="79" customWidth="1"/>
    <col min="3817" max="3817" width="27.875" style="79" customWidth="1"/>
    <col min="3818" max="4069" width="9" style="79"/>
    <col min="4070" max="4070" width="22.625" style="79" customWidth="1"/>
    <col min="4071" max="4072" width="13.625" style="79" customWidth="1"/>
    <col min="4073" max="4073" width="27.875" style="79" customWidth="1"/>
    <col min="4074" max="4325" width="9" style="79"/>
    <col min="4326" max="4326" width="22.625" style="79" customWidth="1"/>
    <col min="4327" max="4328" width="13.625" style="79" customWidth="1"/>
    <col min="4329" max="4329" width="27.875" style="79" customWidth="1"/>
    <col min="4330" max="4581" width="9" style="79"/>
    <col min="4582" max="4582" width="22.625" style="79" customWidth="1"/>
    <col min="4583" max="4584" width="13.625" style="79" customWidth="1"/>
    <col min="4585" max="4585" width="27.875" style="79" customWidth="1"/>
    <col min="4586" max="4837" width="9" style="79"/>
    <col min="4838" max="4838" width="22.625" style="79" customWidth="1"/>
    <col min="4839" max="4840" width="13.625" style="79" customWidth="1"/>
    <col min="4841" max="4841" width="27.875" style="79" customWidth="1"/>
    <col min="4842" max="5093" width="9" style="79"/>
    <col min="5094" max="5094" width="22.625" style="79" customWidth="1"/>
    <col min="5095" max="5096" width="13.625" style="79" customWidth="1"/>
    <col min="5097" max="5097" width="27.875" style="79" customWidth="1"/>
    <col min="5098" max="5349" width="9" style="79"/>
    <col min="5350" max="5350" width="22.625" style="79" customWidth="1"/>
    <col min="5351" max="5352" width="13.625" style="79" customWidth="1"/>
    <col min="5353" max="5353" width="27.875" style="79" customWidth="1"/>
    <col min="5354" max="5605" width="9" style="79"/>
    <col min="5606" max="5606" width="22.625" style="79" customWidth="1"/>
    <col min="5607" max="5608" width="13.625" style="79" customWidth="1"/>
    <col min="5609" max="5609" width="27.875" style="79" customWidth="1"/>
    <col min="5610" max="5861" width="9" style="79"/>
    <col min="5862" max="5862" width="22.625" style="79" customWidth="1"/>
    <col min="5863" max="5864" width="13.625" style="79" customWidth="1"/>
    <col min="5865" max="5865" width="27.875" style="79" customWidth="1"/>
    <col min="5866" max="6117" width="9" style="79"/>
    <col min="6118" max="6118" width="22.625" style="79" customWidth="1"/>
    <col min="6119" max="6120" width="13.625" style="79" customWidth="1"/>
    <col min="6121" max="6121" width="27.875" style="79" customWidth="1"/>
    <col min="6122" max="6373" width="9" style="79"/>
    <col min="6374" max="6374" width="22.625" style="79" customWidth="1"/>
    <col min="6375" max="6376" width="13.625" style="79" customWidth="1"/>
    <col min="6377" max="6377" width="27.875" style="79" customWidth="1"/>
    <col min="6378" max="6629" width="9" style="79"/>
    <col min="6630" max="6630" width="22.625" style="79" customWidth="1"/>
    <col min="6631" max="6632" width="13.625" style="79" customWidth="1"/>
    <col min="6633" max="6633" width="27.875" style="79" customWidth="1"/>
    <col min="6634" max="6885" width="9" style="79"/>
    <col min="6886" max="6886" width="22.625" style="79" customWidth="1"/>
    <col min="6887" max="6888" width="13.625" style="79" customWidth="1"/>
    <col min="6889" max="6889" width="27.875" style="79" customWidth="1"/>
    <col min="6890" max="7141" width="9" style="79"/>
    <col min="7142" max="7142" width="22.625" style="79" customWidth="1"/>
    <col min="7143" max="7144" width="13.625" style="79" customWidth="1"/>
    <col min="7145" max="7145" width="27.875" style="79" customWidth="1"/>
    <col min="7146" max="7397" width="9" style="79"/>
    <col min="7398" max="7398" width="22.625" style="79" customWidth="1"/>
    <col min="7399" max="7400" width="13.625" style="79" customWidth="1"/>
    <col min="7401" max="7401" width="27.875" style="79" customWidth="1"/>
    <col min="7402" max="7653" width="9" style="79"/>
    <col min="7654" max="7654" width="22.625" style="79" customWidth="1"/>
    <col min="7655" max="7656" width="13.625" style="79" customWidth="1"/>
    <col min="7657" max="7657" width="27.875" style="79" customWidth="1"/>
    <col min="7658" max="7909" width="9" style="79"/>
    <col min="7910" max="7910" width="22.625" style="79" customWidth="1"/>
    <col min="7911" max="7912" width="13.625" style="79" customWidth="1"/>
    <col min="7913" max="7913" width="27.875" style="79" customWidth="1"/>
    <col min="7914" max="8165" width="9" style="79"/>
    <col min="8166" max="8166" width="22.625" style="79" customWidth="1"/>
    <col min="8167" max="8168" width="13.625" style="79" customWidth="1"/>
    <col min="8169" max="8169" width="27.875" style="79" customWidth="1"/>
    <col min="8170" max="8421" width="9" style="79"/>
    <col min="8422" max="8422" width="22.625" style="79" customWidth="1"/>
    <col min="8423" max="8424" width="13.625" style="79" customWidth="1"/>
    <col min="8425" max="8425" width="27.875" style="79" customWidth="1"/>
    <col min="8426" max="8677" width="9" style="79"/>
    <col min="8678" max="8678" width="22.625" style="79" customWidth="1"/>
    <col min="8679" max="8680" width="13.625" style="79" customWidth="1"/>
    <col min="8681" max="8681" width="27.875" style="79" customWidth="1"/>
    <col min="8682" max="8933" width="9" style="79"/>
    <col min="8934" max="8934" width="22.625" style="79" customWidth="1"/>
    <col min="8935" max="8936" width="13.625" style="79" customWidth="1"/>
    <col min="8937" max="8937" width="27.875" style="79" customWidth="1"/>
    <col min="8938" max="9189" width="9" style="79"/>
    <col min="9190" max="9190" width="22.625" style="79" customWidth="1"/>
    <col min="9191" max="9192" width="13.625" style="79" customWidth="1"/>
    <col min="9193" max="9193" width="27.875" style="79" customWidth="1"/>
    <col min="9194" max="9445" width="9" style="79"/>
    <col min="9446" max="9446" width="22.625" style="79" customWidth="1"/>
    <col min="9447" max="9448" width="13.625" style="79" customWidth="1"/>
    <col min="9449" max="9449" width="27.875" style="79" customWidth="1"/>
    <col min="9450" max="9701" width="9" style="79"/>
    <col min="9702" max="9702" width="22.625" style="79" customWidth="1"/>
    <col min="9703" max="9704" width="13.625" style="79" customWidth="1"/>
    <col min="9705" max="9705" width="27.875" style="79" customWidth="1"/>
    <col min="9706" max="9957" width="9" style="79"/>
    <col min="9958" max="9958" width="22.625" style="79" customWidth="1"/>
    <col min="9959" max="9960" width="13.625" style="79" customWidth="1"/>
    <col min="9961" max="9961" width="27.875" style="79" customWidth="1"/>
    <col min="9962" max="10213" width="9" style="79"/>
    <col min="10214" max="10214" width="22.625" style="79" customWidth="1"/>
    <col min="10215" max="10216" width="13.625" style="79" customWidth="1"/>
    <col min="10217" max="10217" width="27.875" style="79" customWidth="1"/>
    <col min="10218" max="10469" width="9" style="79"/>
    <col min="10470" max="10470" width="22.625" style="79" customWidth="1"/>
    <col min="10471" max="10472" width="13.625" style="79" customWidth="1"/>
    <col min="10473" max="10473" width="27.875" style="79" customWidth="1"/>
    <col min="10474" max="10725" width="9" style="79"/>
    <col min="10726" max="10726" width="22.625" style="79" customWidth="1"/>
    <col min="10727" max="10728" width="13.625" style="79" customWidth="1"/>
    <col min="10729" max="10729" width="27.875" style="79" customWidth="1"/>
    <col min="10730" max="10981" width="9" style="79"/>
    <col min="10982" max="10982" width="22.625" style="79" customWidth="1"/>
    <col min="10983" max="10984" width="13.625" style="79" customWidth="1"/>
    <col min="10985" max="10985" width="27.875" style="79" customWidth="1"/>
    <col min="10986" max="11237" width="9" style="79"/>
    <col min="11238" max="11238" width="22.625" style="79" customWidth="1"/>
    <col min="11239" max="11240" width="13.625" style="79" customWidth="1"/>
    <col min="11241" max="11241" width="27.875" style="79" customWidth="1"/>
    <col min="11242" max="11493" width="9" style="79"/>
    <col min="11494" max="11494" width="22.625" style="79" customWidth="1"/>
    <col min="11495" max="11496" width="13.625" style="79" customWidth="1"/>
    <col min="11497" max="11497" width="27.875" style="79" customWidth="1"/>
    <col min="11498" max="11749" width="9" style="79"/>
    <col min="11750" max="11750" width="22.625" style="79" customWidth="1"/>
    <col min="11751" max="11752" width="13.625" style="79" customWidth="1"/>
    <col min="11753" max="11753" width="27.875" style="79" customWidth="1"/>
    <col min="11754" max="12005" width="9" style="79"/>
    <col min="12006" max="12006" width="22.625" style="79" customWidth="1"/>
    <col min="12007" max="12008" width="13.625" style="79" customWidth="1"/>
    <col min="12009" max="12009" width="27.875" style="79" customWidth="1"/>
    <col min="12010" max="12261" width="9" style="79"/>
    <col min="12262" max="12262" width="22.625" style="79" customWidth="1"/>
    <col min="12263" max="12264" width="13.625" style="79" customWidth="1"/>
    <col min="12265" max="12265" width="27.875" style="79" customWidth="1"/>
    <col min="12266" max="12517" width="9" style="79"/>
    <col min="12518" max="12518" width="22.625" style="79" customWidth="1"/>
    <col min="12519" max="12520" width="13.625" style="79" customWidth="1"/>
    <col min="12521" max="12521" width="27.875" style="79" customWidth="1"/>
    <col min="12522" max="12773" width="9" style="79"/>
    <col min="12774" max="12774" width="22.625" style="79" customWidth="1"/>
    <col min="12775" max="12776" width="13.625" style="79" customWidth="1"/>
    <col min="12777" max="12777" width="27.875" style="79" customWidth="1"/>
    <col min="12778" max="13029" width="9" style="79"/>
    <col min="13030" max="13030" width="22.625" style="79" customWidth="1"/>
    <col min="13031" max="13032" width="13.625" style="79" customWidth="1"/>
    <col min="13033" max="13033" width="27.875" style="79" customWidth="1"/>
    <col min="13034" max="13285" width="9" style="79"/>
    <col min="13286" max="13286" width="22.625" style="79" customWidth="1"/>
    <col min="13287" max="13288" width="13.625" style="79" customWidth="1"/>
    <col min="13289" max="13289" width="27.875" style="79" customWidth="1"/>
    <col min="13290" max="13541" width="9" style="79"/>
    <col min="13542" max="13542" width="22.625" style="79" customWidth="1"/>
    <col min="13543" max="13544" width="13.625" style="79" customWidth="1"/>
    <col min="13545" max="13545" width="27.875" style="79" customWidth="1"/>
    <col min="13546" max="13797" width="9" style="79"/>
    <col min="13798" max="13798" width="22.625" style="79" customWidth="1"/>
    <col min="13799" max="13800" width="13.625" style="79" customWidth="1"/>
    <col min="13801" max="13801" width="27.875" style="79" customWidth="1"/>
    <col min="13802" max="14053" width="9" style="79"/>
    <col min="14054" max="14054" width="22.625" style="79" customWidth="1"/>
    <col min="14055" max="14056" width="13.625" style="79" customWidth="1"/>
    <col min="14057" max="14057" width="27.875" style="79" customWidth="1"/>
    <col min="14058" max="14309" width="9" style="79"/>
    <col min="14310" max="14310" width="22.625" style="79" customWidth="1"/>
    <col min="14311" max="14312" width="13.625" style="79" customWidth="1"/>
    <col min="14313" max="14313" width="27.875" style="79" customWidth="1"/>
    <col min="14314" max="14565" width="9" style="79"/>
    <col min="14566" max="14566" width="22.625" style="79" customWidth="1"/>
    <col min="14567" max="14568" width="13.625" style="79" customWidth="1"/>
    <col min="14569" max="14569" width="27.875" style="79" customWidth="1"/>
    <col min="14570" max="14821" width="9" style="79"/>
    <col min="14822" max="14822" width="22.625" style="79" customWidth="1"/>
    <col min="14823" max="14824" width="13.625" style="79" customWidth="1"/>
    <col min="14825" max="14825" width="27.875" style="79" customWidth="1"/>
    <col min="14826" max="15077" width="9" style="79"/>
    <col min="15078" max="15078" width="22.625" style="79" customWidth="1"/>
    <col min="15079" max="15080" width="13.625" style="79" customWidth="1"/>
    <col min="15081" max="15081" width="27.875" style="79" customWidth="1"/>
    <col min="15082" max="15333" width="9" style="79"/>
    <col min="15334" max="15334" width="22.625" style="79" customWidth="1"/>
    <col min="15335" max="15336" width="13.625" style="79" customWidth="1"/>
    <col min="15337" max="15337" width="27.875" style="79" customWidth="1"/>
    <col min="15338" max="15589" width="9" style="79"/>
    <col min="15590" max="15590" width="22.625" style="79" customWidth="1"/>
    <col min="15591" max="15592" width="13.625" style="79" customWidth="1"/>
    <col min="15593" max="15593" width="27.875" style="79" customWidth="1"/>
    <col min="15594" max="15845" width="9" style="79"/>
    <col min="15846" max="15846" width="22.625" style="79" customWidth="1"/>
    <col min="15847" max="15848" width="13.625" style="79" customWidth="1"/>
    <col min="15849" max="15849" width="27.875" style="79" customWidth="1"/>
    <col min="15850" max="16101" width="9" style="79"/>
    <col min="16102" max="16102" width="22.625" style="79" customWidth="1"/>
    <col min="16103" max="16104" width="13.625" style="79" customWidth="1"/>
    <col min="16105" max="16105" width="27.875" style="79" customWidth="1"/>
    <col min="16106" max="16384" width="9" style="79"/>
  </cols>
  <sheetData>
    <row r="1" spans="1:4">
      <c r="A1" s="78" t="s">
        <v>193</v>
      </c>
    </row>
    <row r="3" spans="1:4" ht="17.25">
      <c r="A3" s="335" t="s">
        <v>170</v>
      </c>
      <c r="B3" s="335"/>
      <c r="C3" s="335"/>
      <c r="D3" s="335"/>
    </row>
    <row r="5" spans="1:4" ht="14.25">
      <c r="A5" s="80" t="s">
        <v>171</v>
      </c>
      <c r="D5" s="81" t="s">
        <v>172</v>
      </c>
    </row>
    <row r="6" spans="1:4" ht="32.1" customHeight="1">
      <c r="A6" s="101" t="s">
        <v>173</v>
      </c>
      <c r="B6" s="336" t="s">
        <v>174</v>
      </c>
      <c r="C6" s="337"/>
      <c r="D6" s="101" t="s">
        <v>175</v>
      </c>
    </row>
    <row r="7" spans="1:4" ht="39.950000000000003" customHeight="1">
      <c r="A7" s="111" t="s">
        <v>183</v>
      </c>
      <c r="B7" s="338">
        <v>10000000</v>
      </c>
      <c r="C7" s="339"/>
      <c r="D7" s="103"/>
    </row>
    <row r="8" spans="1:4" ht="39.950000000000003" customHeight="1">
      <c r="A8" s="112" t="s">
        <v>176</v>
      </c>
      <c r="B8" s="338">
        <v>13110000</v>
      </c>
      <c r="C8" s="339"/>
      <c r="D8" s="103"/>
    </row>
    <row r="9" spans="1:4" ht="20.25" customHeight="1">
      <c r="A9" s="329" t="s">
        <v>184</v>
      </c>
      <c r="B9" s="331">
        <v>10000000</v>
      </c>
      <c r="C9" s="332"/>
      <c r="D9" s="104" t="s">
        <v>185</v>
      </c>
    </row>
    <row r="10" spans="1:4" ht="20.25" customHeight="1">
      <c r="A10" s="330"/>
      <c r="B10" s="333"/>
      <c r="C10" s="334"/>
      <c r="D10" s="105" t="s">
        <v>239</v>
      </c>
    </row>
    <row r="11" spans="1:4" ht="39.950000000000003" customHeight="1" thickBot="1">
      <c r="A11" s="113" t="s">
        <v>177</v>
      </c>
      <c r="B11" s="340">
        <v>0</v>
      </c>
      <c r="C11" s="341"/>
      <c r="D11" s="106"/>
    </row>
    <row r="12" spans="1:4" ht="39.950000000000003" customHeight="1" thickTop="1">
      <c r="A12" s="110" t="s">
        <v>178</v>
      </c>
      <c r="B12" s="325">
        <f>SUM(B7:C11)</f>
        <v>33110000</v>
      </c>
      <c r="C12" s="326"/>
      <c r="D12" s="82"/>
    </row>
    <row r="13" spans="1:4">
      <c r="A13" s="327" t="s">
        <v>186</v>
      </c>
      <c r="B13" s="327"/>
      <c r="C13" s="327"/>
      <c r="D13" s="327"/>
    </row>
    <row r="14" spans="1:4">
      <c r="A14" s="328"/>
      <c r="B14" s="328"/>
      <c r="C14" s="328"/>
      <c r="D14" s="328"/>
    </row>
    <row r="15" spans="1:4">
      <c r="A15" s="83"/>
      <c r="B15" s="83"/>
      <c r="C15" s="83"/>
      <c r="D15" s="83"/>
    </row>
    <row r="16" spans="1:4">
      <c r="A16" s="83"/>
      <c r="B16" s="83"/>
      <c r="C16" s="83"/>
      <c r="D16" s="83"/>
    </row>
    <row r="17" spans="1:4" ht="14.25">
      <c r="A17" s="80" t="s">
        <v>179</v>
      </c>
      <c r="B17" s="84"/>
      <c r="C17" s="84"/>
      <c r="D17" s="81" t="s">
        <v>172</v>
      </c>
    </row>
    <row r="18" spans="1:4" ht="47.25" customHeight="1">
      <c r="A18" s="101" t="s">
        <v>173</v>
      </c>
      <c r="B18" s="102" t="s">
        <v>180</v>
      </c>
      <c r="C18" s="102" t="s">
        <v>188</v>
      </c>
      <c r="D18" s="102" t="s">
        <v>175</v>
      </c>
    </row>
    <row r="19" spans="1:4" ht="39.950000000000003" customHeight="1">
      <c r="A19" s="107" t="s">
        <v>197</v>
      </c>
      <c r="B19" s="120">
        <v>27500000</v>
      </c>
      <c r="C19" s="120">
        <v>27500000</v>
      </c>
      <c r="D19" s="144"/>
    </row>
    <row r="20" spans="1:4" ht="39.950000000000003" customHeight="1">
      <c r="A20" s="107" t="s">
        <v>198</v>
      </c>
      <c r="B20" s="120">
        <v>2000000</v>
      </c>
      <c r="C20" s="120">
        <v>2000000</v>
      </c>
      <c r="D20" s="145"/>
    </row>
    <row r="21" spans="1:4" ht="39.950000000000003" customHeight="1">
      <c r="A21" s="107" t="s">
        <v>199</v>
      </c>
      <c r="B21" s="120">
        <v>500000</v>
      </c>
      <c r="C21" s="120">
        <v>500000</v>
      </c>
      <c r="D21" s="144"/>
    </row>
    <row r="22" spans="1:4" ht="39.950000000000003" customHeight="1">
      <c r="A22" s="108" t="s">
        <v>200</v>
      </c>
      <c r="B22" s="121">
        <v>100000</v>
      </c>
      <c r="C22" s="122"/>
      <c r="D22" s="144" t="s">
        <v>240</v>
      </c>
    </row>
    <row r="23" spans="1:4" ht="39.950000000000003" customHeight="1" thickBot="1">
      <c r="A23" s="109" t="s">
        <v>181</v>
      </c>
      <c r="B23" s="123">
        <v>3010000</v>
      </c>
      <c r="C23" s="124"/>
      <c r="D23" s="146"/>
    </row>
    <row r="24" spans="1:4" ht="39.950000000000003" customHeight="1" thickTop="1">
      <c r="A24" s="110" t="s">
        <v>178</v>
      </c>
      <c r="B24" s="125">
        <f>SUM(B19:B23)</f>
        <v>33110000</v>
      </c>
      <c r="C24" s="125">
        <f>SUM(C19:C23)</f>
        <v>30000000</v>
      </c>
      <c r="D24" s="82"/>
    </row>
    <row r="25" spans="1:4">
      <c r="A25" s="79" t="s">
        <v>182</v>
      </c>
    </row>
  </sheetData>
  <mergeCells count="9">
    <mergeCell ref="B12:C12"/>
    <mergeCell ref="A13:D14"/>
    <mergeCell ref="A9:A10"/>
    <mergeCell ref="B9:C10"/>
    <mergeCell ref="A3:D3"/>
    <mergeCell ref="B6:C6"/>
    <mergeCell ref="B7:C7"/>
    <mergeCell ref="B8:C8"/>
    <mergeCell ref="B11:C11"/>
  </mergeCells>
  <phoneticPr fontId="1"/>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
  <sheetViews>
    <sheetView view="pageBreakPreview" zoomScaleNormal="100" zoomScaleSheetLayoutView="100" workbookViewId="0">
      <selection activeCell="W17" sqref="W17:AB17"/>
    </sheetView>
  </sheetViews>
  <sheetFormatPr defaultRowHeight="13.5"/>
  <cols>
    <col min="1" max="2" width="3.25" style="36" customWidth="1"/>
    <col min="3" max="3" width="3.25" style="77" customWidth="1"/>
    <col min="4" max="11" width="3.25" style="36" customWidth="1"/>
    <col min="12" max="15" width="3.25" style="77" customWidth="1"/>
    <col min="16" max="16" width="3.25" style="36" customWidth="1"/>
    <col min="17" max="17" width="3.25" style="77" customWidth="1"/>
    <col min="18" max="21" width="3.25" style="36" customWidth="1"/>
    <col min="22" max="22" width="3.25" style="3" customWidth="1"/>
    <col min="23" max="27" width="3.25" style="36" customWidth="1"/>
    <col min="28" max="28" width="3.25" style="3" customWidth="1"/>
    <col min="29" max="29" width="3.125" style="3" customWidth="1"/>
    <col min="30" max="33" width="9" style="3"/>
    <col min="34" max="34" width="9.125" style="3" customWidth="1"/>
    <col min="35" max="16384" width="9" style="3"/>
  </cols>
  <sheetData>
    <row r="1" spans="1:28" ht="20.25" customHeight="1">
      <c r="A1" s="379" t="s">
        <v>194</v>
      </c>
      <c r="B1" s="380"/>
      <c r="C1" s="380"/>
      <c r="D1" s="380"/>
      <c r="E1" s="380"/>
      <c r="F1" s="380"/>
    </row>
    <row r="2" spans="1:28" ht="20.25" customHeight="1">
      <c r="A2" s="342" t="s">
        <v>195</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row>
    <row r="3" spans="1:28" ht="30" customHeight="1" thickBot="1">
      <c r="A3" s="382" t="s">
        <v>196</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row>
    <row r="4" spans="1:28" s="36" customFormat="1" ht="24.95" customHeight="1">
      <c r="A4" s="355" t="s">
        <v>129</v>
      </c>
      <c r="B4" s="356"/>
      <c r="C4" s="356"/>
      <c r="D4" s="356"/>
      <c r="E4" s="356"/>
      <c r="F4" s="366" t="s">
        <v>168</v>
      </c>
      <c r="G4" s="367"/>
      <c r="H4" s="367"/>
      <c r="I4" s="367"/>
      <c r="J4" s="367"/>
      <c r="K4" s="367"/>
      <c r="L4" s="367"/>
      <c r="M4" s="367"/>
      <c r="N4" s="367"/>
      <c r="O4" s="367"/>
      <c r="P4" s="367"/>
      <c r="Q4" s="367"/>
      <c r="R4" s="367"/>
      <c r="S4" s="367"/>
      <c r="T4" s="367"/>
      <c r="U4" s="367"/>
      <c r="V4" s="368"/>
      <c r="W4" s="383" t="s">
        <v>130</v>
      </c>
      <c r="X4" s="384"/>
      <c r="Y4" s="384"/>
      <c r="Z4" s="384"/>
      <c r="AA4" s="384"/>
      <c r="AB4" s="385"/>
    </row>
    <row r="5" spans="1:28" s="36" customFormat="1" ht="24.95" customHeight="1" thickBot="1">
      <c r="A5" s="357"/>
      <c r="B5" s="358"/>
      <c r="C5" s="358"/>
      <c r="D5" s="358"/>
      <c r="E5" s="358"/>
      <c r="F5" s="369" t="s">
        <v>169</v>
      </c>
      <c r="G5" s="370"/>
      <c r="H5" s="370"/>
      <c r="I5" s="370"/>
      <c r="J5" s="370"/>
      <c r="K5" s="370"/>
      <c r="L5" s="370"/>
      <c r="M5" s="370"/>
      <c r="N5" s="370"/>
      <c r="O5" s="370"/>
      <c r="P5" s="370"/>
      <c r="Q5" s="370"/>
      <c r="R5" s="370"/>
      <c r="S5" s="370"/>
      <c r="T5" s="370"/>
      <c r="U5" s="370"/>
      <c r="V5" s="371"/>
      <c r="W5" s="386" t="s">
        <v>131</v>
      </c>
      <c r="X5" s="387"/>
      <c r="Y5" s="387"/>
      <c r="Z5" s="387"/>
      <c r="AA5" s="387"/>
      <c r="AB5" s="388"/>
    </row>
    <row r="6" spans="1:28" ht="30" customHeight="1">
      <c r="A6" s="355" t="s">
        <v>164</v>
      </c>
      <c r="B6" s="356"/>
      <c r="C6" s="356"/>
      <c r="D6" s="356"/>
      <c r="E6" s="356"/>
      <c r="F6" s="395" t="s">
        <v>241</v>
      </c>
      <c r="G6" s="396"/>
      <c r="H6" s="396"/>
      <c r="I6" s="396"/>
      <c r="J6" s="396"/>
      <c r="K6" s="396"/>
      <c r="L6" s="396"/>
      <c r="M6" s="396"/>
      <c r="N6" s="396"/>
      <c r="O6" s="396"/>
      <c r="P6" s="396"/>
      <c r="Q6" s="396"/>
      <c r="R6" s="396"/>
      <c r="S6" s="396"/>
      <c r="T6" s="396"/>
      <c r="U6" s="396"/>
      <c r="V6" s="396"/>
      <c r="W6" s="376">
        <v>17500000</v>
      </c>
      <c r="X6" s="377"/>
      <c r="Y6" s="377"/>
      <c r="Z6" s="377"/>
      <c r="AA6" s="377"/>
      <c r="AB6" s="378"/>
    </row>
    <row r="7" spans="1:28" ht="30" customHeight="1">
      <c r="A7" s="357"/>
      <c r="B7" s="358"/>
      <c r="C7" s="358"/>
      <c r="D7" s="358"/>
      <c r="E7" s="358"/>
      <c r="F7" s="362" t="s">
        <v>242</v>
      </c>
      <c r="G7" s="362"/>
      <c r="H7" s="362"/>
      <c r="I7" s="362"/>
      <c r="J7" s="362"/>
      <c r="K7" s="362"/>
      <c r="L7" s="362"/>
      <c r="M7" s="362"/>
      <c r="N7" s="362"/>
      <c r="O7" s="362"/>
      <c r="P7" s="362"/>
      <c r="Q7" s="362"/>
      <c r="R7" s="362"/>
      <c r="S7" s="362"/>
      <c r="T7" s="362"/>
      <c r="U7" s="362"/>
      <c r="V7" s="362"/>
      <c r="W7" s="372">
        <v>10000000</v>
      </c>
      <c r="X7" s="373"/>
      <c r="Y7" s="373"/>
      <c r="Z7" s="373"/>
      <c r="AA7" s="373"/>
      <c r="AB7" s="374"/>
    </row>
    <row r="8" spans="1:28" ht="30" customHeight="1">
      <c r="A8" s="357"/>
      <c r="B8" s="358"/>
      <c r="C8" s="358"/>
      <c r="D8" s="358"/>
      <c r="E8" s="358"/>
      <c r="F8" s="397"/>
      <c r="G8" s="397"/>
      <c r="H8" s="397"/>
      <c r="I8" s="397"/>
      <c r="J8" s="397"/>
      <c r="K8" s="397"/>
      <c r="L8" s="397"/>
      <c r="M8" s="397"/>
      <c r="N8" s="397"/>
      <c r="O8" s="397"/>
      <c r="P8" s="397"/>
      <c r="Q8" s="397"/>
      <c r="R8" s="397"/>
      <c r="S8" s="397"/>
      <c r="T8" s="397"/>
      <c r="U8" s="397"/>
      <c r="V8" s="397"/>
      <c r="W8" s="372"/>
      <c r="X8" s="373"/>
      <c r="Y8" s="373"/>
      <c r="Z8" s="373"/>
      <c r="AA8" s="373"/>
      <c r="AB8" s="374"/>
    </row>
    <row r="9" spans="1:28" ht="30" customHeight="1" thickBot="1">
      <c r="A9" s="360"/>
      <c r="B9" s="361"/>
      <c r="C9" s="361"/>
      <c r="D9" s="361"/>
      <c r="E9" s="361"/>
      <c r="F9" s="363" t="s">
        <v>187</v>
      </c>
      <c r="G9" s="363"/>
      <c r="H9" s="363"/>
      <c r="I9" s="363"/>
      <c r="J9" s="363"/>
      <c r="K9" s="363"/>
      <c r="L9" s="363"/>
      <c r="M9" s="363"/>
      <c r="N9" s="363"/>
      <c r="O9" s="363"/>
      <c r="P9" s="363"/>
      <c r="Q9" s="363"/>
      <c r="R9" s="363"/>
      <c r="S9" s="363"/>
      <c r="T9" s="363"/>
      <c r="U9" s="363"/>
      <c r="V9" s="363"/>
      <c r="W9" s="389">
        <f>SUM(W6:AB8)</f>
        <v>27500000</v>
      </c>
      <c r="X9" s="390"/>
      <c r="Y9" s="390"/>
      <c r="Z9" s="390"/>
      <c r="AA9" s="390"/>
      <c r="AB9" s="391"/>
    </row>
    <row r="10" spans="1:28" ht="30" customHeight="1">
      <c r="A10" s="355" t="s">
        <v>165</v>
      </c>
      <c r="B10" s="356"/>
      <c r="C10" s="356"/>
      <c r="D10" s="356"/>
      <c r="E10" s="356"/>
      <c r="F10" s="362" t="s">
        <v>243</v>
      </c>
      <c r="G10" s="362"/>
      <c r="H10" s="362"/>
      <c r="I10" s="362"/>
      <c r="J10" s="362"/>
      <c r="K10" s="362"/>
      <c r="L10" s="362"/>
      <c r="M10" s="362"/>
      <c r="N10" s="362"/>
      <c r="O10" s="362"/>
      <c r="P10" s="362"/>
      <c r="Q10" s="362"/>
      <c r="R10" s="362"/>
      <c r="S10" s="362"/>
      <c r="T10" s="362"/>
      <c r="U10" s="362"/>
      <c r="V10" s="362"/>
      <c r="W10" s="376">
        <v>1000000</v>
      </c>
      <c r="X10" s="377"/>
      <c r="Y10" s="377"/>
      <c r="Z10" s="377"/>
      <c r="AA10" s="377"/>
      <c r="AB10" s="378"/>
    </row>
    <row r="11" spans="1:28" ht="30" customHeight="1">
      <c r="A11" s="359"/>
      <c r="B11" s="358"/>
      <c r="C11" s="358"/>
      <c r="D11" s="358"/>
      <c r="E11" s="358"/>
      <c r="F11" s="362" t="s">
        <v>244</v>
      </c>
      <c r="G11" s="362"/>
      <c r="H11" s="362"/>
      <c r="I11" s="362"/>
      <c r="J11" s="362"/>
      <c r="K11" s="362"/>
      <c r="L11" s="362"/>
      <c r="M11" s="362"/>
      <c r="N11" s="362"/>
      <c r="O11" s="362"/>
      <c r="P11" s="362"/>
      <c r="Q11" s="362"/>
      <c r="R11" s="362"/>
      <c r="S11" s="362"/>
      <c r="T11" s="362"/>
      <c r="U11" s="362"/>
      <c r="V11" s="362"/>
      <c r="W11" s="372">
        <v>1000000</v>
      </c>
      <c r="X11" s="373"/>
      <c r="Y11" s="373"/>
      <c r="Z11" s="373"/>
      <c r="AA11" s="373"/>
      <c r="AB11" s="374"/>
    </row>
    <row r="12" spans="1:28" ht="30" customHeight="1" thickBot="1">
      <c r="A12" s="360"/>
      <c r="B12" s="361"/>
      <c r="C12" s="361"/>
      <c r="D12" s="361"/>
      <c r="E12" s="361"/>
      <c r="F12" s="363" t="s">
        <v>187</v>
      </c>
      <c r="G12" s="363"/>
      <c r="H12" s="363"/>
      <c r="I12" s="363"/>
      <c r="J12" s="363"/>
      <c r="K12" s="363"/>
      <c r="L12" s="363"/>
      <c r="M12" s="363"/>
      <c r="N12" s="363"/>
      <c r="O12" s="363"/>
      <c r="P12" s="363"/>
      <c r="Q12" s="363"/>
      <c r="R12" s="363"/>
      <c r="S12" s="363"/>
      <c r="T12" s="363"/>
      <c r="U12" s="363"/>
      <c r="V12" s="363"/>
      <c r="W12" s="389">
        <f>SUM(W10:AB11)</f>
        <v>2000000</v>
      </c>
      <c r="X12" s="390"/>
      <c r="Y12" s="390"/>
      <c r="Z12" s="390"/>
      <c r="AA12" s="390"/>
      <c r="AB12" s="391"/>
    </row>
    <row r="13" spans="1:28" ht="30" customHeight="1">
      <c r="A13" s="355" t="s">
        <v>166</v>
      </c>
      <c r="B13" s="356"/>
      <c r="C13" s="356"/>
      <c r="D13" s="356"/>
      <c r="E13" s="356"/>
      <c r="F13" s="364" t="s">
        <v>245</v>
      </c>
      <c r="G13" s="365"/>
      <c r="H13" s="365"/>
      <c r="I13" s="365"/>
      <c r="J13" s="365"/>
      <c r="K13" s="365"/>
      <c r="L13" s="365"/>
      <c r="M13" s="365"/>
      <c r="N13" s="365"/>
      <c r="O13" s="365"/>
      <c r="P13" s="365"/>
      <c r="Q13" s="365"/>
      <c r="R13" s="365"/>
      <c r="S13" s="365"/>
      <c r="T13" s="365"/>
      <c r="U13" s="365"/>
      <c r="V13" s="365"/>
      <c r="W13" s="376">
        <v>250000</v>
      </c>
      <c r="X13" s="377"/>
      <c r="Y13" s="377"/>
      <c r="Z13" s="377"/>
      <c r="AA13" s="377"/>
      <c r="AB13" s="378"/>
    </row>
    <row r="14" spans="1:28" ht="30" customHeight="1">
      <c r="A14" s="359"/>
      <c r="B14" s="358"/>
      <c r="C14" s="358"/>
      <c r="D14" s="358"/>
      <c r="E14" s="358"/>
      <c r="F14" s="375" t="s">
        <v>246</v>
      </c>
      <c r="G14" s="362"/>
      <c r="H14" s="362"/>
      <c r="I14" s="362"/>
      <c r="J14" s="362"/>
      <c r="K14" s="362"/>
      <c r="L14" s="362"/>
      <c r="M14" s="362"/>
      <c r="N14" s="362"/>
      <c r="O14" s="362"/>
      <c r="P14" s="362"/>
      <c r="Q14" s="362"/>
      <c r="R14" s="362"/>
      <c r="S14" s="362"/>
      <c r="T14" s="362"/>
      <c r="U14" s="362"/>
      <c r="V14" s="362"/>
      <c r="W14" s="372">
        <v>250000</v>
      </c>
      <c r="X14" s="373"/>
      <c r="Y14" s="373"/>
      <c r="Z14" s="373"/>
      <c r="AA14" s="373"/>
      <c r="AB14" s="374"/>
    </row>
    <row r="15" spans="1:28" ht="30" customHeight="1" thickBot="1">
      <c r="A15" s="360"/>
      <c r="B15" s="361"/>
      <c r="C15" s="361"/>
      <c r="D15" s="361"/>
      <c r="E15" s="361"/>
      <c r="F15" s="353" t="s">
        <v>187</v>
      </c>
      <c r="G15" s="353"/>
      <c r="H15" s="353"/>
      <c r="I15" s="353"/>
      <c r="J15" s="353"/>
      <c r="K15" s="353"/>
      <c r="L15" s="353"/>
      <c r="M15" s="353"/>
      <c r="N15" s="353"/>
      <c r="O15" s="353"/>
      <c r="P15" s="353"/>
      <c r="Q15" s="353"/>
      <c r="R15" s="353"/>
      <c r="S15" s="353"/>
      <c r="T15" s="353"/>
      <c r="U15" s="353"/>
      <c r="V15" s="354"/>
      <c r="W15" s="389">
        <f>SUM(W13:AB14)</f>
        <v>500000</v>
      </c>
      <c r="X15" s="390"/>
      <c r="Y15" s="390"/>
      <c r="Z15" s="390"/>
      <c r="AA15" s="390"/>
      <c r="AB15" s="391"/>
    </row>
    <row r="16" spans="1:28" ht="34.5" customHeight="1" thickBot="1">
      <c r="A16" s="344" t="s">
        <v>201</v>
      </c>
      <c r="B16" s="345"/>
      <c r="C16" s="345"/>
      <c r="D16" s="345"/>
      <c r="E16" s="345"/>
      <c r="F16" s="345"/>
      <c r="G16" s="345"/>
      <c r="H16" s="345"/>
      <c r="I16" s="345"/>
      <c r="J16" s="345"/>
      <c r="K16" s="345"/>
      <c r="L16" s="345"/>
      <c r="M16" s="345"/>
      <c r="N16" s="345"/>
      <c r="O16" s="345"/>
      <c r="P16" s="345"/>
      <c r="Q16" s="345"/>
      <c r="R16" s="345"/>
      <c r="S16" s="345"/>
      <c r="T16" s="345"/>
      <c r="U16" s="345"/>
      <c r="V16" s="346"/>
      <c r="W16" s="392">
        <f>SUM(W15,W12,W9)</f>
        <v>30000000</v>
      </c>
      <c r="X16" s="393"/>
      <c r="Y16" s="393"/>
      <c r="Z16" s="393"/>
      <c r="AA16" s="393"/>
      <c r="AB16" s="394"/>
    </row>
    <row r="17" spans="1:28" ht="37.5" customHeight="1" thickTop="1" thickBot="1">
      <c r="A17" s="347" t="s">
        <v>220</v>
      </c>
      <c r="B17" s="348"/>
      <c r="C17" s="348"/>
      <c r="D17" s="348"/>
      <c r="E17" s="348"/>
      <c r="F17" s="348"/>
      <c r="G17" s="348"/>
      <c r="H17" s="348"/>
      <c r="I17" s="348"/>
      <c r="J17" s="348"/>
      <c r="K17" s="348"/>
      <c r="L17" s="348"/>
      <c r="M17" s="348"/>
      <c r="N17" s="348"/>
      <c r="O17" s="348"/>
      <c r="P17" s="348"/>
      <c r="Q17" s="348"/>
      <c r="R17" s="348"/>
      <c r="S17" s="348"/>
      <c r="T17" s="348"/>
      <c r="U17" s="348"/>
      <c r="V17" s="349"/>
      <c r="W17" s="350">
        <f>MIN(10000000,ROUNDDOWN(W16/2,0))</f>
        <v>10000000</v>
      </c>
      <c r="X17" s="351"/>
      <c r="Y17" s="351"/>
      <c r="Z17" s="351"/>
      <c r="AA17" s="351"/>
      <c r="AB17" s="352"/>
    </row>
    <row r="18" spans="1:28" ht="20.25" customHeight="1">
      <c r="A18" s="381" t="s">
        <v>167</v>
      </c>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row>
    <row r="19" spans="1:28" ht="20.25" customHeight="1">
      <c r="A19" s="381" t="s">
        <v>163</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row>
    <row r="20" spans="1:28" ht="18" customHeight="1">
      <c r="A20" s="381" t="s">
        <v>202</v>
      </c>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row>
    <row r="21" spans="1:28" ht="18" customHeight="1">
      <c r="A21" s="381" t="s">
        <v>203</v>
      </c>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row>
  </sheetData>
  <mergeCells count="39">
    <mergeCell ref="A1:F1"/>
    <mergeCell ref="A21:AB21"/>
    <mergeCell ref="A3:AB3"/>
    <mergeCell ref="A20:AB20"/>
    <mergeCell ref="W4:AB4"/>
    <mergeCell ref="W5:AB5"/>
    <mergeCell ref="W6:AB6"/>
    <mergeCell ref="W12:AB12"/>
    <mergeCell ref="W15:AB15"/>
    <mergeCell ref="W16:AB16"/>
    <mergeCell ref="W7:AB7"/>
    <mergeCell ref="F6:V6"/>
    <mergeCell ref="A19:AB19"/>
    <mergeCell ref="W9:AB9"/>
    <mergeCell ref="A18:AB18"/>
    <mergeCell ref="F8:V8"/>
    <mergeCell ref="W8:AB8"/>
    <mergeCell ref="F11:V11"/>
    <mergeCell ref="W11:AB11"/>
    <mergeCell ref="F14:V14"/>
    <mergeCell ref="W14:AB14"/>
    <mergeCell ref="W10:AB10"/>
    <mergeCell ref="W13:AB13"/>
    <mergeCell ref="A2:AB2"/>
    <mergeCell ref="A16:V16"/>
    <mergeCell ref="A17:V17"/>
    <mergeCell ref="W17:AB17"/>
    <mergeCell ref="F15:V15"/>
    <mergeCell ref="A4:E5"/>
    <mergeCell ref="A13:E15"/>
    <mergeCell ref="A10:E12"/>
    <mergeCell ref="A6:E9"/>
    <mergeCell ref="F7:V7"/>
    <mergeCell ref="F9:V9"/>
    <mergeCell ref="F10:V10"/>
    <mergeCell ref="F12:V12"/>
    <mergeCell ref="F13:V13"/>
    <mergeCell ref="F4:V4"/>
    <mergeCell ref="F5:V5"/>
  </mergeCells>
  <phoneticPr fontId="1"/>
  <pageMargins left="0.9055118110236221" right="0.9055118110236221" top="0.74803149606299213" bottom="0.7480314960629921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1"/>
  <sheetViews>
    <sheetView view="pageBreakPreview" topLeftCell="A46" zoomScaleNormal="100" zoomScaleSheetLayoutView="100" workbookViewId="0">
      <selection activeCell="I54" sqref="I54"/>
    </sheetView>
  </sheetViews>
  <sheetFormatPr defaultRowHeight="13.5"/>
  <cols>
    <col min="1" max="1" width="4.125" style="7" customWidth="1"/>
    <col min="2" max="2" width="23" style="7" customWidth="1"/>
    <col min="3" max="3" width="15" style="7" customWidth="1"/>
    <col min="4" max="4" width="7.375" style="7" customWidth="1"/>
    <col min="5" max="5" width="13.625" style="7" customWidth="1"/>
    <col min="6" max="6" width="21.75" style="7" customWidth="1"/>
    <col min="7" max="16384" width="9" style="7"/>
  </cols>
  <sheetData>
    <row r="1" spans="2:6" ht="15" customHeight="1">
      <c r="B1" s="7" t="s">
        <v>191</v>
      </c>
    </row>
    <row r="2" spans="2:6" ht="22.5" customHeight="1">
      <c r="B2" s="398" t="s">
        <v>132</v>
      </c>
      <c r="C2" s="399"/>
      <c r="D2" s="399"/>
      <c r="E2" s="399"/>
      <c r="F2" s="399"/>
    </row>
    <row r="3" spans="2:6" ht="22.5" customHeight="1">
      <c r="B3" s="419" t="s">
        <v>106</v>
      </c>
      <c r="C3" s="420"/>
      <c r="D3" s="420"/>
      <c r="E3" s="420"/>
      <c r="F3" s="420"/>
    </row>
    <row r="4" spans="2:6" ht="7.5" customHeight="1">
      <c r="B4" s="37"/>
      <c r="C4" s="37"/>
      <c r="D4" s="37"/>
      <c r="E4" s="37"/>
      <c r="F4" s="37"/>
    </row>
    <row r="5" spans="2:6" ht="14.25" thickBot="1">
      <c r="B5" s="38" t="s">
        <v>35</v>
      </c>
    </row>
    <row r="6" spans="2:6" ht="19.5" customHeight="1" thickBot="1">
      <c r="B6" s="39" t="s">
        <v>7</v>
      </c>
      <c r="C6" s="150">
        <v>1</v>
      </c>
      <c r="D6" s="26"/>
      <c r="E6" s="40"/>
      <c r="F6" s="40"/>
    </row>
    <row r="7" spans="2:6" ht="31.5" customHeight="1" thickBot="1">
      <c r="B7" s="41" t="s">
        <v>28</v>
      </c>
      <c r="C7" s="400" t="s">
        <v>247</v>
      </c>
      <c r="D7" s="401"/>
      <c r="E7" s="401"/>
      <c r="F7" s="402"/>
    </row>
    <row r="8" spans="2:6" ht="19.5" customHeight="1">
      <c r="B8" s="405" t="s">
        <v>124</v>
      </c>
      <c r="C8" s="42" t="s">
        <v>121</v>
      </c>
      <c r="D8" s="411" t="s">
        <v>249</v>
      </c>
      <c r="E8" s="411"/>
      <c r="F8" s="412"/>
    </row>
    <row r="9" spans="2:6" ht="19.5" customHeight="1">
      <c r="B9" s="406"/>
      <c r="C9" s="43" t="s">
        <v>122</v>
      </c>
      <c r="D9" s="413" t="s">
        <v>250</v>
      </c>
      <c r="E9" s="413"/>
      <c r="F9" s="414"/>
    </row>
    <row r="10" spans="2:6" ht="19.5" customHeight="1" thickBot="1">
      <c r="B10" s="407"/>
      <c r="C10" s="44" t="s">
        <v>123</v>
      </c>
      <c r="D10" s="415" t="s">
        <v>250</v>
      </c>
      <c r="E10" s="415"/>
      <c r="F10" s="416"/>
    </row>
    <row r="11" spans="2:6" ht="19.5" customHeight="1">
      <c r="B11" s="408" t="s">
        <v>125</v>
      </c>
      <c r="C11" s="45" t="s">
        <v>121</v>
      </c>
      <c r="D11" s="417" t="s">
        <v>248</v>
      </c>
      <c r="E11" s="417"/>
      <c r="F11" s="418"/>
    </row>
    <row r="12" spans="2:6" ht="19.5" customHeight="1">
      <c r="B12" s="409"/>
      <c r="C12" s="43" t="s">
        <v>122</v>
      </c>
      <c r="D12" s="413" t="s">
        <v>250</v>
      </c>
      <c r="E12" s="413"/>
      <c r="F12" s="414"/>
    </row>
    <row r="13" spans="2:6" ht="19.5" customHeight="1" thickBot="1">
      <c r="B13" s="410"/>
      <c r="C13" s="46" t="s">
        <v>123</v>
      </c>
      <c r="D13" s="422" t="s">
        <v>250</v>
      </c>
      <c r="E13" s="422"/>
      <c r="F13" s="423"/>
    </row>
    <row r="14" spans="2:6" ht="24" customHeight="1">
      <c r="B14" s="86" t="s">
        <v>213</v>
      </c>
      <c r="C14" s="47"/>
      <c r="D14" s="47"/>
      <c r="E14" s="47"/>
      <c r="F14" s="47"/>
    </row>
    <row r="15" spans="2:6" ht="15.75" customHeight="1">
      <c r="B15" s="48" t="s">
        <v>36</v>
      </c>
    </row>
    <row r="16" spans="2:6" ht="15.75" customHeight="1">
      <c r="B16" s="49" t="s">
        <v>12</v>
      </c>
    </row>
    <row r="17" spans="2:6" ht="21" customHeight="1">
      <c r="B17" s="403" t="s">
        <v>8</v>
      </c>
      <c r="C17" s="404" t="s">
        <v>29</v>
      </c>
      <c r="D17" s="404"/>
      <c r="E17" s="421" t="s">
        <v>25</v>
      </c>
      <c r="F17" s="421" t="s">
        <v>11</v>
      </c>
    </row>
    <row r="18" spans="2:6" ht="21" customHeight="1">
      <c r="B18" s="404"/>
      <c r="C18" s="50" t="s">
        <v>10</v>
      </c>
      <c r="D18" s="50" t="s">
        <v>9</v>
      </c>
      <c r="E18" s="404"/>
      <c r="F18" s="404"/>
    </row>
    <row r="19" spans="2:6" ht="21" customHeight="1">
      <c r="B19" s="22" t="s">
        <v>251</v>
      </c>
      <c r="C19" s="131">
        <v>200000</v>
      </c>
      <c r="D19" s="140" t="s">
        <v>253</v>
      </c>
      <c r="E19" s="147">
        <v>4.4700000000000002E-4</v>
      </c>
      <c r="F19" s="23">
        <f>C19*E19</f>
        <v>89.4</v>
      </c>
    </row>
    <row r="20" spans="2:6" ht="21" customHeight="1">
      <c r="B20" s="22" t="s">
        <v>252</v>
      </c>
      <c r="C20" s="131">
        <v>30</v>
      </c>
      <c r="D20" s="140" t="s">
        <v>254</v>
      </c>
      <c r="E20" s="23">
        <v>3</v>
      </c>
      <c r="F20" s="23">
        <f t="shared" ref="F20:F21" si="0">C20*E20</f>
        <v>90</v>
      </c>
    </row>
    <row r="21" spans="2:6" ht="21" customHeight="1" thickBot="1">
      <c r="B21" s="22"/>
      <c r="C21" s="131"/>
      <c r="D21" s="22"/>
      <c r="E21" s="23"/>
      <c r="F21" s="118">
        <f t="shared" si="0"/>
        <v>0</v>
      </c>
    </row>
    <row r="22" spans="2:6" ht="21" customHeight="1" thickBot="1">
      <c r="B22" s="438" t="s">
        <v>105</v>
      </c>
      <c r="C22" s="439"/>
      <c r="D22" s="439"/>
      <c r="E22" s="439"/>
      <c r="F22" s="119">
        <f>SUM(F19:F21)</f>
        <v>179.4</v>
      </c>
    </row>
    <row r="23" spans="2:6" ht="27" customHeight="1">
      <c r="B23" s="448" t="s">
        <v>27</v>
      </c>
      <c r="C23" s="448"/>
      <c r="D23" s="448"/>
      <c r="E23" s="449"/>
      <c r="F23" s="448"/>
    </row>
    <row r="24" spans="2:6" ht="9.75" customHeight="1"/>
    <row r="25" spans="2:6">
      <c r="B25" s="7" t="s">
        <v>13</v>
      </c>
    </row>
    <row r="26" spans="2:6" ht="21" customHeight="1">
      <c r="B26" s="403" t="s">
        <v>8</v>
      </c>
      <c r="C26" s="282" t="s">
        <v>29</v>
      </c>
      <c r="D26" s="282"/>
      <c r="E26" s="421" t="s">
        <v>25</v>
      </c>
      <c r="F26" s="421" t="s">
        <v>11</v>
      </c>
    </row>
    <row r="27" spans="2:6" ht="21" customHeight="1">
      <c r="B27" s="404"/>
      <c r="C27" s="50" t="s">
        <v>10</v>
      </c>
      <c r="D27" s="50" t="s">
        <v>9</v>
      </c>
      <c r="E27" s="404"/>
      <c r="F27" s="404"/>
    </row>
    <row r="28" spans="2:6" ht="21" customHeight="1">
      <c r="B28" s="22" t="s">
        <v>255</v>
      </c>
      <c r="C28" s="131">
        <v>100000</v>
      </c>
      <c r="D28" s="140" t="s">
        <v>253</v>
      </c>
      <c r="E28" s="147">
        <v>4.4700000000000002E-4</v>
      </c>
      <c r="F28" s="23">
        <f>C28*E28</f>
        <v>44.7</v>
      </c>
    </row>
    <row r="29" spans="2:6" ht="21" customHeight="1">
      <c r="B29" s="22"/>
      <c r="C29" s="131"/>
      <c r="D29" s="22"/>
      <c r="E29" s="23"/>
      <c r="F29" s="23">
        <f t="shared" ref="F29:F30" si="1">C29*E29</f>
        <v>0</v>
      </c>
    </row>
    <row r="30" spans="2:6" ht="21" customHeight="1" thickBot="1">
      <c r="B30" s="22"/>
      <c r="C30" s="131"/>
      <c r="D30" s="22"/>
      <c r="E30" s="23"/>
      <c r="F30" s="118">
        <f t="shared" si="1"/>
        <v>0</v>
      </c>
    </row>
    <row r="31" spans="2:6" ht="21" customHeight="1" thickBot="1">
      <c r="B31" s="438" t="s">
        <v>104</v>
      </c>
      <c r="C31" s="439"/>
      <c r="D31" s="439"/>
      <c r="E31" s="439"/>
      <c r="F31" s="119">
        <f>SUM(F28:F30)</f>
        <v>44.7</v>
      </c>
    </row>
    <row r="32" spans="2:6" ht="27" customHeight="1">
      <c r="B32" s="448" t="s">
        <v>27</v>
      </c>
      <c r="C32" s="448"/>
      <c r="D32" s="448"/>
      <c r="E32" s="449"/>
      <c r="F32" s="448"/>
    </row>
    <row r="33" spans="2:6" ht="13.5" customHeight="1">
      <c r="B33" s="34"/>
      <c r="C33" s="34"/>
      <c r="D33" s="34"/>
      <c r="E33" s="34"/>
      <c r="F33" s="34"/>
    </row>
    <row r="34" spans="2:6" ht="18.75" customHeight="1">
      <c r="B34" s="7" t="s">
        <v>26</v>
      </c>
    </row>
    <row r="35" spans="2:6" ht="18.75" customHeight="1">
      <c r="B35" s="50" t="s">
        <v>8</v>
      </c>
      <c r="C35" s="50" t="s">
        <v>9</v>
      </c>
      <c r="D35" s="404" t="s">
        <v>22</v>
      </c>
      <c r="E35" s="404"/>
    </row>
    <row r="36" spans="2:6" ht="18.75" customHeight="1">
      <c r="B36" s="18" t="s">
        <v>14</v>
      </c>
      <c r="C36" s="18" t="s">
        <v>23</v>
      </c>
      <c r="D36" s="445">
        <v>4.4700000000000002E-4</v>
      </c>
      <c r="E36" s="441"/>
    </row>
    <row r="37" spans="2:6" ht="18.75" customHeight="1">
      <c r="B37" s="18" t="s">
        <v>15</v>
      </c>
      <c r="C37" s="51" t="s">
        <v>97</v>
      </c>
      <c r="D37" s="440">
        <v>2.4900000000000002</v>
      </c>
      <c r="E37" s="441"/>
    </row>
    <row r="38" spans="2:6" ht="18.75" customHeight="1">
      <c r="B38" s="18" t="s">
        <v>16</v>
      </c>
      <c r="C38" s="51" t="s">
        <v>97</v>
      </c>
      <c r="D38" s="440">
        <v>2.71</v>
      </c>
      <c r="E38" s="441"/>
    </row>
    <row r="39" spans="2:6" ht="18.75" customHeight="1">
      <c r="B39" s="18" t="s">
        <v>17</v>
      </c>
      <c r="C39" s="51" t="s">
        <v>96</v>
      </c>
      <c r="D39" s="444">
        <v>3</v>
      </c>
      <c r="E39" s="441"/>
    </row>
    <row r="40" spans="2:6" ht="18.75" customHeight="1">
      <c r="B40" s="18" t="s">
        <v>18</v>
      </c>
      <c r="C40" s="51" t="s">
        <v>96</v>
      </c>
      <c r="D40" s="444">
        <v>2.7</v>
      </c>
      <c r="E40" s="441"/>
    </row>
    <row r="41" spans="2:6" ht="18.75" customHeight="1">
      <c r="B41" s="18" t="s">
        <v>19</v>
      </c>
      <c r="C41" s="51" t="s">
        <v>24</v>
      </c>
      <c r="D41" s="443">
        <v>2.2300000000000002E-3</v>
      </c>
      <c r="E41" s="441"/>
    </row>
    <row r="42" spans="2:6" ht="18.75" customHeight="1">
      <c r="B42" s="18" t="s">
        <v>20</v>
      </c>
      <c r="C42" s="51" t="s">
        <v>97</v>
      </c>
      <c r="D42" s="440">
        <v>2.3199999999999998</v>
      </c>
      <c r="E42" s="441"/>
    </row>
    <row r="43" spans="2:6" ht="18.75" customHeight="1">
      <c r="B43" s="18" t="s">
        <v>21</v>
      </c>
      <c r="C43" s="51" t="s">
        <v>97</v>
      </c>
      <c r="D43" s="440">
        <v>2.58</v>
      </c>
      <c r="E43" s="441"/>
    </row>
    <row r="44" spans="2:6" ht="27.75" customHeight="1">
      <c r="B44" s="446" t="s">
        <v>100</v>
      </c>
      <c r="C44" s="447"/>
      <c r="D44" s="447"/>
      <c r="E44" s="447"/>
      <c r="F44" s="447"/>
    </row>
    <row r="45" spans="2:6" ht="18" customHeight="1">
      <c r="B45" s="52"/>
      <c r="C45" s="52"/>
      <c r="D45" s="53"/>
      <c r="E45" s="52"/>
    </row>
    <row r="46" spans="2:6" ht="18" customHeight="1" thickBot="1">
      <c r="B46" s="54" t="s">
        <v>37</v>
      </c>
      <c r="C46" s="52"/>
      <c r="D46" s="53"/>
      <c r="E46" s="52"/>
    </row>
    <row r="47" spans="2:6" ht="18" customHeight="1">
      <c r="B47" s="426" t="s">
        <v>30</v>
      </c>
      <c r="C47" s="427"/>
      <c r="D47" s="427"/>
      <c r="E47" s="427"/>
      <c r="F47" s="428"/>
    </row>
    <row r="48" spans="2:6" ht="18" customHeight="1">
      <c r="B48" s="429"/>
      <c r="C48" s="413"/>
      <c r="D48" s="413"/>
      <c r="E48" s="413"/>
      <c r="F48" s="414"/>
    </row>
    <row r="49" spans="2:6" ht="18" customHeight="1">
      <c r="B49" s="429"/>
      <c r="C49" s="413"/>
      <c r="D49" s="413"/>
      <c r="E49" s="413"/>
      <c r="F49" s="414"/>
    </row>
    <row r="50" spans="2:6" ht="18" customHeight="1">
      <c r="B50" s="429"/>
      <c r="C50" s="413"/>
      <c r="D50" s="413"/>
      <c r="E50" s="413"/>
      <c r="F50" s="414"/>
    </row>
    <row r="51" spans="2:6" ht="18" customHeight="1">
      <c r="B51" s="429"/>
      <c r="C51" s="413"/>
      <c r="D51" s="413"/>
      <c r="E51" s="413"/>
      <c r="F51" s="414"/>
    </row>
    <row r="52" spans="2:6" ht="18" customHeight="1">
      <c r="B52" s="429"/>
      <c r="C52" s="413"/>
      <c r="D52" s="413"/>
      <c r="E52" s="413"/>
      <c r="F52" s="414"/>
    </row>
    <row r="53" spans="2:6" ht="18" customHeight="1">
      <c r="B53" s="429"/>
      <c r="C53" s="413"/>
      <c r="D53" s="413"/>
      <c r="E53" s="413"/>
      <c r="F53" s="414"/>
    </row>
    <row r="54" spans="2:6" ht="18" customHeight="1">
      <c r="B54" s="434" t="s">
        <v>110</v>
      </c>
      <c r="C54" s="435"/>
      <c r="D54" s="435"/>
      <c r="E54" s="435"/>
      <c r="F54" s="436"/>
    </row>
    <row r="55" spans="2:6" ht="18" customHeight="1">
      <c r="B55" s="429"/>
      <c r="C55" s="413"/>
      <c r="D55" s="413"/>
      <c r="E55" s="413"/>
      <c r="F55" s="414"/>
    </row>
    <row r="56" spans="2:6" ht="18" customHeight="1">
      <c r="B56" s="429"/>
      <c r="C56" s="413"/>
      <c r="D56" s="413"/>
      <c r="E56" s="413"/>
      <c r="F56" s="414"/>
    </row>
    <row r="57" spans="2:6" ht="18" customHeight="1">
      <c r="B57" s="429"/>
      <c r="C57" s="413"/>
      <c r="D57" s="413"/>
      <c r="E57" s="413"/>
      <c r="F57" s="414"/>
    </row>
    <row r="58" spans="2:6" ht="18" customHeight="1">
      <c r="B58" s="429"/>
      <c r="C58" s="413"/>
      <c r="D58" s="413"/>
      <c r="E58" s="413"/>
      <c r="F58" s="414"/>
    </row>
    <row r="59" spans="2:6" ht="18" customHeight="1">
      <c r="B59" s="429"/>
      <c r="C59" s="413"/>
      <c r="D59" s="413"/>
      <c r="E59" s="413"/>
      <c r="F59" s="414"/>
    </row>
    <row r="60" spans="2:6" ht="18" customHeight="1" thickBot="1">
      <c r="B60" s="442"/>
      <c r="C60" s="422"/>
      <c r="D60" s="422"/>
      <c r="E60" s="422"/>
      <c r="F60" s="423"/>
    </row>
    <row r="61" spans="2:6" ht="18" customHeight="1">
      <c r="B61" s="426" t="s">
        <v>31</v>
      </c>
      <c r="C61" s="427"/>
      <c r="D61" s="427"/>
      <c r="E61" s="427"/>
      <c r="F61" s="428"/>
    </row>
    <row r="62" spans="2:6" ht="18" customHeight="1">
      <c r="B62" s="429"/>
      <c r="C62" s="413"/>
      <c r="D62" s="413"/>
      <c r="E62" s="413"/>
      <c r="F62" s="414"/>
    </row>
    <row r="63" spans="2:6" ht="18" customHeight="1">
      <c r="B63" s="429"/>
      <c r="C63" s="413"/>
      <c r="D63" s="413"/>
      <c r="E63" s="413"/>
      <c r="F63" s="414"/>
    </row>
    <row r="64" spans="2:6" ht="18" customHeight="1">
      <c r="B64" s="429"/>
      <c r="C64" s="413"/>
      <c r="D64" s="413"/>
      <c r="E64" s="413"/>
      <c r="F64" s="414"/>
    </row>
    <row r="65" spans="2:6" ht="18" customHeight="1">
      <c r="B65" s="429"/>
      <c r="C65" s="413"/>
      <c r="D65" s="413"/>
      <c r="E65" s="413"/>
      <c r="F65" s="414"/>
    </row>
    <row r="66" spans="2:6" ht="18" customHeight="1">
      <c r="B66" s="429"/>
      <c r="C66" s="413"/>
      <c r="D66" s="413"/>
      <c r="E66" s="413"/>
      <c r="F66" s="414"/>
    </row>
    <row r="67" spans="2:6" ht="18" customHeight="1">
      <c r="B67" s="429"/>
      <c r="C67" s="413"/>
      <c r="D67" s="413"/>
      <c r="E67" s="413"/>
      <c r="F67" s="414"/>
    </row>
    <row r="68" spans="2:6" ht="18" customHeight="1">
      <c r="B68" s="434" t="s">
        <v>34</v>
      </c>
      <c r="C68" s="435"/>
      <c r="D68" s="435"/>
      <c r="E68" s="435"/>
      <c r="F68" s="436"/>
    </row>
    <row r="69" spans="2:6" ht="18" customHeight="1">
      <c r="B69" s="429"/>
      <c r="C69" s="413"/>
      <c r="D69" s="413"/>
      <c r="E69" s="413"/>
      <c r="F69" s="414"/>
    </row>
    <row r="70" spans="2:6" ht="18" customHeight="1">
      <c r="B70" s="429"/>
      <c r="C70" s="413"/>
      <c r="D70" s="413"/>
      <c r="E70" s="413"/>
      <c r="F70" s="414"/>
    </row>
    <row r="71" spans="2:6" ht="18" customHeight="1">
      <c r="B71" s="429"/>
      <c r="C71" s="413"/>
      <c r="D71" s="413"/>
      <c r="E71" s="413"/>
      <c r="F71" s="414"/>
    </row>
    <row r="72" spans="2:6" ht="18" customHeight="1">
      <c r="B72" s="429"/>
      <c r="C72" s="413"/>
      <c r="D72" s="413"/>
      <c r="E72" s="413"/>
      <c r="F72" s="414"/>
    </row>
    <row r="73" spans="2:6" ht="18" customHeight="1">
      <c r="B73" s="429"/>
      <c r="C73" s="413"/>
      <c r="D73" s="413"/>
      <c r="E73" s="413"/>
      <c r="F73" s="414"/>
    </row>
    <row r="74" spans="2:6" ht="18" customHeight="1" thickBot="1">
      <c r="B74" s="442"/>
      <c r="C74" s="422"/>
      <c r="D74" s="422"/>
      <c r="E74" s="422"/>
      <c r="F74" s="423"/>
    </row>
    <row r="75" spans="2:6" ht="17.25" customHeight="1">
      <c r="B75" s="437" t="s">
        <v>115</v>
      </c>
      <c r="C75" s="437"/>
      <c r="D75" s="437"/>
      <c r="E75" s="437"/>
      <c r="F75" s="437"/>
    </row>
    <row r="76" spans="2:6" ht="24.75" customHeight="1">
      <c r="B76" s="433" t="s">
        <v>32</v>
      </c>
      <c r="C76" s="433"/>
      <c r="D76" s="433"/>
      <c r="E76" s="433"/>
      <c r="F76" s="433"/>
    </row>
    <row r="77" spans="2:6" ht="24.75" customHeight="1">
      <c r="B77" s="433" t="s">
        <v>33</v>
      </c>
      <c r="C77" s="433"/>
      <c r="D77" s="433"/>
      <c r="E77" s="433"/>
      <c r="F77" s="433"/>
    </row>
    <row r="78" spans="2:6" ht="39" customHeight="1">
      <c r="B78" s="430"/>
      <c r="C78" s="430"/>
      <c r="D78" s="430"/>
      <c r="E78" s="430"/>
      <c r="F78" s="430"/>
    </row>
    <row r="79" spans="2:6" ht="18" customHeight="1">
      <c r="B79" s="431" t="s">
        <v>39</v>
      </c>
      <c r="C79" s="432"/>
      <c r="D79" s="432"/>
      <c r="E79" s="432"/>
      <c r="F79" s="432"/>
    </row>
    <row r="80" spans="2:6" ht="18" customHeight="1">
      <c r="B80" s="55"/>
      <c r="C80" s="56"/>
      <c r="D80" s="56"/>
      <c r="E80" s="56"/>
      <c r="F80" s="56"/>
    </row>
    <row r="81" spans="2:6">
      <c r="B81" s="424" t="s">
        <v>38</v>
      </c>
      <c r="C81" s="424"/>
      <c r="D81" s="38"/>
      <c r="E81" s="425" t="s">
        <v>40</v>
      </c>
      <c r="F81" s="425"/>
    </row>
  </sheetData>
  <mergeCells count="48">
    <mergeCell ref="B32:F32"/>
    <mergeCell ref="B26:B27"/>
    <mergeCell ref="C26:D26"/>
    <mergeCell ref="E26:E27"/>
    <mergeCell ref="F26:F27"/>
    <mergeCell ref="B22:E22"/>
    <mergeCell ref="D43:E43"/>
    <mergeCell ref="B69:F74"/>
    <mergeCell ref="B54:F54"/>
    <mergeCell ref="B55:F60"/>
    <mergeCell ref="D41:E41"/>
    <mergeCell ref="D40:E40"/>
    <mergeCell ref="D35:E35"/>
    <mergeCell ref="D36:E36"/>
    <mergeCell ref="D37:E37"/>
    <mergeCell ref="D38:E38"/>
    <mergeCell ref="D39:E39"/>
    <mergeCell ref="B31:E31"/>
    <mergeCell ref="B44:F44"/>
    <mergeCell ref="D42:E42"/>
    <mergeCell ref="B23:F23"/>
    <mergeCell ref="B81:C81"/>
    <mergeCell ref="E81:F81"/>
    <mergeCell ref="B47:F47"/>
    <mergeCell ref="B48:F53"/>
    <mergeCell ref="B61:F61"/>
    <mergeCell ref="B62:F67"/>
    <mergeCell ref="B78:F78"/>
    <mergeCell ref="B79:F79"/>
    <mergeCell ref="B76:F76"/>
    <mergeCell ref="B77:F77"/>
    <mergeCell ref="B68:F68"/>
    <mergeCell ref="B75:F75"/>
    <mergeCell ref="B2:F2"/>
    <mergeCell ref="C7:F7"/>
    <mergeCell ref="B17:B18"/>
    <mergeCell ref="B8:B10"/>
    <mergeCell ref="B11:B13"/>
    <mergeCell ref="D8:F8"/>
    <mergeCell ref="D9:F9"/>
    <mergeCell ref="D10:F10"/>
    <mergeCell ref="D11:F11"/>
    <mergeCell ref="D12:F12"/>
    <mergeCell ref="B3:F3"/>
    <mergeCell ref="C17:D17"/>
    <mergeCell ref="E17:E18"/>
    <mergeCell ref="F17:F18"/>
    <mergeCell ref="D13:F13"/>
  </mergeCells>
  <phoneticPr fontId="1"/>
  <pageMargins left="0.70866141732283472" right="0.70866141732283472" top="0.35433070866141736" bottom="0.35433070866141736" header="0.31496062992125984" footer="0.31496062992125984"/>
  <pageSetup paperSize="9" scale="99" orientation="portrait" r:id="rId1"/>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topLeftCell="A25" zoomScaleNormal="100" workbookViewId="0">
      <selection activeCell="C51" sqref="C51"/>
    </sheetView>
  </sheetViews>
  <sheetFormatPr defaultRowHeight="13.5"/>
  <cols>
    <col min="1" max="1" width="4.125" style="7" customWidth="1"/>
    <col min="2" max="2" width="23" style="7" customWidth="1"/>
    <col min="3" max="3" width="15" style="7" customWidth="1"/>
    <col min="4" max="4" width="7.375" style="7" customWidth="1"/>
    <col min="5" max="5" width="13.625" style="7" customWidth="1"/>
    <col min="6" max="6" width="21.75" style="7" customWidth="1"/>
    <col min="7" max="16384" width="9" style="7"/>
  </cols>
  <sheetData>
    <row r="1" spans="2:6" ht="16.5" customHeight="1">
      <c r="B1" s="7" t="s">
        <v>192</v>
      </c>
    </row>
    <row r="2" spans="2:6" ht="22.5" customHeight="1">
      <c r="B2" s="398" t="s">
        <v>133</v>
      </c>
      <c r="C2" s="399"/>
      <c r="D2" s="399"/>
      <c r="E2" s="399"/>
      <c r="F2" s="399"/>
    </row>
    <row r="3" spans="2:6" ht="22.5" customHeight="1">
      <c r="B3" s="419" t="s">
        <v>155</v>
      </c>
      <c r="C3" s="420"/>
      <c r="D3" s="420"/>
      <c r="E3" s="420"/>
      <c r="F3" s="420"/>
    </row>
    <row r="4" spans="2:6">
      <c r="B4" s="37"/>
      <c r="C4" s="37"/>
      <c r="D4" s="37"/>
      <c r="E4" s="37"/>
      <c r="F4" s="37"/>
    </row>
    <row r="5" spans="2:6" ht="14.25" thickBot="1">
      <c r="B5" s="38" t="s">
        <v>35</v>
      </c>
    </row>
    <row r="6" spans="2:6" ht="21" customHeight="1" thickBot="1">
      <c r="B6" s="57" t="s">
        <v>7</v>
      </c>
      <c r="C6" s="151">
        <v>1</v>
      </c>
      <c r="D6" s="26"/>
      <c r="E6" s="40"/>
      <c r="F6" s="40"/>
    </row>
    <row r="7" spans="2:6" ht="24" customHeight="1" thickBot="1">
      <c r="B7" s="58" t="s">
        <v>28</v>
      </c>
      <c r="C7" s="465" t="s">
        <v>257</v>
      </c>
      <c r="D7" s="466"/>
      <c r="E7" s="466"/>
      <c r="F7" s="467"/>
    </row>
    <row r="8" spans="2:6" ht="24" customHeight="1">
      <c r="B8" s="468" t="s">
        <v>126</v>
      </c>
      <c r="C8" s="42" t="s">
        <v>121</v>
      </c>
      <c r="D8" s="472" t="s">
        <v>258</v>
      </c>
      <c r="E8" s="473"/>
      <c r="F8" s="474"/>
    </row>
    <row r="9" spans="2:6" ht="24" customHeight="1">
      <c r="B9" s="469"/>
      <c r="C9" s="59" t="s">
        <v>122</v>
      </c>
      <c r="D9" s="475" t="s">
        <v>259</v>
      </c>
      <c r="E9" s="476"/>
      <c r="F9" s="477"/>
    </row>
    <row r="10" spans="2:6" ht="24" customHeight="1" thickBot="1">
      <c r="B10" s="470"/>
      <c r="C10" s="44" t="s">
        <v>123</v>
      </c>
      <c r="D10" s="478" t="s">
        <v>259</v>
      </c>
      <c r="E10" s="479"/>
      <c r="F10" s="480"/>
    </row>
    <row r="11" spans="2:6" ht="24" customHeight="1">
      <c r="B11" s="468" t="s">
        <v>127</v>
      </c>
      <c r="C11" s="42" t="s">
        <v>121</v>
      </c>
      <c r="D11" s="472"/>
      <c r="E11" s="473"/>
      <c r="F11" s="474"/>
    </row>
    <row r="12" spans="2:6" ht="24" customHeight="1">
      <c r="B12" s="469"/>
      <c r="C12" s="59" t="s">
        <v>122</v>
      </c>
      <c r="D12" s="475"/>
      <c r="E12" s="476"/>
      <c r="F12" s="477"/>
    </row>
    <row r="13" spans="2:6" ht="24" customHeight="1" thickBot="1">
      <c r="B13" s="471"/>
      <c r="C13" s="44" t="s">
        <v>123</v>
      </c>
      <c r="D13" s="478"/>
      <c r="E13" s="479"/>
      <c r="F13" s="480"/>
    </row>
    <row r="14" spans="2:6" ht="33" customHeight="1">
      <c r="B14" s="86" t="s">
        <v>213</v>
      </c>
      <c r="C14" s="47"/>
      <c r="D14" s="47"/>
      <c r="E14" s="47"/>
      <c r="F14" s="47"/>
    </row>
    <row r="15" spans="2:6" ht="15.75" customHeight="1">
      <c r="B15" s="48" t="s">
        <v>112</v>
      </c>
    </row>
    <row r="16" spans="2:6">
      <c r="B16" s="7" t="s">
        <v>116</v>
      </c>
    </row>
    <row r="17" spans="2:6" ht="21" customHeight="1">
      <c r="B17" s="460" t="s">
        <v>218</v>
      </c>
      <c r="C17" s="450" t="s">
        <v>107</v>
      </c>
      <c r="D17" s="452" t="s">
        <v>111</v>
      </c>
      <c r="E17" s="453"/>
      <c r="F17" s="463"/>
    </row>
    <row r="18" spans="2:6" ht="21" customHeight="1" thickBot="1">
      <c r="B18" s="404"/>
      <c r="C18" s="451"/>
      <c r="D18" s="454"/>
      <c r="E18" s="455"/>
      <c r="F18" s="464"/>
    </row>
    <row r="19" spans="2:6" ht="25.5" customHeight="1" thickBot="1">
      <c r="B19" s="131">
        <v>35000</v>
      </c>
      <c r="C19" s="35">
        <v>4.4700000000000002E-4</v>
      </c>
      <c r="D19" s="456">
        <f>B19*C19</f>
        <v>15.645000000000001</v>
      </c>
      <c r="E19" s="457"/>
      <c r="F19" s="54" t="s">
        <v>219</v>
      </c>
    </row>
    <row r="20" spans="2:6" ht="27" customHeight="1">
      <c r="B20" s="458" t="s">
        <v>108</v>
      </c>
      <c r="C20" s="458"/>
      <c r="D20" s="458"/>
      <c r="E20" s="458"/>
      <c r="F20" s="458"/>
    </row>
    <row r="21" spans="2:6">
      <c r="B21" s="7" t="s">
        <v>117</v>
      </c>
    </row>
    <row r="22" spans="2:6" ht="21" customHeight="1">
      <c r="B22" s="460" t="s">
        <v>118</v>
      </c>
      <c r="C22" s="450" t="s">
        <v>119</v>
      </c>
      <c r="D22" s="452" t="s">
        <v>120</v>
      </c>
      <c r="E22" s="453"/>
      <c r="F22" s="463"/>
    </row>
    <row r="23" spans="2:6" ht="21" customHeight="1">
      <c r="B23" s="404"/>
      <c r="C23" s="451"/>
      <c r="D23" s="461"/>
      <c r="E23" s="462"/>
      <c r="F23" s="464"/>
    </row>
    <row r="24" spans="2:6" ht="25.5" customHeight="1">
      <c r="B24" s="22"/>
      <c r="C24" s="22"/>
      <c r="D24" s="440">
        <f>B24*C24</f>
        <v>0</v>
      </c>
      <c r="E24" s="459"/>
      <c r="F24" s="60"/>
    </row>
    <row r="25" spans="2:6" ht="18" customHeight="1">
      <c r="B25" s="52"/>
      <c r="C25" s="52"/>
      <c r="D25" s="53"/>
      <c r="E25" s="52"/>
    </row>
    <row r="26" spans="2:6" ht="18" customHeight="1" thickBot="1">
      <c r="B26" s="54" t="s">
        <v>109</v>
      </c>
      <c r="C26" s="52"/>
      <c r="D26" s="53"/>
      <c r="E26" s="52"/>
    </row>
    <row r="27" spans="2:6" ht="18" customHeight="1">
      <c r="B27" s="426" t="s">
        <v>264</v>
      </c>
      <c r="C27" s="427"/>
      <c r="D27" s="427"/>
      <c r="E27" s="427"/>
      <c r="F27" s="428"/>
    </row>
    <row r="28" spans="2:6" ht="18" customHeight="1">
      <c r="B28" s="429"/>
      <c r="C28" s="413"/>
      <c r="D28" s="413"/>
      <c r="E28" s="413"/>
      <c r="F28" s="414"/>
    </row>
    <row r="29" spans="2:6" ht="18" customHeight="1">
      <c r="B29" s="429"/>
      <c r="C29" s="413"/>
      <c r="D29" s="413"/>
      <c r="E29" s="413"/>
      <c r="F29" s="414"/>
    </row>
    <row r="30" spans="2:6" ht="18" customHeight="1">
      <c r="B30" s="429"/>
      <c r="C30" s="413"/>
      <c r="D30" s="413"/>
      <c r="E30" s="413"/>
      <c r="F30" s="414"/>
    </row>
    <row r="31" spans="2:6" ht="18" customHeight="1">
      <c r="B31" s="429"/>
      <c r="C31" s="413"/>
      <c r="D31" s="413"/>
      <c r="E31" s="413"/>
      <c r="F31" s="414"/>
    </row>
    <row r="32" spans="2:6" ht="18" customHeight="1">
      <c r="B32" s="429"/>
      <c r="C32" s="413"/>
      <c r="D32" s="413"/>
      <c r="E32" s="413"/>
      <c r="F32" s="414"/>
    </row>
    <row r="33" spans="2:6" ht="18" customHeight="1">
      <c r="B33" s="429"/>
      <c r="C33" s="413"/>
      <c r="D33" s="413"/>
      <c r="E33" s="413"/>
      <c r="F33" s="414"/>
    </row>
    <row r="34" spans="2:6" ht="18" customHeight="1">
      <c r="B34" s="491" t="s">
        <v>265</v>
      </c>
      <c r="C34" s="492"/>
      <c r="D34" s="492"/>
      <c r="E34" s="492"/>
      <c r="F34" s="493"/>
    </row>
    <row r="35" spans="2:6" ht="18" customHeight="1">
      <c r="B35" s="429"/>
      <c r="C35" s="413"/>
      <c r="D35" s="413"/>
      <c r="E35" s="413"/>
      <c r="F35" s="414"/>
    </row>
    <row r="36" spans="2:6" ht="18" customHeight="1">
      <c r="B36" s="429"/>
      <c r="C36" s="413"/>
      <c r="D36" s="413"/>
      <c r="E36" s="413"/>
      <c r="F36" s="414"/>
    </row>
    <row r="37" spans="2:6" ht="18" customHeight="1">
      <c r="B37" s="429"/>
      <c r="C37" s="413"/>
      <c r="D37" s="413"/>
      <c r="E37" s="413"/>
      <c r="F37" s="414"/>
    </row>
    <row r="38" spans="2:6" ht="18" customHeight="1">
      <c r="B38" s="429"/>
      <c r="C38" s="413"/>
      <c r="D38" s="413"/>
      <c r="E38" s="413"/>
      <c r="F38" s="414"/>
    </row>
    <row r="39" spans="2:6" ht="18" customHeight="1">
      <c r="B39" s="429"/>
      <c r="C39" s="413"/>
      <c r="D39" s="413"/>
      <c r="E39" s="413"/>
      <c r="F39" s="414"/>
    </row>
    <row r="40" spans="2:6" ht="18" customHeight="1" thickBot="1">
      <c r="B40" s="442"/>
      <c r="C40" s="422"/>
      <c r="D40" s="422"/>
      <c r="E40" s="422"/>
      <c r="F40" s="423"/>
    </row>
    <row r="41" spans="2:6" ht="17.25" customHeight="1">
      <c r="B41" s="433" t="s">
        <v>114</v>
      </c>
      <c r="C41" s="433"/>
      <c r="D41" s="433"/>
      <c r="E41" s="433"/>
      <c r="F41" s="433"/>
    </row>
    <row r="42" spans="2:6" ht="17.25" customHeight="1">
      <c r="B42" s="433" t="s">
        <v>113</v>
      </c>
      <c r="C42" s="433"/>
      <c r="D42" s="433"/>
      <c r="E42" s="433"/>
      <c r="F42" s="433"/>
    </row>
    <row r="43" spans="2:6" ht="18" customHeight="1">
      <c r="B43" s="431"/>
      <c r="C43" s="432"/>
      <c r="D43" s="432"/>
      <c r="E43" s="432"/>
      <c r="F43" s="432"/>
    </row>
    <row r="44" spans="2:6" ht="18" customHeight="1">
      <c r="B44" s="55"/>
      <c r="C44" s="56"/>
      <c r="D44" s="56"/>
      <c r="E44" s="56"/>
      <c r="F44" s="56"/>
    </row>
    <row r="45" spans="2:6">
      <c r="B45" s="424"/>
      <c r="C45" s="424"/>
      <c r="D45" s="38"/>
      <c r="E45" s="425"/>
      <c r="F45" s="425"/>
    </row>
  </sheetData>
  <mergeCells count="31">
    <mergeCell ref="D22:E23"/>
    <mergeCell ref="F22:F23"/>
    <mergeCell ref="B17:B18"/>
    <mergeCell ref="F17:F18"/>
    <mergeCell ref="B2:F2"/>
    <mergeCell ref="B3:F3"/>
    <mergeCell ref="C7:F7"/>
    <mergeCell ref="B8:B10"/>
    <mergeCell ref="B11:B13"/>
    <mergeCell ref="D8:F8"/>
    <mergeCell ref="D9:F9"/>
    <mergeCell ref="D10:F10"/>
    <mergeCell ref="D11:F11"/>
    <mergeCell ref="D12:F12"/>
    <mergeCell ref="D13:F13"/>
    <mergeCell ref="B45:C45"/>
    <mergeCell ref="E45:F45"/>
    <mergeCell ref="C17:C18"/>
    <mergeCell ref="D17:E18"/>
    <mergeCell ref="D19:E19"/>
    <mergeCell ref="B42:F42"/>
    <mergeCell ref="B41:F41"/>
    <mergeCell ref="B43:F43"/>
    <mergeCell ref="B27:F27"/>
    <mergeCell ref="B28:F33"/>
    <mergeCell ref="B34:F34"/>
    <mergeCell ref="B35:F40"/>
    <mergeCell ref="B20:F20"/>
    <mergeCell ref="D24:E24"/>
    <mergeCell ref="B22:B23"/>
    <mergeCell ref="C22:C23"/>
  </mergeCells>
  <phoneticPr fontId="1"/>
  <pageMargins left="0.70866141732283472" right="0.70866141732283472" top="0.55118110236220474"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BreakPreview" topLeftCell="A16" zoomScaleNormal="60" zoomScaleSheetLayoutView="100" workbookViewId="0">
      <selection activeCell="F45" sqref="F45"/>
    </sheetView>
  </sheetViews>
  <sheetFormatPr defaultColWidth="2.625" defaultRowHeight="18.75" customHeight="1"/>
  <cols>
    <col min="1" max="1" width="2.625" style="61"/>
    <col min="2" max="2" width="2.875" style="61" bestFit="1" customWidth="1"/>
    <col min="3" max="16384" width="2.625" style="61"/>
  </cols>
  <sheetData>
    <row r="1" spans="1:33" ht="18.75" customHeight="1">
      <c r="A1" s="61" t="s">
        <v>204</v>
      </c>
    </row>
    <row r="3" spans="1:33" ht="18.75" customHeight="1">
      <c r="A3" s="485" t="s">
        <v>137</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row>
    <row r="5" spans="1:33" ht="18.75" customHeight="1">
      <c r="B5" s="487" t="s">
        <v>210</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row>
    <row r="6" spans="1:33" ht="18.75" customHeight="1">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row>
    <row r="7" spans="1:33" ht="18.75" customHeight="1">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row>
    <row r="8" spans="1:33" ht="18.75" customHeight="1">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row>
    <row r="9" spans="1:33" ht="18.75" customHeight="1">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row>
    <row r="10" spans="1:33" ht="18.75" customHeight="1">
      <c r="B10" s="488" t="s">
        <v>138</v>
      </c>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row>
    <row r="11" spans="1:33" ht="18.75" customHeight="1">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row>
    <row r="12" spans="1:33" ht="18.75" customHeight="1">
      <c r="B12" s="63" t="s">
        <v>139</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row>
    <row r="13" spans="1:33" ht="18.75" customHeight="1">
      <c r="B13" s="489" t="s">
        <v>140</v>
      </c>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row>
    <row r="14" spans="1:33" ht="18.75" customHeight="1">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row>
    <row r="15" spans="1:33" ht="18.75" customHeight="1">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row>
    <row r="16" spans="1:33" ht="18.75" customHeight="1">
      <c r="B16" s="489"/>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row>
    <row r="17" spans="1:33" ht="18.75" customHeight="1">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row>
    <row r="18" spans="1:33" ht="18.75" customHeight="1">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row>
    <row r="19" spans="1:33" ht="18.75" customHeight="1">
      <c r="B19" s="489"/>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row>
    <row r="20" spans="1:33" ht="18.75" customHeight="1">
      <c r="B20" s="489"/>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row>
    <row r="21" spans="1:33" ht="18.75" customHeight="1">
      <c r="A21" s="64"/>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64"/>
    </row>
    <row r="22" spans="1:33" ht="18.75" customHeight="1">
      <c r="B22" s="489"/>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row>
    <row r="23" spans="1:33" ht="18.75" customHeight="1">
      <c r="B23" s="489"/>
      <c r="C23" s="489"/>
      <c r="D23" s="489"/>
      <c r="E23" s="489"/>
      <c r="F23" s="489"/>
      <c r="G23" s="489"/>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row>
    <row r="24" spans="1:33" ht="18.75" customHeight="1">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row>
    <row r="25" spans="1:33" ht="18.75" customHeight="1">
      <c r="B25" s="66" t="s">
        <v>141</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1:33" ht="18.75" customHeight="1">
      <c r="B26" s="66" t="s">
        <v>142</v>
      </c>
      <c r="C26" s="66"/>
      <c r="D26" s="66"/>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row>
    <row r="27" spans="1:33" ht="18.75" customHeight="1">
      <c r="B27" s="66" t="s">
        <v>143</v>
      </c>
      <c r="C27" s="66"/>
      <c r="D27" s="66"/>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row>
    <row r="28" spans="1:33" ht="18.75" customHeight="1">
      <c r="B28" s="66" t="s">
        <v>144</v>
      </c>
      <c r="C28" s="66"/>
      <c r="D28" s="66"/>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row>
    <row r="29" spans="1:33" ht="18.75" customHeight="1">
      <c r="B29" s="66" t="s">
        <v>145</v>
      </c>
      <c r="C29" s="66"/>
      <c r="D29" s="66"/>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row>
    <row r="30" spans="1:33" ht="18.75" customHeight="1">
      <c r="B30" s="66" t="s">
        <v>146</v>
      </c>
      <c r="C30" s="66"/>
      <c r="D30" s="66"/>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1:33" ht="19.5" customHeight="1">
      <c r="H31" s="67"/>
      <c r="I31" s="67"/>
      <c r="J31" s="68"/>
      <c r="K31" s="68"/>
      <c r="L31" s="68"/>
      <c r="M31" s="68"/>
      <c r="N31" s="68"/>
      <c r="O31" s="68"/>
      <c r="P31" s="68"/>
      <c r="Q31" s="68"/>
      <c r="R31" s="68"/>
      <c r="S31" s="68"/>
      <c r="T31" s="68"/>
      <c r="U31" s="68"/>
      <c r="V31" s="68"/>
      <c r="W31" s="68"/>
      <c r="X31" s="68"/>
      <c r="Y31" s="69"/>
      <c r="Z31" s="69"/>
      <c r="AA31" s="70"/>
      <c r="AB31" s="70"/>
      <c r="AC31" s="70"/>
      <c r="AD31" s="70"/>
      <c r="AE31" s="70"/>
    </row>
    <row r="32" spans="1:33" ht="18.75" customHeight="1">
      <c r="B32" s="61" t="s">
        <v>147</v>
      </c>
      <c r="G32" s="71"/>
      <c r="H32" s="71" t="s">
        <v>260</v>
      </c>
      <c r="I32" s="71"/>
      <c r="J32" s="72"/>
      <c r="K32" s="72"/>
      <c r="L32" s="72"/>
      <c r="M32" s="73" t="s">
        <v>148</v>
      </c>
      <c r="N32" s="73"/>
      <c r="O32" s="73"/>
      <c r="P32" s="73"/>
      <c r="Q32" s="73"/>
      <c r="R32" s="73"/>
      <c r="S32" s="73"/>
      <c r="T32" s="73"/>
      <c r="U32" s="73"/>
      <c r="V32" s="73"/>
      <c r="W32" s="73"/>
      <c r="X32" s="73"/>
    </row>
    <row r="33" spans="10:32" ht="18.75" customHeight="1">
      <c r="J33" s="73"/>
      <c r="K33" s="73"/>
      <c r="L33" s="73"/>
      <c r="M33" s="73"/>
      <c r="N33" s="73"/>
      <c r="O33" s="73"/>
      <c r="P33" s="73"/>
      <c r="Q33" s="73"/>
      <c r="R33" s="73"/>
      <c r="S33" s="73"/>
      <c r="T33" s="73"/>
      <c r="U33" s="73"/>
      <c r="V33" s="73"/>
      <c r="W33" s="73"/>
      <c r="X33" s="73"/>
    </row>
    <row r="34" spans="10:32" ht="18.75" customHeight="1">
      <c r="J34" s="68"/>
      <c r="K34" s="68"/>
      <c r="L34" s="68"/>
      <c r="M34" s="68"/>
      <c r="N34" s="68"/>
      <c r="O34" s="68"/>
      <c r="P34" s="68"/>
      <c r="Q34" s="68"/>
      <c r="R34" s="68"/>
      <c r="S34" s="68"/>
      <c r="T34" s="68"/>
      <c r="U34" s="68"/>
      <c r="V34" s="61" t="s">
        <v>134</v>
      </c>
      <c r="X34" s="490">
        <v>6</v>
      </c>
      <c r="Y34" s="490"/>
      <c r="Z34" s="61" t="s">
        <v>135</v>
      </c>
      <c r="AA34" s="490">
        <v>3</v>
      </c>
      <c r="AB34" s="490"/>
      <c r="AC34" s="61" t="s">
        <v>149</v>
      </c>
      <c r="AD34" s="490">
        <v>1</v>
      </c>
      <c r="AE34" s="490"/>
      <c r="AF34" s="61" t="s">
        <v>136</v>
      </c>
    </row>
    <row r="35" spans="10:32" ht="18.75" customHeight="1">
      <c r="J35" s="68"/>
      <c r="K35" s="68"/>
      <c r="L35" s="68"/>
      <c r="M35" s="68"/>
      <c r="N35" s="68"/>
      <c r="O35" s="68"/>
      <c r="P35" s="68"/>
      <c r="Q35" s="68"/>
      <c r="R35" s="68"/>
      <c r="S35" s="68"/>
      <c r="T35" s="68"/>
      <c r="U35" s="68"/>
      <c r="W35" s="67"/>
      <c r="X35" s="74"/>
      <c r="Y35" s="74"/>
      <c r="Z35" s="67"/>
      <c r="AA35" s="74"/>
      <c r="AB35" s="74"/>
      <c r="AC35" s="67"/>
      <c r="AD35" s="74"/>
      <c r="AE35" s="74"/>
    </row>
    <row r="36" spans="10:32" ht="18.75" customHeight="1">
      <c r="K36" s="481" t="s">
        <v>150</v>
      </c>
      <c r="L36" s="481"/>
      <c r="M36" s="481"/>
      <c r="N36" s="481"/>
      <c r="O36" s="69"/>
      <c r="P36" s="69"/>
      <c r="Q36" s="482" t="s">
        <v>261</v>
      </c>
      <c r="R36" s="482"/>
      <c r="S36" s="482"/>
      <c r="T36" s="482"/>
      <c r="U36" s="482"/>
      <c r="V36" s="482"/>
      <c r="W36" s="482"/>
      <c r="X36" s="482"/>
      <c r="Y36" s="482"/>
      <c r="Z36" s="482"/>
      <c r="AA36" s="482"/>
      <c r="AB36" s="482"/>
      <c r="AC36" s="69"/>
      <c r="AD36" s="69"/>
      <c r="AE36" s="69"/>
      <c r="AF36" s="69"/>
    </row>
    <row r="37" spans="10:32" ht="18.75" customHeight="1">
      <c r="M37" s="73"/>
    </row>
    <row r="38" spans="10:32" ht="18.75" customHeight="1">
      <c r="K38" s="70" t="s">
        <v>151</v>
      </c>
      <c r="L38" s="70"/>
      <c r="M38" s="70"/>
      <c r="N38" s="70"/>
      <c r="O38" s="69"/>
      <c r="P38" s="69"/>
      <c r="Q38" s="482" t="s">
        <v>262</v>
      </c>
      <c r="R38" s="482"/>
      <c r="S38" s="482"/>
      <c r="T38" s="482"/>
      <c r="U38" s="482"/>
      <c r="V38" s="482"/>
      <c r="W38" s="482"/>
      <c r="X38" s="482"/>
      <c r="Y38" s="482"/>
      <c r="Z38" s="482"/>
      <c r="AA38" s="482"/>
      <c r="AB38" s="482"/>
      <c r="AC38" s="69"/>
      <c r="AD38" s="69"/>
      <c r="AE38" s="69"/>
      <c r="AF38" s="69"/>
    </row>
    <row r="39" spans="10:32" ht="18.75" customHeight="1">
      <c r="M39" s="73"/>
    </row>
    <row r="40" spans="10:32" ht="18.75" customHeight="1">
      <c r="K40" s="481" t="s">
        <v>209</v>
      </c>
      <c r="L40" s="481"/>
      <c r="M40" s="481"/>
      <c r="N40" s="481"/>
      <c r="O40" s="483"/>
      <c r="P40" s="69"/>
      <c r="Q40" s="482" t="s">
        <v>263</v>
      </c>
      <c r="R40" s="482"/>
      <c r="S40" s="482"/>
      <c r="T40" s="482"/>
      <c r="U40" s="482"/>
      <c r="V40" s="482"/>
      <c r="W40" s="482"/>
      <c r="X40" s="482"/>
      <c r="Y40" s="482"/>
      <c r="Z40" s="484"/>
      <c r="AA40" s="484"/>
      <c r="AB40" s="484"/>
      <c r="AD40" s="61" t="s">
        <v>152</v>
      </c>
    </row>
    <row r="42" spans="10:32" ht="18.75" customHeight="1">
      <c r="K42" s="61" t="s">
        <v>214</v>
      </c>
    </row>
  </sheetData>
  <mergeCells count="12">
    <mergeCell ref="A3:AG3"/>
    <mergeCell ref="B5:AF9"/>
    <mergeCell ref="B10:AF10"/>
    <mergeCell ref="B13:AF23"/>
    <mergeCell ref="X34:Y34"/>
    <mergeCell ref="AA34:AB34"/>
    <mergeCell ref="AD34:AE34"/>
    <mergeCell ref="K36:N36"/>
    <mergeCell ref="Q36:AB36"/>
    <mergeCell ref="Q38:AB38"/>
    <mergeCell ref="K40:O40"/>
    <mergeCell ref="Q40:AB4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別紙１－１</vt:lpstr>
      <vt:lpstr>別紙１－２</vt:lpstr>
      <vt:lpstr>別紙１－２（２）</vt:lpstr>
      <vt:lpstr>別紙２－１</vt:lpstr>
      <vt:lpstr>別紙２－２</vt:lpstr>
      <vt:lpstr>別添１_個票（省エネ設備）</vt:lpstr>
      <vt:lpstr>別添２_個票（創・蓄エネ設備）</vt:lpstr>
      <vt:lpstr>別紙３</vt:lpstr>
      <vt:lpstr>'別紙１－１'!Print_Area</vt:lpstr>
      <vt:lpstr>'別紙２－２'!Print_Area</vt:lpstr>
      <vt:lpstr>'別添２_個票（創・蓄エネ設備）'!Print_Area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2024-01-30T14:10:57Z</cp:lastPrinted>
  <dcterms:created xsi:type="dcterms:W3CDTF">2024-01-14T05:22:13Z</dcterms:created>
  <dcterms:modified xsi:type="dcterms:W3CDTF">2024-01-31T02:16:04Z</dcterms:modified>
</cp:coreProperties>
</file>