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R03和田\03統計年鑑\データカタログ\１国土気象\"/>
    </mc:Choice>
  </mc:AlternateContent>
  <bookViews>
    <workbookView xWindow="10230" yWindow="-15" windowWidth="10275" windowHeight="7485" tabRatio="524"/>
  </bookViews>
  <sheets>
    <sheet name="9-1" sheetId="1" r:id="rId1"/>
  </sheets>
  <calcPr calcId="162913"/>
</workbook>
</file>

<file path=xl/calcChain.xml><?xml version="1.0" encoding="utf-8"?>
<calcChain xmlns="http://schemas.openxmlformats.org/spreadsheetml/2006/main">
  <c r="AD30" i="1" l="1"/>
  <c r="X30" i="1"/>
  <c r="AD28" i="1"/>
  <c r="X28" i="1"/>
  <c r="X26" i="1" s="1"/>
  <c r="AD27" i="1"/>
  <c r="DV26" i="1"/>
  <c r="DP26" i="1"/>
  <c r="DJ26" i="1"/>
  <c r="DD26" i="1"/>
  <c r="CX26" i="1"/>
  <c r="CR26" i="1"/>
  <c r="CL26" i="1"/>
  <c r="CF26" i="1"/>
  <c r="BZ26" i="1"/>
  <c r="BT26" i="1"/>
  <c r="BP26" i="1"/>
  <c r="BK26" i="1"/>
  <c r="BG26" i="1"/>
  <c r="BB26" i="1"/>
  <c r="AV26" i="1"/>
  <c r="AP26" i="1"/>
  <c r="AJ26" i="1"/>
  <c r="R26" i="1"/>
  <c r="R20" i="1" s="1"/>
  <c r="X24" i="1"/>
  <c r="DV22" i="1"/>
  <c r="DP22" i="1"/>
  <c r="DJ22" i="1"/>
  <c r="DD22" i="1"/>
  <c r="CX22" i="1"/>
  <c r="CR22" i="1"/>
  <c r="CR20" i="1" s="1"/>
  <c r="CL22" i="1"/>
  <c r="CL20" i="1" s="1"/>
  <c r="CF22" i="1"/>
  <c r="BZ22" i="1"/>
  <c r="BT22" i="1"/>
  <c r="BT20" i="1" s="1"/>
  <c r="BP22" i="1"/>
  <c r="BP20" i="1" s="1"/>
  <c r="BK22" i="1"/>
  <c r="BG22" i="1"/>
  <c r="BB22" i="1"/>
  <c r="AV22" i="1"/>
  <c r="AV20" i="1" s="1"/>
  <c r="AP22" i="1"/>
  <c r="AJ22" i="1"/>
  <c r="AD22" i="1"/>
  <c r="X22" i="1"/>
  <c r="R22" i="1"/>
  <c r="DV20" i="1"/>
  <c r="DP20" i="1"/>
  <c r="DJ20" i="1"/>
  <c r="CX20" i="1"/>
  <c r="BZ20" i="1"/>
  <c r="BG20" i="1"/>
  <c r="BB20" i="1"/>
  <c r="AJ20" i="1"/>
  <c r="L20" i="1"/>
  <c r="X20" i="1" l="1"/>
  <c r="AP20" i="1"/>
  <c r="BK20" i="1"/>
  <c r="CF20" i="1"/>
  <c r="DD20" i="1"/>
  <c r="AD26" i="1"/>
  <c r="AD20" i="1" s="1"/>
</calcChain>
</file>

<file path=xl/sharedStrings.xml><?xml version="1.0" encoding="utf-8"?>
<sst xmlns="http://schemas.openxmlformats.org/spreadsheetml/2006/main" count="58" uniqueCount="50">
  <si>
    <t>区　　　分</t>
    <rPh sb="0" eb="1">
      <t>ク</t>
    </rPh>
    <rPh sb="4" eb="5">
      <t>ブン</t>
    </rPh>
    <phoneticPr fontId="2"/>
  </si>
  <si>
    <t>市町村道</t>
    <rPh sb="0" eb="3">
      <t>シチョウソン</t>
    </rPh>
    <rPh sb="3" eb="4">
      <t>ドウ</t>
    </rPh>
    <phoneticPr fontId="2"/>
  </si>
  <si>
    <t>路線数</t>
    <rPh sb="0" eb="2">
      <t>ロセン</t>
    </rPh>
    <rPh sb="2" eb="3">
      <t>スウ</t>
    </rPh>
    <phoneticPr fontId="2"/>
  </si>
  <si>
    <t>延長</t>
    <rPh sb="0" eb="2">
      <t>エンチョウ</t>
    </rPh>
    <phoneticPr fontId="2"/>
  </si>
  <si>
    <t>個数</t>
    <rPh sb="0" eb="2">
      <t>コスウ</t>
    </rPh>
    <phoneticPr fontId="2"/>
  </si>
  <si>
    <t>橋　　梁</t>
    <rPh sb="0" eb="1">
      <t>ハシ</t>
    </rPh>
    <rPh sb="3" eb="4">
      <t>ハリ</t>
    </rPh>
    <phoneticPr fontId="2"/>
  </si>
  <si>
    <t>実延長</t>
    <rPh sb="0" eb="1">
      <t>ジツ</t>
    </rPh>
    <rPh sb="1" eb="3">
      <t>エンチョウ</t>
    </rPh>
    <phoneticPr fontId="2"/>
  </si>
  <si>
    <t>総延長</t>
    <rPh sb="0" eb="3">
      <t>ソウエンチョウ</t>
    </rPh>
    <phoneticPr fontId="2"/>
  </si>
  <si>
    <t>主要地方道</t>
    <rPh sb="0" eb="2">
      <t>シュヨウ</t>
    </rPh>
    <rPh sb="2" eb="4">
      <t>チホウ</t>
    </rPh>
    <rPh sb="4" eb="5">
      <t>ドウ</t>
    </rPh>
    <phoneticPr fontId="2"/>
  </si>
  <si>
    <t>一般県道</t>
    <rPh sb="0" eb="2">
      <t>イッパン</t>
    </rPh>
    <rPh sb="2" eb="4">
      <t>ケンドウ</t>
    </rPh>
    <phoneticPr fontId="2"/>
  </si>
  <si>
    <t>幅　　　　員　　　　別　　　　内　　　　訳</t>
    <rPh sb="0" eb="1">
      <t>ハバ</t>
    </rPh>
    <rPh sb="5" eb="6">
      <t>イン</t>
    </rPh>
    <rPh sb="10" eb="11">
      <t>ベツ</t>
    </rPh>
    <rPh sb="15" eb="16">
      <t>ウチ</t>
    </rPh>
    <rPh sb="20" eb="21">
      <t>ヤク</t>
    </rPh>
    <phoneticPr fontId="2"/>
  </si>
  <si>
    <t>うち自動車
交通不能</t>
    <rPh sb="2" eb="5">
      <t>ジドウシャ</t>
    </rPh>
    <rPh sb="6" eb="8">
      <t>コウツウ</t>
    </rPh>
    <rPh sb="8" eb="10">
      <t>フノウ</t>
    </rPh>
    <phoneticPr fontId="2"/>
  </si>
  <si>
    <t>渡船延長
未供用延長
重用延長</t>
    <rPh sb="0" eb="2">
      <t>トセン</t>
    </rPh>
    <rPh sb="2" eb="4">
      <t>エンチョウ</t>
    </rPh>
    <phoneticPr fontId="2"/>
  </si>
  <si>
    <t>道　路
延　長</t>
    <rPh sb="0" eb="1">
      <t>ミチ</t>
    </rPh>
    <rPh sb="2" eb="3">
      <t>ミチ</t>
    </rPh>
    <rPh sb="4" eb="5">
      <t>エン</t>
    </rPh>
    <rPh sb="6" eb="7">
      <t>チョウ</t>
    </rPh>
    <phoneticPr fontId="2"/>
  </si>
  <si>
    <t>個数</t>
    <rPh sb="0" eb="1">
      <t>コ</t>
    </rPh>
    <rPh sb="1" eb="2">
      <t>カズ</t>
    </rPh>
    <phoneticPr fontId="2"/>
  </si>
  <si>
    <t>一般国道</t>
    <rPh sb="0" eb="2">
      <t>イッパン</t>
    </rPh>
    <rPh sb="2" eb="4">
      <t>コクドウ</t>
    </rPh>
    <phoneticPr fontId="2"/>
  </si>
  <si>
    <t>県道</t>
    <rPh sb="0" eb="2">
      <t>ケンドウ</t>
    </rPh>
    <phoneticPr fontId="2"/>
  </si>
  <si>
    <t>車道19.5ｍ
以　　上</t>
    <rPh sb="0" eb="2">
      <t>シャドウ</t>
    </rPh>
    <rPh sb="8" eb="9">
      <t>イ</t>
    </rPh>
    <rPh sb="11" eb="12">
      <t>ウエ</t>
    </rPh>
    <phoneticPr fontId="2"/>
  </si>
  <si>
    <t>車道13.0ｍ
以　　上</t>
    <rPh sb="0" eb="2">
      <t>シャドウ</t>
    </rPh>
    <rPh sb="8" eb="9">
      <t>イ</t>
    </rPh>
    <rPh sb="11" eb="12">
      <t>ウエ</t>
    </rPh>
    <phoneticPr fontId="2"/>
  </si>
  <si>
    <t>車道5.5ｍ
以　　上</t>
    <rPh sb="0" eb="2">
      <t>シャドウ</t>
    </rPh>
    <rPh sb="7" eb="8">
      <t>イ</t>
    </rPh>
    <rPh sb="10" eb="11">
      <t>ウエ</t>
    </rPh>
    <phoneticPr fontId="2"/>
  </si>
  <si>
    <t>車道5.5ｍ
未　　満</t>
    <rPh sb="0" eb="2">
      <t>シャドウ</t>
    </rPh>
    <rPh sb="7" eb="8">
      <t>ミ</t>
    </rPh>
    <rPh sb="10" eb="11">
      <t>マン</t>
    </rPh>
    <phoneticPr fontId="2"/>
  </si>
  <si>
    <t>車道3.5ｍ
以　　上</t>
    <rPh sb="0" eb="2">
      <t>シャドウ</t>
    </rPh>
    <rPh sb="7" eb="8">
      <t>イ</t>
    </rPh>
    <rPh sb="10" eb="11">
      <t>ウエ</t>
    </rPh>
    <phoneticPr fontId="2"/>
  </si>
  <si>
    <t>車道3.5ｍ
未　　満</t>
    <rPh sb="0" eb="2">
      <t>シャドウ</t>
    </rPh>
    <rPh sb="7" eb="8">
      <t>ミ</t>
    </rPh>
    <rPh sb="10" eb="11">
      <t>マン</t>
    </rPh>
    <phoneticPr fontId="2"/>
  </si>
  <si>
    <t>路 面 別 内 訳</t>
    <rPh sb="0" eb="1">
      <t>ミチ</t>
    </rPh>
    <rPh sb="2" eb="3">
      <t>メン</t>
    </rPh>
    <rPh sb="4" eb="5">
      <t>ベツ</t>
    </rPh>
    <rPh sb="6" eb="7">
      <t>ウチ</t>
    </rPh>
    <rPh sb="8" eb="9">
      <t>ヤク</t>
    </rPh>
    <phoneticPr fontId="2"/>
  </si>
  <si>
    <t>砂利道</t>
    <rPh sb="0" eb="1">
      <t>スナ</t>
    </rPh>
    <rPh sb="1" eb="2">
      <t>リ</t>
    </rPh>
    <rPh sb="2" eb="3">
      <t>ミチ</t>
    </rPh>
    <phoneticPr fontId="2"/>
  </si>
  <si>
    <t>舗装道</t>
    <rPh sb="0" eb="1">
      <t>ミセ</t>
    </rPh>
    <rPh sb="1" eb="2">
      <t>ソウ</t>
    </rPh>
    <rPh sb="2" eb="3">
      <t>ドウ</t>
    </rPh>
    <phoneticPr fontId="2"/>
  </si>
  <si>
    <t>規　　格　　改　　良　　済</t>
    <rPh sb="0" eb="1">
      <t>キ</t>
    </rPh>
    <rPh sb="3" eb="4">
      <t>カク</t>
    </rPh>
    <rPh sb="6" eb="7">
      <t>アラタ</t>
    </rPh>
    <rPh sb="9" eb="10">
      <t>リョウ</t>
    </rPh>
    <rPh sb="12" eb="13">
      <t>ズ</t>
    </rPh>
    <phoneticPr fontId="2"/>
  </si>
  <si>
    <t>未　　　　改　　　　良</t>
    <rPh sb="0" eb="1">
      <t>ミ</t>
    </rPh>
    <rPh sb="5" eb="6">
      <t>アラタ</t>
    </rPh>
    <rPh sb="10" eb="11">
      <t>リョウ</t>
    </rPh>
    <phoneticPr fontId="2"/>
  </si>
  <si>
    <t>種　　類　　別　　内　　訳</t>
    <rPh sb="0" eb="1">
      <t>タネ</t>
    </rPh>
    <rPh sb="3" eb="4">
      <t>タグイ</t>
    </rPh>
    <rPh sb="6" eb="7">
      <t>ベツ</t>
    </rPh>
    <rPh sb="9" eb="10">
      <t>ナイ</t>
    </rPh>
    <rPh sb="12" eb="13">
      <t>ヤク</t>
    </rPh>
    <phoneticPr fontId="2"/>
  </si>
  <si>
    <t>規格改良済・未改良内訳</t>
    <rPh sb="0" eb="2">
      <t>キカク</t>
    </rPh>
    <rPh sb="2" eb="4">
      <t>カイリョウ</t>
    </rPh>
    <rPh sb="4" eb="5">
      <t>ズ</t>
    </rPh>
    <rPh sb="6" eb="7">
      <t>ミ</t>
    </rPh>
    <rPh sb="7" eb="9">
      <t>カイリョウ</t>
    </rPh>
    <rPh sb="9" eb="10">
      <t>ウチ</t>
    </rPh>
    <rPh sb="10" eb="11">
      <t>ヤク</t>
    </rPh>
    <phoneticPr fontId="2"/>
  </si>
  <si>
    <t>表名：　道路現況</t>
    <rPh sb="4" eb="6">
      <t>ドウロ</t>
    </rPh>
    <rPh sb="6" eb="8">
      <t>ゲンキョウ</t>
    </rPh>
    <phoneticPr fontId="5"/>
  </si>
  <si>
    <t>出所：　愛媛県統計年鑑</t>
    <rPh sb="4" eb="7">
      <t>エヒメケン</t>
    </rPh>
    <rPh sb="7" eb="9">
      <t>トウケイ</t>
    </rPh>
    <rPh sb="9" eb="11">
      <t>ネンカン</t>
    </rPh>
    <phoneticPr fontId="5"/>
  </si>
  <si>
    <t>備考：　道路建設課　４月１日現在</t>
    <rPh sb="0" eb="2">
      <t>ビコウ</t>
    </rPh>
    <rPh sb="4" eb="6">
      <t>ドウロ</t>
    </rPh>
    <rPh sb="6" eb="8">
      <t>ケンセツ</t>
    </rPh>
    <rPh sb="8" eb="9">
      <t>カ</t>
    </rPh>
    <rPh sb="11" eb="12">
      <t>ガツ</t>
    </rPh>
    <rPh sb="13" eb="14">
      <t>ニチ</t>
    </rPh>
    <rPh sb="14" eb="16">
      <t>ゲンザイ</t>
    </rPh>
    <phoneticPr fontId="2"/>
  </si>
  <si>
    <t>単位：　㎞</t>
    <phoneticPr fontId="5"/>
  </si>
  <si>
    <t>　　　　１　愛媛県「愛媛の道路」による。</t>
    <rPh sb="6" eb="9">
      <t>エヒメケン</t>
    </rPh>
    <rPh sb="10" eb="12">
      <t>エヒメ</t>
    </rPh>
    <rPh sb="13" eb="15">
      <t>ドウロ</t>
    </rPh>
    <phoneticPr fontId="2"/>
  </si>
  <si>
    <t>規格改良
済 延 長</t>
    <rPh sb="0" eb="2">
      <t>キカク</t>
    </rPh>
    <rPh sb="2" eb="4">
      <t>カイリョウ</t>
    </rPh>
    <rPh sb="5" eb="6">
      <t>ズ</t>
    </rPh>
    <rPh sb="7" eb="8">
      <t>エン</t>
    </rPh>
    <rPh sb="9" eb="10">
      <t>チョウ</t>
    </rPh>
    <phoneticPr fontId="2"/>
  </si>
  <si>
    <t>未改良
延  長</t>
    <rPh sb="0" eb="1">
      <t>ミ</t>
    </rPh>
    <rPh sb="1" eb="3">
      <t>カイリョウ</t>
    </rPh>
    <rPh sb="4" eb="5">
      <t>エン</t>
    </rPh>
    <rPh sb="7" eb="8">
      <t>チョウ</t>
    </rPh>
    <phoneticPr fontId="2"/>
  </si>
  <si>
    <t>一般国道(指定区間)</t>
    <rPh sb="0" eb="2">
      <t>イッパン</t>
    </rPh>
    <rPh sb="2" eb="4">
      <t>コクドウ</t>
    </rPh>
    <rPh sb="5" eb="7">
      <t>シテイ</t>
    </rPh>
    <rPh sb="7" eb="9">
      <t>クカン</t>
    </rPh>
    <phoneticPr fontId="2"/>
  </si>
  <si>
    <t>一般国道(指定区間外)</t>
    <rPh sb="0" eb="2">
      <t>イッパン</t>
    </rPh>
    <rPh sb="2" eb="4">
      <t>コクドウ</t>
    </rPh>
    <rPh sb="5" eb="7">
      <t>シテイ</t>
    </rPh>
    <rPh sb="7" eb="9">
      <t>クカン</t>
    </rPh>
    <rPh sb="9" eb="10">
      <t>ガイ</t>
    </rPh>
    <phoneticPr fontId="2"/>
  </si>
  <si>
    <t>　　　　２　本表は、小数点第２位以下を四捨五入しているため、内訳と計が一致しないものがある。</t>
    <phoneticPr fontId="2"/>
  </si>
  <si>
    <t>　　　　３　国道196号西日本高速道路㈱管理分を「一般国道指定区間」として含んでいる。</t>
    <rPh sb="25" eb="27">
      <t>イッパン</t>
    </rPh>
    <rPh sb="27" eb="29">
      <t>コクドウ</t>
    </rPh>
    <rPh sb="29" eb="31">
      <t>シテイ</t>
    </rPh>
    <rPh sb="31" eb="33">
      <t>クカン</t>
    </rPh>
    <phoneticPr fontId="2"/>
  </si>
  <si>
    <t>　　　　４　国道317号本州四国連絡高速道路㈱管理分を「一般国道指定区間」として含んでいる。</t>
    <phoneticPr fontId="2"/>
  </si>
  <si>
    <t>　　　　５　一般国道の路線数は、国道317号が「指定区間」と「指定区間外」に分かれているため、内訳と計が一致しない。</t>
    <phoneticPr fontId="2"/>
  </si>
  <si>
    <t>　　　　６　一般県道今治大三島自転車道線及び松山川内自転車道線は、本表から除いている。</t>
    <phoneticPr fontId="2"/>
  </si>
  <si>
    <t>トンネル</t>
    <phoneticPr fontId="2"/>
  </si>
  <si>
    <t>　　　　７　一般県道藤縄長浜路線の一路線について路線数には含まれているがそれ以外の項目には集計されていない。</t>
    <rPh sb="6" eb="8">
      <t>イッパン</t>
    </rPh>
    <rPh sb="8" eb="10">
      <t>ケンドウ</t>
    </rPh>
    <rPh sb="10" eb="12">
      <t>フジナワ</t>
    </rPh>
    <rPh sb="14" eb="15">
      <t>ロ</t>
    </rPh>
    <rPh sb="17" eb="18">
      <t>イチ</t>
    </rPh>
    <rPh sb="18" eb="20">
      <t>ロセン</t>
    </rPh>
    <rPh sb="24" eb="26">
      <t>ロセン</t>
    </rPh>
    <rPh sb="26" eb="27">
      <t>スウ</t>
    </rPh>
    <rPh sb="29" eb="30">
      <t>フク</t>
    </rPh>
    <rPh sb="38" eb="40">
      <t>イガイ</t>
    </rPh>
    <rPh sb="41" eb="43">
      <t>コウモク</t>
    </rPh>
    <rPh sb="45" eb="47">
      <t>シュウケイ</t>
    </rPh>
    <phoneticPr fontId="2"/>
  </si>
  <si>
    <t>-</t>
  </si>
  <si>
    <t>平　成　30　年</t>
    <rPh sb="0" eb="1">
      <t>ヒラ</t>
    </rPh>
    <rPh sb="2" eb="3">
      <t>シゲル</t>
    </rPh>
    <rPh sb="7" eb="8">
      <t>ネン</t>
    </rPh>
    <phoneticPr fontId="2"/>
  </si>
  <si>
    <r>
      <rPr>
        <sz val="9"/>
        <color theme="0"/>
        <rFont val="ＭＳ 明朝"/>
        <family val="1"/>
        <charset val="128"/>
      </rPr>
      <t>平　成</t>
    </r>
    <r>
      <rPr>
        <sz val="9"/>
        <rFont val="ＭＳ 明朝"/>
        <family val="1"/>
        <charset val="128"/>
      </rPr>
      <t>　31　</t>
    </r>
    <r>
      <rPr>
        <sz val="9"/>
        <color theme="0"/>
        <rFont val="ＭＳ 明朝"/>
        <family val="1"/>
        <charset val="128"/>
      </rPr>
      <t>年</t>
    </r>
    <rPh sb="0" eb="1">
      <t>ヒラ</t>
    </rPh>
    <rPh sb="2" eb="3">
      <t>シゲル</t>
    </rPh>
    <rPh sb="7" eb="8">
      <t>ネン</t>
    </rPh>
    <phoneticPr fontId="2"/>
  </si>
  <si>
    <t>令　和　２　　</t>
    <rPh sb="0" eb="1">
      <t>レイ</t>
    </rPh>
    <rPh sb="2" eb="3">
      <t>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</si>
</sst>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quot;△ &quot;#,##0.0"/>
    <numFmt numFmtId="177" formatCode="#,##0;&quot;△ &quot;#,##0"/>
  </numFmts>
  <fonts count="11">
    <font>
      <sz val="11"/>
      <name val="ＭＳ Ｐゴシック"/>
      <family val="3"/>
      <charset val="128"/>
    </font>
    <font>
      <sz val="11"/>
      <name val="ＭＳ Ｐゴシック"/>
      <family val="3"/>
      <charset val="128"/>
    </font>
    <font>
      <sz val="6"/>
      <name val="ＭＳ Ｐゴシック"/>
      <family val="3"/>
      <charset val="128"/>
    </font>
    <font>
      <sz val="8"/>
      <name val="ＭＳ 明朝"/>
      <family val="1"/>
      <charset val="128"/>
    </font>
    <font>
      <sz val="9"/>
      <name val="ＭＳ 明朝"/>
      <family val="1"/>
      <charset val="128"/>
    </font>
    <font>
      <sz val="6"/>
      <name val="ＭＳ 明朝"/>
      <family val="1"/>
      <charset val="128"/>
    </font>
    <font>
      <sz val="11"/>
      <name val="ＭＳ ゴシック"/>
      <family val="3"/>
      <charset val="128"/>
    </font>
    <font>
      <sz val="10"/>
      <name val="ＭＳ 明朝"/>
      <family val="1"/>
      <charset val="128"/>
    </font>
    <font>
      <b/>
      <sz val="9"/>
      <name val="ＭＳ ゴシック"/>
      <family val="3"/>
      <charset val="128"/>
    </font>
    <font>
      <b/>
      <sz val="8"/>
      <name val="ＭＳ ゴシック"/>
      <family val="3"/>
      <charset val="128"/>
    </font>
    <font>
      <sz val="9"/>
      <color theme="0"/>
      <name val="ＭＳ 明朝"/>
      <family val="1"/>
      <charset val="128"/>
    </font>
  </fonts>
  <fills count="2">
    <fill>
      <patternFill patternType="none"/>
    </fill>
    <fill>
      <patternFill patternType="gray125"/>
    </fill>
  </fills>
  <borders count="24">
    <border>
      <left/>
      <right/>
      <top/>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s>
  <cellStyleXfs count="4">
    <xf numFmtId="0" fontId="0" fillId="0" borderId="0"/>
    <xf numFmtId="38" fontId="1" fillId="0" borderId="0" applyFont="0" applyFill="0" applyBorder="0" applyAlignment="0" applyProtection="0"/>
    <xf numFmtId="0" fontId="1" fillId="0" borderId="0"/>
    <xf numFmtId="0" fontId="1" fillId="0" borderId="0"/>
  </cellStyleXfs>
  <cellXfs count="93">
    <xf numFmtId="0" fontId="0" fillId="0" borderId="0" xfId="0"/>
    <xf numFmtId="0" fontId="4" fillId="0" borderId="0" xfId="0" applyFont="1" applyFill="1" applyAlignment="1">
      <alignment vertical="center"/>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177" fontId="3" fillId="0" borderId="4" xfId="0" applyNumberFormat="1" applyFont="1" applyFill="1" applyBorder="1" applyAlignment="1">
      <alignment horizontal="right" vertical="center" textRotation="255" shrinkToFit="1"/>
    </xf>
    <xf numFmtId="177" fontId="3" fillId="0" borderId="2" xfId="0" applyNumberFormat="1" applyFont="1" applyFill="1" applyBorder="1" applyAlignment="1">
      <alignment horizontal="right" vertical="center" textRotation="255" shrinkToFit="1"/>
    </xf>
    <xf numFmtId="176" fontId="3" fillId="0" borderId="2" xfId="0" applyNumberFormat="1" applyFont="1" applyFill="1" applyBorder="1" applyAlignment="1">
      <alignment horizontal="right" vertical="center" textRotation="255" shrinkToFit="1"/>
    </xf>
    <xf numFmtId="176" fontId="3" fillId="0" borderId="2" xfId="0" applyNumberFormat="1" applyFont="1" applyFill="1" applyBorder="1" applyAlignment="1">
      <alignment horizontal="right" vertical="center" shrinkToFit="1"/>
    </xf>
    <xf numFmtId="177" fontId="3" fillId="0" borderId="2" xfId="0" applyNumberFormat="1" applyFont="1" applyFill="1" applyBorder="1" applyAlignment="1">
      <alignment horizontal="right" vertical="center" shrinkToFit="1"/>
    </xf>
    <xf numFmtId="0" fontId="3" fillId="0" borderId="1" xfId="0" applyFont="1" applyFill="1" applyBorder="1" applyAlignment="1">
      <alignment horizontal="distributed" vertical="center"/>
    </xf>
    <xf numFmtId="49" fontId="3" fillId="0" borderId="1" xfId="0" applyNumberFormat="1" applyFont="1" applyFill="1" applyBorder="1" applyAlignment="1">
      <alignment horizontal="center" vertical="center"/>
    </xf>
    <xf numFmtId="49" fontId="9" fillId="0" borderId="1"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0" fontId="9" fillId="0" borderId="1" xfId="0" applyFont="1" applyFill="1" applyBorder="1" applyAlignment="1">
      <alignment horizontal="distributed" vertical="center"/>
    </xf>
    <xf numFmtId="0" fontId="8" fillId="0" borderId="0" xfId="0" applyFont="1" applyFill="1" applyAlignment="1">
      <alignment vertical="center"/>
    </xf>
    <xf numFmtId="0" fontId="3" fillId="0" borderId="0" xfId="0" applyFont="1" applyFill="1" applyBorder="1" applyAlignment="1">
      <alignment vertical="center"/>
    </xf>
    <xf numFmtId="0" fontId="3" fillId="0" borderId="6" xfId="0" applyFont="1" applyFill="1" applyBorder="1" applyAlignment="1">
      <alignment horizontal="distributed" vertical="center"/>
    </xf>
    <xf numFmtId="0" fontId="3" fillId="0" borderId="7" xfId="0" applyFont="1" applyFill="1" applyBorder="1" applyAlignment="1">
      <alignment horizontal="distributed" vertical="center"/>
    </xf>
    <xf numFmtId="177" fontId="3" fillId="0" borderId="8" xfId="1" applyNumberFormat="1" applyFont="1" applyFill="1" applyBorder="1" applyAlignment="1">
      <alignment horizontal="right" vertical="center" shrinkToFit="1"/>
    </xf>
    <xf numFmtId="177" fontId="3" fillId="0" borderId="6" xfId="1" applyNumberFormat="1" applyFont="1" applyFill="1" applyBorder="1" applyAlignment="1">
      <alignment horizontal="right" vertical="center" shrinkToFit="1"/>
    </xf>
    <xf numFmtId="176" fontId="3" fillId="0" borderId="6" xfId="1" applyNumberFormat="1" applyFont="1" applyFill="1" applyBorder="1" applyAlignment="1">
      <alignment horizontal="right" vertical="center" shrinkToFit="1"/>
    </xf>
    <xf numFmtId="176" fontId="3" fillId="0" borderId="6" xfId="1" applyNumberFormat="1" applyFont="1" applyFill="1" applyBorder="1" applyAlignment="1">
      <alignment vertical="center" shrinkToFit="1"/>
    </xf>
    <xf numFmtId="0" fontId="3" fillId="0" borderId="2" xfId="0" applyFont="1" applyFill="1" applyBorder="1" applyAlignment="1">
      <alignment horizontal="center" vertical="center"/>
    </xf>
    <xf numFmtId="0" fontId="3" fillId="0" borderId="0" xfId="0" applyFont="1" applyFill="1" applyBorder="1" applyAlignment="1">
      <alignment horizontal="distributed" vertical="center"/>
    </xf>
    <xf numFmtId="176" fontId="3" fillId="0" borderId="0" xfId="1" applyNumberFormat="1" applyFont="1" applyFill="1" applyBorder="1" applyAlignment="1">
      <alignment horizontal="right" vertical="center" shrinkToFit="1"/>
    </xf>
    <xf numFmtId="177" fontId="3" fillId="0" borderId="0" xfId="1" applyNumberFormat="1" applyFont="1" applyFill="1" applyBorder="1" applyAlignment="1">
      <alignment horizontal="right" vertical="center" shrinkToFit="1"/>
    </xf>
    <xf numFmtId="177" fontId="3" fillId="0" borderId="5" xfId="1" applyNumberFormat="1" applyFont="1" applyFill="1" applyBorder="1" applyAlignment="1">
      <alignment horizontal="right" vertical="center" shrinkToFit="1"/>
    </xf>
    <xf numFmtId="0" fontId="3" fillId="0" borderId="0" xfId="0" applyFont="1" applyFill="1" applyBorder="1" applyAlignment="1">
      <alignment horizontal="center" vertical="center"/>
    </xf>
    <xf numFmtId="0" fontId="6" fillId="0" borderId="0" xfId="3" applyFont="1" applyFill="1" applyAlignment="1">
      <alignment vertical="center"/>
    </xf>
    <xf numFmtId="0" fontId="7" fillId="0" borderId="0" xfId="2" applyFont="1" applyFill="1" applyAlignment="1">
      <alignment vertical="center"/>
    </xf>
    <xf numFmtId="0" fontId="6" fillId="0" borderId="0"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Alignment="1">
      <alignment vertical="center"/>
    </xf>
    <xf numFmtId="0" fontId="6" fillId="0" borderId="0" xfId="0" applyFont="1" applyFill="1" applyAlignment="1">
      <alignment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9" xfId="0" applyFont="1" applyFill="1" applyBorder="1" applyAlignment="1">
      <alignment horizontal="center" vertical="center"/>
    </xf>
    <xf numFmtId="0" fontId="3" fillId="0" borderId="18" xfId="0" applyFont="1" applyFill="1" applyBorder="1" applyAlignment="1">
      <alignment horizontal="center" vertical="center" shrinkToFit="1"/>
    </xf>
    <xf numFmtId="0" fontId="1" fillId="0" borderId="19" xfId="0" applyFont="1" applyFill="1" applyBorder="1" applyAlignment="1">
      <alignment horizontal="center" vertical="center" shrinkToFit="1"/>
    </xf>
    <xf numFmtId="0" fontId="1" fillId="0" borderId="20" xfId="0" applyFont="1" applyFill="1" applyBorder="1" applyAlignment="1">
      <alignment horizontal="center" vertical="center" shrinkToFit="1"/>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9" xfId="0" applyFont="1" applyFill="1" applyBorder="1" applyAlignment="1">
      <alignment horizontal="center" vertical="center" wrapText="1"/>
    </xf>
    <xf numFmtId="0" fontId="1" fillId="0" borderId="12" xfId="0" applyFont="1" applyFill="1" applyBorder="1"/>
    <xf numFmtId="0" fontId="1" fillId="0" borderId="13" xfId="0" applyFont="1" applyFill="1" applyBorder="1"/>
    <xf numFmtId="0" fontId="1" fillId="0" borderId="14" xfId="0" applyFont="1" applyFill="1" applyBorder="1"/>
    <xf numFmtId="0" fontId="1" fillId="0" borderId="6" xfId="0" applyFont="1" applyFill="1" applyBorder="1"/>
    <xf numFmtId="0" fontId="1" fillId="0" borderId="15" xfId="0" applyFont="1" applyFill="1" applyBorder="1"/>
    <xf numFmtId="0" fontId="3" fillId="0" borderId="10" xfId="0" applyFont="1" applyFill="1" applyBorder="1" applyAlignment="1">
      <alignment horizontal="center" vertical="center" wrapText="1"/>
    </xf>
    <xf numFmtId="49" fontId="4" fillId="0" borderId="0" xfId="0" applyNumberFormat="1" applyFont="1" applyFill="1" applyBorder="1" applyAlignment="1">
      <alignment horizontal="center" vertical="center"/>
    </xf>
    <xf numFmtId="177" fontId="3" fillId="0" borderId="5" xfId="1" applyNumberFormat="1" applyFont="1" applyFill="1" applyBorder="1" applyAlignment="1">
      <alignment horizontal="right" vertical="center" shrinkToFit="1"/>
    </xf>
    <xf numFmtId="177" fontId="3" fillId="0" borderId="0" xfId="1" applyNumberFormat="1" applyFont="1" applyFill="1" applyBorder="1" applyAlignment="1">
      <alignment horizontal="right" vertical="center" shrinkToFit="1"/>
    </xf>
    <xf numFmtId="176" fontId="3" fillId="0" borderId="0" xfId="1" applyNumberFormat="1" applyFont="1" applyFill="1" applyBorder="1" applyAlignment="1">
      <alignment horizontal="right" vertical="center" shrinkToFit="1"/>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3" xfId="0" applyFont="1" applyFill="1" applyBorder="1" applyAlignment="1">
      <alignment horizontal="center" vertical="center" wrapText="1"/>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49" fontId="8" fillId="0" borderId="0" xfId="0" applyNumberFormat="1" applyFont="1" applyFill="1" applyBorder="1" applyAlignment="1">
      <alignment horizontal="center" vertical="center"/>
    </xf>
    <xf numFmtId="177" fontId="9" fillId="0" borderId="5" xfId="1" applyNumberFormat="1" applyFont="1" applyFill="1" applyBorder="1" applyAlignment="1">
      <alignment horizontal="right" vertical="center" shrinkToFit="1"/>
    </xf>
    <xf numFmtId="177" fontId="9" fillId="0" borderId="0" xfId="1" applyNumberFormat="1" applyFont="1" applyFill="1" applyBorder="1" applyAlignment="1">
      <alignment horizontal="right" vertical="center" shrinkToFit="1"/>
    </xf>
    <xf numFmtId="176" fontId="9" fillId="0" borderId="0" xfId="1" applyNumberFormat="1" applyFont="1" applyFill="1" applyBorder="1" applyAlignment="1">
      <alignment horizontal="right" vertical="center" shrinkToFit="1"/>
    </xf>
    <xf numFmtId="0" fontId="9" fillId="0" borderId="0" xfId="0" applyFont="1" applyFill="1" applyBorder="1" applyAlignment="1">
      <alignment horizontal="distributed" vertical="center"/>
    </xf>
    <xf numFmtId="0" fontId="5" fillId="0" borderId="0" xfId="0" applyFont="1" applyFill="1" applyBorder="1" applyAlignment="1">
      <alignment horizontal="distributed" vertical="center"/>
    </xf>
    <xf numFmtId="0" fontId="3" fillId="0" borderId="0" xfId="0" applyFont="1" applyFill="1" applyBorder="1" applyAlignment="1">
      <alignment horizontal="distributed" vertical="center"/>
    </xf>
    <xf numFmtId="0" fontId="4" fillId="0" borderId="0" xfId="0" applyFont="1" applyFill="1" applyBorder="1" applyAlignment="1">
      <alignment vertical="center"/>
    </xf>
    <xf numFmtId="0" fontId="8" fillId="0" borderId="0" xfId="0" applyFont="1" applyFill="1" applyBorder="1" applyAlignment="1">
      <alignment vertical="center"/>
    </xf>
  </cellXfs>
  <cellStyles count="4">
    <cellStyle name="桁区切り" xfId="1" builtinId="6"/>
    <cellStyle name="標準" xfId="0" builtinId="0"/>
    <cellStyle name="標準_09 運輸･通信" xfId="2"/>
    <cellStyle name="標準_Sheet1" xfId="3"/>
  </cellStyles>
  <dxfs count="1">
    <dxf>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B31"/>
  <sheetViews>
    <sheetView tabSelected="1" zoomScaleNormal="100" zoomScaleSheetLayoutView="100" workbookViewId="0">
      <selection activeCell="ED36" sqref="ED36"/>
    </sheetView>
  </sheetViews>
  <sheetFormatPr defaultColWidth="1.375" defaultRowHeight="13.5" customHeight="1"/>
  <cols>
    <col min="1" max="16384" width="1.375" style="32"/>
  </cols>
  <sheetData>
    <row r="1" spans="1:131" s="29" customFormat="1" ht="13.5" customHeight="1">
      <c r="A1" s="28" t="s">
        <v>30</v>
      </c>
    </row>
    <row r="2" spans="1:131" s="29" customFormat="1" ht="13.5" customHeight="1">
      <c r="A2" s="28" t="s">
        <v>31</v>
      </c>
    </row>
    <row r="3" spans="1:131" s="29" customFormat="1" ht="13.5" customHeight="1">
      <c r="A3" s="28" t="s">
        <v>33</v>
      </c>
    </row>
    <row r="4" spans="1:131" s="29" customFormat="1" ht="13.5" customHeight="1">
      <c r="A4" s="28" t="s">
        <v>32</v>
      </c>
    </row>
    <row r="5" spans="1:131" ht="13.5" customHeight="1">
      <c r="A5" s="30" t="s">
        <v>34</v>
      </c>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row>
    <row r="6" spans="1:131" ht="13.5" customHeight="1">
      <c r="A6" s="33" t="s">
        <v>39</v>
      </c>
    </row>
    <row r="7" spans="1:131" ht="13.5" customHeight="1">
      <c r="A7" s="30" t="s">
        <v>40</v>
      </c>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row>
    <row r="8" spans="1:131" ht="13.5" customHeight="1">
      <c r="A8" s="30" t="s">
        <v>41</v>
      </c>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row>
    <row r="9" spans="1:131" ht="13.5" customHeight="1">
      <c r="A9" s="30" t="s">
        <v>42</v>
      </c>
    </row>
    <row r="10" spans="1:131" ht="13.5" customHeight="1">
      <c r="A10" s="33" t="s">
        <v>43</v>
      </c>
    </row>
    <row r="11" spans="1:131" ht="13.5" customHeight="1">
      <c r="A11" s="33" t="s">
        <v>45</v>
      </c>
    </row>
    <row r="12" spans="1:131" ht="13.5" customHeight="1" thickBot="1">
      <c r="A12" s="31"/>
      <c r="B12" s="31"/>
      <c r="C12" s="31"/>
      <c r="D12" s="31"/>
      <c r="E12" s="31"/>
      <c r="F12" s="31"/>
      <c r="G12" s="31"/>
      <c r="H12" s="31"/>
      <c r="I12" s="31"/>
      <c r="J12" s="31"/>
      <c r="K12" s="31"/>
      <c r="L12" s="31"/>
    </row>
    <row r="13" spans="1:131" s="1" customFormat="1" ht="11.45" customHeight="1">
      <c r="A13" s="68" t="s">
        <v>0</v>
      </c>
      <c r="B13" s="68"/>
      <c r="C13" s="68"/>
      <c r="D13" s="68"/>
      <c r="E13" s="68"/>
      <c r="F13" s="68"/>
      <c r="G13" s="68"/>
      <c r="H13" s="68"/>
      <c r="I13" s="68"/>
      <c r="J13" s="68"/>
      <c r="K13" s="69"/>
      <c r="L13" s="74" t="s">
        <v>2</v>
      </c>
      <c r="M13" s="75"/>
      <c r="N13" s="75"/>
      <c r="O13" s="75"/>
      <c r="P13" s="75"/>
      <c r="Q13" s="76"/>
      <c r="R13" s="80" t="s">
        <v>7</v>
      </c>
      <c r="S13" s="75"/>
      <c r="T13" s="75"/>
      <c r="U13" s="75"/>
      <c r="V13" s="75"/>
      <c r="W13" s="76"/>
      <c r="X13" s="81" t="s">
        <v>12</v>
      </c>
      <c r="Y13" s="75"/>
      <c r="Z13" s="75"/>
      <c r="AA13" s="75"/>
      <c r="AB13" s="75"/>
      <c r="AC13" s="76"/>
      <c r="AD13" s="80" t="s">
        <v>6</v>
      </c>
      <c r="AE13" s="75"/>
      <c r="AF13" s="75"/>
      <c r="AG13" s="75"/>
      <c r="AH13" s="75"/>
      <c r="AI13" s="76"/>
      <c r="AJ13" s="46" t="s">
        <v>29</v>
      </c>
      <c r="AK13" s="47"/>
      <c r="AL13" s="47"/>
      <c r="AM13" s="47"/>
      <c r="AN13" s="47"/>
      <c r="AO13" s="47"/>
      <c r="AP13" s="47"/>
      <c r="AQ13" s="47"/>
      <c r="AR13" s="47"/>
      <c r="AS13" s="47"/>
      <c r="AT13" s="47"/>
      <c r="AU13" s="48"/>
      <c r="AV13" s="34" t="s">
        <v>28</v>
      </c>
      <c r="AW13" s="35"/>
      <c r="AX13" s="35"/>
      <c r="AY13" s="35"/>
      <c r="AZ13" s="35"/>
      <c r="BA13" s="35"/>
      <c r="BB13" s="35"/>
      <c r="BC13" s="35"/>
      <c r="BD13" s="35"/>
      <c r="BE13" s="35"/>
      <c r="BF13" s="35"/>
      <c r="BG13" s="35"/>
      <c r="BH13" s="35"/>
      <c r="BI13" s="35"/>
      <c r="BJ13" s="35"/>
      <c r="BK13" s="35"/>
      <c r="BL13" s="35"/>
      <c r="BM13" s="35"/>
      <c r="BN13" s="35"/>
      <c r="BO13" s="35"/>
      <c r="BP13" s="35"/>
      <c r="BQ13" s="35"/>
      <c r="BR13" s="35"/>
      <c r="BS13" s="82"/>
      <c r="BT13" s="83" t="s">
        <v>10</v>
      </c>
      <c r="BU13" s="83"/>
      <c r="BV13" s="83"/>
      <c r="BW13" s="83"/>
      <c r="BX13" s="83"/>
      <c r="BY13" s="83"/>
      <c r="BZ13" s="83"/>
      <c r="CA13" s="83"/>
      <c r="CB13" s="83"/>
      <c r="CC13" s="83"/>
      <c r="CD13" s="83"/>
      <c r="CE13" s="83"/>
      <c r="CF13" s="83"/>
      <c r="CG13" s="83"/>
      <c r="CH13" s="83"/>
      <c r="CI13" s="83"/>
      <c r="CJ13" s="83"/>
      <c r="CK13" s="83"/>
      <c r="CL13" s="83"/>
      <c r="CM13" s="83"/>
      <c r="CN13" s="83"/>
      <c r="CO13" s="83"/>
      <c r="CP13" s="83"/>
      <c r="CQ13" s="83"/>
      <c r="CR13" s="83"/>
      <c r="CS13" s="83"/>
      <c r="CT13" s="83"/>
      <c r="CU13" s="83"/>
      <c r="CV13" s="83"/>
      <c r="CW13" s="83"/>
      <c r="CX13" s="83"/>
      <c r="CY13" s="83"/>
      <c r="CZ13" s="83"/>
      <c r="DA13" s="83"/>
      <c r="DB13" s="83"/>
      <c r="DC13" s="83"/>
      <c r="DD13" s="83"/>
      <c r="DE13" s="83"/>
      <c r="DF13" s="83"/>
      <c r="DG13" s="83"/>
      <c r="DH13" s="83"/>
      <c r="DI13" s="83"/>
      <c r="DJ13" s="83"/>
      <c r="DK13" s="83"/>
      <c r="DL13" s="83"/>
      <c r="DM13" s="83"/>
      <c r="DN13" s="83"/>
      <c r="DO13" s="83"/>
      <c r="DP13" s="34" t="s">
        <v>23</v>
      </c>
      <c r="DQ13" s="35"/>
      <c r="DR13" s="35"/>
      <c r="DS13" s="35"/>
      <c r="DT13" s="35"/>
      <c r="DU13" s="35"/>
      <c r="DV13" s="35"/>
      <c r="DW13" s="35"/>
      <c r="DX13" s="35"/>
      <c r="DY13" s="35"/>
      <c r="DZ13" s="35"/>
      <c r="EA13" s="35"/>
    </row>
    <row r="14" spans="1:131" s="1" customFormat="1" ht="11.45" customHeight="1">
      <c r="A14" s="70"/>
      <c r="B14" s="70"/>
      <c r="C14" s="70"/>
      <c r="D14" s="70"/>
      <c r="E14" s="70"/>
      <c r="F14" s="70"/>
      <c r="G14" s="70"/>
      <c r="H14" s="70"/>
      <c r="I14" s="70"/>
      <c r="J14" s="70"/>
      <c r="K14" s="71"/>
      <c r="L14" s="77"/>
      <c r="M14" s="52"/>
      <c r="N14" s="52"/>
      <c r="O14" s="52"/>
      <c r="P14" s="52"/>
      <c r="Q14" s="78"/>
      <c r="R14" s="51"/>
      <c r="S14" s="52"/>
      <c r="T14" s="52"/>
      <c r="U14" s="52"/>
      <c r="V14" s="52"/>
      <c r="W14" s="78"/>
      <c r="X14" s="51"/>
      <c r="Y14" s="52"/>
      <c r="Z14" s="52"/>
      <c r="AA14" s="52"/>
      <c r="AB14" s="52"/>
      <c r="AC14" s="78"/>
      <c r="AD14" s="51"/>
      <c r="AE14" s="52"/>
      <c r="AF14" s="52"/>
      <c r="AG14" s="52"/>
      <c r="AH14" s="52"/>
      <c r="AI14" s="78"/>
      <c r="AJ14" s="36" t="s">
        <v>35</v>
      </c>
      <c r="AK14" s="37"/>
      <c r="AL14" s="37"/>
      <c r="AM14" s="37"/>
      <c r="AN14" s="37"/>
      <c r="AO14" s="38"/>
      <c r="AP14" s="36" t="s">
        <v>36</v>
      </c>
      <c r="AQ14" s="37"/>
      <c r="AR14" s="37"/>
      <c r="AS14" s="37"/>
      <c r="AT14" s="37"/>
      <c r="AU14" s="38"/>
      <c r="AV14" s="36" t="s">
        <v>13</v>
      </c>
      <c r="AW14" s="37"/>
      <c r="AX14" s="37"/>
      <c r="AY14" s="37"/>
      <c r="AZ14" s="37"/>
      <c r="BA14" s="38"/>
      <c r="BB14" s="45" t="s">
        <v>5</v>
      </c>
      <c r="BC14" s="45"/>
      <c r="BD14" s="45"/>
      <c r="BE14" s="45"/>
      <c r="BF14" s="45"/>
      <c r="BG14" s="45"/>
      <c r="BH14" s="45"/>
      <c r="BI14" s="45"/>
      <c r="BJ14" s="45"/>
      <c r="BK14" s="45" t="s">
        <v>44</v>
      </c>
      <c r="BL14" s="45"/>
      <c r="BM14" s="45"/>
      <c r="BN14" s="45"/>
      <c r="BO14" s="45"/>
      <c r="BP14" s="45"/>
      <c r="BQ14" s="45"/>
      <c r="BR14" s="45"/>
      <c r="BS14" s="45"/>
      <c r="BT14" s="45" t="s">
        <v>26</v>
      </c>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t="s">
        <v>27</v>
      </c>
      <c r="CS14" s="45"/>
      <c r="CT14" s="45"/>
      <c r="CU14" s="45"/>
      <c r="CV14" s="45"/>
      <c r="CW14" s="45"/>
      <c r="CX14" s="45"/>
      <c r="CY14" s="45"/>
      <c r="CZ14" s="45"/>
      <c r="DA14" s="45"/>
      <c r="DB14" s="45"/>
      <c r="DC14" s="45"/>
      <c r="DD14" s="45"/>
      <c r="DE14" s="45"/>
      <c r="DF14" s="45"/>
      <c r="DG14" s="45"/>
      <c r="DH14" s="45"/>
      <c r="DI14" s="45"/>
      <c r="DJ14" s="45"/>
      <c r="DK14" s="45"/>
      <c r="DL14" s="45"/>
      <c r="DM14" s="45"/>
      <c r="DN14" s="45"/>
      <c r="DO14" s="45"/>
      <c r="DP14" s="36" t="s">
        <v>24</v>
      </c>
      <c r="DQ14" s="37"/>
      <c r="DR14" s="37"/>
      <c r="DS14" s="37"/>
      <c r="DT14" s="37"/>
      <c r="DU14" s="38"/>
      <c r="DV14" s="49" t="s">
        <v>25</v>
      </c>
      <c r="DW14" s="50"/>
      <c r="DX14" s="50"/>
      <c r="DY14" s="50"/>
      <c r="DZ14" s="50"/>
      <c r="EA14" s="50"/>
    </row>
    <row r="15" spans="1:131" s="1" customFormat="1" ht="11.45" customHeight="1">
      <c r="A15" s="70"/>
      <c r="B15" s="70"/>
      <c r="C15" s="70"/>
      <c r="D15" s="70"/>
      <c r="E15" s="70"/>
      <c r="F15" s="70"/>
      <c r="G15" s="70"/>
      <c r="H15" s="70"/>
      <c r="I15" s="70"/>
      <c r="J15" s="70"/>
      <c r="K15" s="71"/>
      <c r="L15" s="77"/>
      <c r="M15" s="52"/>
      <c r="N15" s="52"/>
      <c r="O15" s="52"/>
      <c r="P15" s="52"/>
      <c r="Q15" s="78"/>
      <c r="R15" s="51"/>
      <c r="S15" s="52"/>
      <c r="T15" s="52"/>
      <c r="U15" s="52"/>
      <c r="V15" s="52"/>
      <c r="W15" s="78"/>
      <c r="X15" s="51"/>
      <c r="Y15" s="52"/>
      <c r="Z15" s="52"/>
      <c r="AA15" s="52"/>
      <c r="AB15" s="52"/>
      <c r="AC15" s="78"/>
      <c r="AD15" s="51"/>
      <c r="AE15" s="52"/>
      <c r="AF15" s="52"/>
      <c r="AG15" s="52"/>
      <c r="AH15" s="52"/>
      <c r="AI15" s="78"/>
      <c r="AJ15" s="39"/>
      <c r="AK15" s="40"/>
      <c r="AL15" s="40"/>
      <c r="AM15" s="40"/>
      <c r="AN15" s="40"/>
      <c r="AO15" s="41"/>
      <c r="AP15" s="39"/>
      <c r="AQ15" s="40"/>
      <c r="AR15" s="40"/>
      <c r="AS15" s="40"/>
      <c r="AT15" s="40"/>
      <c r="AU15" s="41"/>
      <c r="AV15" s="39"/>
      <c r="AW15" s="40"/>
      <c r="AX15" s="40"/>
      <c r="AY15" s="40"/>
      <c r="AZ15" s="40"/>
      <c r="BA15" s="41"/>
      <c r="BB15" s="49" t="s">
        <v>14</v>
      </c>
      <c r="BC15" s="50"/>
      <c r="BD15" s="50"/>
      <c r="BE15" s="50"/>
      <c r="BF15" s="55"/>
      <c r="BG15" s="49" t="s">
        <v>3</v>
      </c>
      <c r="BH15" s="50"/>
      <c r="BI15" s="50"/>
      <c r="BJ15" s="55"/>
      <c r="BK15" s="49" t="s">
        <v>4</v>
      </c>
      <c r="BL15" s="50"/>
      <c r="BM15" s="50"/>
      <c r="BN15" s="50"/>
      <c r="BO15" s="55"/>
      <c r="BP15" s="49" t="s">
        <v>3</v>
      </c>
      <c r="BQ15" s="50"/>
      <c r="BR15" s="50"/>
      <c r="BS15" s="55"/>
      <c r="BT15" s="57" t="s">
        <v>17</v>
      </c>
      <c r="BU15" s="58"/>
      <c r="BV15" s="58"/>
      <c r="BW15" s="58"/>
      <c r="BX15" s="58"/>
      <c r="BY15" s="59"/>
      <c r="BZ15" s="57" t="s">
        <v>18</v>
      </c>
      <c r="CA15" s="57"/>
      <c r="CB15" s="57"/>
      <c r="CC15" s="57"/>
      <c r="CD15" s="57"/>
      <c r="CE15" s="57"/>
      <c r="CF15" s="57" t="s">
        <v>19</v>
      </c>
      <c r="CG15" s="57"/>
      <c r="CH15" s="57"/>
      <c r="CI15" s="57"/>
      <c r="CJ15" s="57"/>
      <c r="CK15" s="57"/>
      <c r="CL15" s="57" t="s">
        <v>20</v>
      </c>
      <c r="CM15" s="57"/>
      <c r="CN15" s="57"/>
      <c r="CO15" s="57"/>
      <c r="CP15" s="57"/>
      <c r="CQ15" s="57"/>
      <c r="CR15" s="57" t="s">
        <v>19</v>
      </c>
      <c r="CS15" s="57"/>
      <c r="CT15" s="57"/>
      <c r="CU15" s="57"/>
      <c r="CV15" s="57"/>
      <c r="CW15" s="57"/>
      <c r="CX15" s="57" t="s">
        <v>21</v>
      </c>
      <c r="CY15" s="57"/>
      <c r="CZ15" s="57"/>
      <c r="DA15" s="57"/>
      <c r="DB15" s="57"/>
      <c r="DC15" s="57"/>
      <c r="DD15" s="57" t="s">
        <v>22</v>
      </c>
      <c r="DE15" s="57"/>
      <c r="DF15" s="57"/>
      <c r="DG15" s="57"/>
      <c r="DH15" s="57"/>
      <c r="DI15" s="57"/>
      <c r="DJ15" s="36" t="s">
        <v>11</v>
      </c>
      <c r="DK15" s="37"/>
      <c r="DL15" s="37"/>
      <c r="DM15" s="37"/>
      <c r="DN15" s="37"/>
      <c r="DO15" s="38"/>
      <c r="DP15" s="39"/>
      <c r="DQ15" s="40"/>
      <c r="DR15" s="40"/>
      <c r="DS15" s="40"/>
      <c r="DT15" s="40"/>
      <c r="DU15" s="41"/>
      <c r="DV15" s="51"/>
      <c r="DW15" s="52"/>
      <c r="DX15" s="52"/>
      <c r="DY15" s="52"/>
      <c r="DZ15" s="52"/>
      <c r="EA15" s="52"/>
    </row>
    <row r="16" spans="1:131" s="1" customFormat="1" ht="11.45" customHeight="1" thickBot="1">
      <c r="A16" s="72"/>
      <c r="B16" s="72"/>
      <c r="C16" s="72"/>
      <c r="D16" s="72"/>
      <c r="E16" s="72"/>
      <c r="F16" s="72"/>
      <c r="G16" s="72"/>
      <c r="H16" s="72"/>
      <c r="I16" s="72"/>
      <c r="J16" s="72"/>
      <c r="K16" s="73"/>
      <c r="L16" s="79"/>
      <c r="M16" s="54"/>
      <c r="N16" s="54"/>
      <c r="O16" s="54"/>
      <c r="P16" s="54"/>
      <c r="Q16" s="56"/>
      <c r="R16" s="53"/>
      <c r="S16" s="54"/>
      <c r="T16" s="54"/>
      <c r="U16" s="54"/>
      <c r="V16" s="54"/>
      <c r="W16" s="56"/>
      <c r="X16" s="53"/>
      <c r="Y16" s="54"/>
      <c r="Z16" s="54"/>
      <c r="AA16" s="54"/>
      <c r="AB16" s="54"/>
      <c r="AC16" s="56"/>
      <c r="AD16" s="53"/>
      <c r="AE16" s="54"/>
      <c r="AF16" s="54"/>
      <c r="AG16" s="54"/>
      <c r="AH16" s="54"/>
      <c r="AI16" s="56"/>
      <c r="AJ16" s="42"/>
      <c r="AK16" s="43"/>
      <c r="AL16" s="43"/>
      <c r="AM16" s="43"/>
      <c r="AN16" s="43"/>
      <c r="AO16" s="44"/>
      <c r="AP16" s="42"/>
      <c r="AQ16" s="43"/>
      <c r="AR16" s="43"/>
      <c r="AS16" s="43"/>
      <c r="AT16" s="43"/>
      <c r="AU16" s="44"/>
      <c r="AV16" s="42"/>
      <c r="AW16" s="43"/>
      <c r="AX16" s="43"/>
      <c r="AY16" s="43"/>
      <c r="AZ16" s="43"/>
      <c r="BA16" s="44"/>
      <c r="BB16" s="53"/>
      <c r="BC16" s="54"/>
      <c r="BD16" s="54"/>
      <c r="BE16" s="54"/>
      <c r="BF16" s="56"/>
      <c r="BG16" s="53"/>
      <c r="BH16" s="54"/>
      <c r="BI16" s="54"/>
      <c r="BJ16" s="56"/>
      <c r="BK16" s="53"/>
      <c r="BL16" s="54"/>
      <c r="BM16" s="54"/>
      <c r="BN16" s="54"/>
      <c r="BO16" s="56"/>
      <c r="BP16" s="53"/>
      <c r="BQ16" s="54"/>
      <c r="BR16" s="54"/>
      <c r="BS16" s="56"/>
      <c r="BT16" s="60"/>
      <c r="BU16" s="61"/>
      <c r="BV16" s="61"/>
      <c r="BW16" s="61"/>
      <c r="BX16" s="61"/>
      <c r="BY16" s="62"/>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42"/>
      <c r="DK16" s="43"/>
      <c r="DL16" s="43"/>
      <c r="DM16" s="43"/>
      <c r="DN16" s="43"/>
      <c r="DO16" s="44"/>
      <c r="DP16" s="42"/>
      <c r="DQ16" s="43"/>
      <c r="DR16" s="43"/>
      <c r="DS16" s="43"/>
      <c r="DT16" s="43"/>
      <c r="DU16" s="44"/>
      <c r="DV16" s="53"/>
      <c r="DW16" s="54"/>
      <c r="DX16" s="54"/>
      <c r="DY16" s="54"/>
      <c r="DZ16" s="54"/>
      <c r="EA16" s="54"/>
    </row>
    <row r="17" spans="1:132" s="1" customFormat="1" ht="11.45" customHeight="1">
      <c r="A17" s="22"/>
      <c r="B17" s="22"/>
      <c r="C17" s="22"/>
      <c r="D17" s="22"/>
      <c r="E17" s="22"/>
      <c r="F17" s="22"/>
      <c r="G17" s="22"/>
      <c r="H17" s="22"/>
      <c r="I17" s="22"/>
      <c r="J17" s="22"/>
      <c r="K17" s="3"/>
      <c r="L17" s="4"/>
      <c r="M17" s="5"/>
      <c r="N17" s="5"/>
      <c r="O17" s="5"/>
      <c r="P17" s="5"/>
      <c r="Q17" s="5"/>
      <c r="R17" s="6"/>
      <c r="S17" s="6"/>
      <c r="T17" s="6"/>
      <c r="U17" s="6"/>
      <c r="V17" s="6"/>
      <c r="W17" s="6"/>
      <c r="X17" s="6"/>
      <c r="Y17" s="6"/>
      <c r="Z17" s="6"/>
      <c r="AA17" s="6"/>
      <c r="AB17" s="6"/>
      <c r="AC17" s="6"/>
      <c r="AD17" s="6"/>
      <c r="AE17" s="6"/>
      <c r="AF17" s="6"/>
      <c r="AG17" s="6"/>
      <c r="AH17" s="6"/>
      <c r="AI17" s="6"/>
      <c r="AJ17" s="7"/>
      <c r="AK17" s="7"/>
      <c r="AL17" s="7"/>
      <c r="AM17" s="7"/>
      <c r="AN17" s="7"/>
      <c r="AO17" s="7"/>
      <c r="AP17" s="7"/>
      <c r="AQ17" s="7"/>
      <c r="AR17" s="7"/>
      <c r="AS17" s="7"/>
      <c r="AT17" s="7"/>
      <c r="AU17" s="7"/>
      <c r="AV17" s="7"/>
      <c r="AW17" s="7"/>
      <c r="AX17" s="7"/>
      <c r="AY17" s="7"/>
      <c r="AZ17" s="7"/>
      <c r="BA17" s="7"/>
      <c r="BB17" s="8"/>
      <c r="BC17" s="8"/>
      <c r="BD17" s="8"/>
      <c r="BE17" s="8"/>
      <c r="BF17" s="8"/>
      <c r="BG17" s="7"/>
      <c r="BH17" s="7"/>
      <c r="BI17" s="7"/>
      <c r="BJ17" s="7"/>
      <c r="BK17" s="8"/>
      <c r="BL17" s="8"/>
      <c r="BM17" s="8"/>
      <c r="BN17" s="8"/>
      <c r="BO17" s="8"/>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row>
    <row r="18" spans="1:132" s="1" customFormat="1" ht="11.45" customHeight="1">
      <c r="A18" s="64" t="s">
        <v>47</v>
      </c>
      <c r="B18" s="64"/>
      <c r="C18" s="64"/>
      <c r="D18" s="64"/>
      <c r="E18" s="64"/>
      <c r="F18" s="64"/>
      <c r="G18" s="64"/>
      <c r="H18" s="64"/>
      <c r="I18" s="64"/>
      <c r="J18" s="64"/>
      <c r="K18" s="10"/>
      <c r="L18" s="65">
        <v>29655</v>
      </c>
      <c r="M18" s="66"/>
      <c r="N18" s="66"/>
      <c r="O18" s="66"/>
      <c r="P18" s="66"/>
      <c r="Q18" s="66"/>
      <c r="R18" s="67">
        <v>19192.099999999999</v>
      </c>
      <c r="S18" s="67"/>
      <c r="T18" s="67"/>
      <c r="U18" s="67"/>
      <c r="V18" s="67"/>
      <c r="W18" s="67"/>
      <c r="X18" s="67">
        <v>965.97500000000002</v>
      </c>
      <c r="Y18" s="67"/>
      <c r="Z18" s="67"/>
      <c r="AA18" s="67"/>
      <c r="AB18" s="67"/>
      <c r="AC18" s="67"/>
      <c r="AD18" s="67">
        <v>18226.125</v>
      </c>
      <c r="AE18" s="67"/>
      <c r="AF18" s="67"/>
      <c r="AG18" s="67"/>
      <c r="AH18" s="67"/>
      <c r="AI18" s="67"/>
      <c r="AJ18" s="67">
        <v>10313.199000000001</v>
      </c>
      <c r="AK18" s="67"/>
      <c r="AL18" s="67"/>
      <c r="AM18" s="67"/>
      <c r="AN18" s="67"/>
      <c r="AO18" s="67"/>
      <c r="AP18" s="67">
        <v>7912.9260000000004</v>
      </c>
      <c r="AQ18" s="67"/>
      <c r="AR18" s="67"/>
      <c r="AS18" s="67"/>
      <c r="AT18" s="67"/>
      <c r="AU18" s="67"/>
      <c r="AV18" s="67">
        <v>17916.076000000001</v>
      </c>
      <c r="AW18" s="67"/>
      <c r="AX18" s="67"/>
      <c r="AY18" s="67"/>
      <c r="AZ18" s="67"/>
      <c r="BA18" s="67"/>
      <c r="BB18" s="66">
        <v>12209</v>
      </c>
      <c r="BC18" s="66"/>
      <c r="BD18" s="66"/>
      <c r="BE18" s="66"/>
      <c r="BF18" s="66"/>
      <c r="BG18" s="67">
        <v>192.36700000000002</v>
      </c>
      <c r="BH18" s="67"/>
      <c r="BI18" s="67"/>
      <c r="BJ18" s="67"/>
      <c r="BK18" s="66">
        <v>281</v>
      </c>
      <c r="BL18" s="66"/>
      <c r="BM18" s="66"/>
      <c r="BN18" s="66"/>
      <c r="BO18" s="66"/>
      <c r="BP18" s="67">
        <v>117.69199999999999</v>
      </c>
      <c r="BQ18" s="67"/>
      <c r="BR18" s="67"/>
      <c r="BS18" s="67"/>
      <c r="BT18" s="67">
        <v>19.591999999999999</v>
      </c>
      <c r="BU18" s="67"/>
      <c r="BV18" s="67"/>
      <c r="BW18" s="67"/>
      <c r="BX18" s="67"/>
      <c r="BY18" s="67"/>
      <c r="BZ18" s="67">
        <v>180.07299999999998</v>
      </c>
      <c r="CA18" s="67"/>
      <c r="CB18" s="67"/>
      <c r="CC18" s="67"/>
      <c r="CD18" s="67"/>
      <c r="CE18" s="67"/>
      <c r="CF18" s="67">
        <v>3902.0329999999999</v>
      </c>
      <c r="CG18" s="67"/>
      <c r="CH18" s="67"/>
      <c r="CI18" s="67"/>
      <c r="CJ18" s="67"/>
      <c r="CK18" s="67"/>
      <c r="CL18" s="67">
        <v>6211.5010000000002</v>
      </c>
      <c r="CM18" s="67"/>
      <c r="CN18" s="67"/>
      <c r="CO18" s="67"/>
      <c r="CP18" s="67"/>
      <c r="CQ18" s="67"/>
      <c r="CR18" s="67">
        <v>92.658000000000001</v>
      </c>
      <c r="CS18" s="67"/>
      <c r="CT18" s="67"/>
      <c r="CU18" s="67"/>
      <c r="CV18" s="67"/>
      <c r="CW18" s="67"/>
      <c r="CX18" s="67">
        <v>809.529</v>
      </c>
      <c r="CY18" s="67"/>
      <c r="CZ18" s="67"/>
      <c r="DA18" s="67"/>
      <c r="DB18" s="67"/>
      <c r="DC18" s="67"/>
      <c r="DD18" s="67">
        <v>7010.7389999999996</v>
      </c>
      <c r="DE18" s="67"/>
      <c r="DF18" s="67"/>
      <c r="DG18" s="67"/>
      <c r="DH18" s="67"/>
      <c r="DI18" s="67"/>
      <c r="DJ18" s="67">
        <v>1737.3480000000002</v>
      </c>
      <c r="DK18" s="67"/>
      <c r="DL18" s="67"/>
      <c r="DM18" s="67"/>
      <c r="DN18" s="67"/>
      <c r="DO18" s="67"/>
      <c r="DP18" s="67">
        <v>2248.2089999999998</v>
      </c>
      <c r="DQ18" s="67"/>
      <c r="DR18" s="67"/>
      <c r="DS18" s="67"/>
      <c r="DT18" s="67"/>
      <c r="DU18" s="67"/>
      <c r="DV18" s="67">
        <v>15977.915999999999</v>
      </c>
      <c r="DW18" s="67"/>
      <c r="DX18" s="67"/>
      <c r="DY18" s="67"/>
      <c r="DZ18" s="67"/>
      <c r="EA18" s="67"/>
      <c r="EB18" s="91"/>
    </row>
    <row r="19" spans="1:132" s="1" customFormat="1" ht="11.45" customHeight="1">
      <c r="A19" s="64" t="s">
        <v>48</v>
      </c>
      <c r="B19" s="64"/>
      <c r="C19" s="64"/>
      <c r="D19" s="64"/>
      <c r="E19" s="64"/>
      <c r="F19" s="64"/>
      <c r="G19" s="64"/>
      <c r="H19" s="64"/>
      <c r="I19" s="64"/>
      <c r="J19" s="64"/>
      <c r="K19" s="10"/>
      <c r="L19" s="65">
        <v>29792</v>
      </c>
      <c r="M19" s="66"/>
      <c r="N19" s="66"/>
      <c r="O19" s="66"/>
      <c r="P19" s="66"/>
      <c r="Q19" s="66"/>
      <c r="R19" s="67">
        <v>19207.261999999999</v>
      </c>
      <c r="S19" s="67"/>
      <c r="T19" s="67"/>
      <c r="U19" s="67"/>
      <c r="V19" s="67"/>
      <c r="W19" s="67"/>
      <c r="X19" s="67">
        <v>965.452</v>
      </c>
      <c r="Y19" s="67"/>
      <c r="Z19" s="67"/>
      <c r="AA19" s="67"/>
      <c r="AB19" s="67"/>
      <c r="AC19" s="67"/>
      <c r="AD19" s="67">
        <v>18241.775999999998</v>
      </c>
      <c r="AE19" s="67"/>
      <c r="AF19" s="67"/>
      <c r="AG19" s="67"/>
      <c r="AH19" s="67"/>
      <c r="AI19" s="67"/>
      <c r="AJ19" s="67">
        <v>10344.043</v>
      </c>
      <c r="AK19" s="67"/>
      <c r="AL19" s="67"/>
      <c r="AM19" s="67"/>
      <c r="AN19" s="67"/>
      <c r="AO19" s="67"/>
      <c r="AP19" s="67">
        <v>7897.8330000000005</v>
      </c>
      <c r="AQ19" s="67"/>
      <c r="AR19" s="67"/>
      <c r="AS19" s="67"/>
      <c r="AT19" s="67"/>
      <c r="AU19" s="67"/>
      <c r="AV19" s="67">
        <v>17931.449000000001</v>
      </c>
      <c r="AW19" s="67"/>
      <c r="AX19" s="67"/>
      <c r="AY19" s="67"/>
      <c r="AZ19" s="67"/>
      <c r="BA19" s="67"/>
      <c r="BB19" s="66">
        <v>12212</v>
      </c>
      <c r="BC19" s="66"/>
      <c r="BD19" s="66"/>
      <c r="BE19" s="66"/>
      <c r="BF19" s="66"/>
      <c r="BG19" s="67">
        <v>192.66800000000001</v>
      </c>
      <c r="BH19" s="67"/>
      <c r="BI19" s="67"/>
      <c r="BJ19" s="67"/>
      <c r="BK19" s="66">
        <v>281</v>
      </c>
      <c r="BL19" s="66"/>
      <c r="BM19" s="66"/>
      <c r="BN19" s="66"/>
      <c r="BO19" s="66"/>
      <c r="BP19" s="67">
        <v>117.693</v>
      </c>
      <c r="BQ19" s="67"/>
      <c r="BR19" s="67"/>
      <c r="BS19" s="67"/>
      <c r="BT19" s="67">
        <v>19.508000000000003</v>
      </c>
      <c r="BU19" s="67"/>
      <c r="BV19" s="67"/>
      <c r="BW19" s="67"/>
      <c r="BX19" s="67"/>
      <c r="BY19" s="67"/>
      <c r="BZ19" s="67">
        <v>182.15799999999999</v>
      </c>
      <c r="CA19" s="67"/>
      <c r="CB19" s="67"/>
      <c r="CC19" s="67"/>
      <c r="CD19" s="67"/>
      <c r="CE19" s="67"/>
      <c r="CF19" s="67">
        <v>3906.6279999999997</v>
      </c>
      <c r="CG19" s="67"/>
      <c r="CH19" s="67"/>
      <c r="CI19" s="67"/>
      <c r="CJ19" s="67"/>
      <c r="CK19" s="67"/>
      <c r="CL19" s="67">
        <v>6235.683</v>
      </c>
      <c r="CM19" s="67"/>
      <c r="CN19" s="67"/>
      <c r="CO19" s="67"/>
      <c r="CP19" s="67"/>
      <c r="CQ19" s="67"/>
      <c r="CR19" s="67">
        <v>91.462000000000003</v>
      </c>
      <c r="CS19" s="67"/>
      <c r="CT19" s="67"/>
      <c r="CU19" s="67"/>
      <c r="CV19" s="67"/>
      <c r="CW19" s="67"/>
      <c r="CX19" s="67">
        <v>803.71100000000001</v>
      </c>
      <c r="CY19" s="67"/>
      <c r="CZ19" s="67"/>
      <c r="DA19" s="67"/>
      <c r="DB19" s="67"/>
      <c r="DC19" s="67"/>
      <c r="DD19" s="67">
        <v>7002.66</v>
      </c>
      <c r="DE19" s="67"/>
      <c r="DF19" s="67"/>
      <c r="DG19" s="67"/>
      <c r="DH19" s="67"/>
      <c r="DI19" s="67"/>
      <c r="DJ19" s="67">
        <v>1727.6949999999999</v>
      </c>
      <c r="DK19" s="67"/>
      <c r="DL19" s="67"/>
      <c r="DM19" s="67"/>
      <c r="DN19" s="67"/>
      <c r="DO19" s="67"/>
      <c r="DP19" s="67">
        <v>2240.2810000000004</v>
      </c>
      <c r="DQ19" s="67"/>
      <c r="DR19" s="67"/>
      <c r="DS19" s="67"/>
      <c r="DT19" s="67"/>
      <c r="DU19" s="67"/>
      <c r="DV19" s="67">
        <v>16001.528999999999</v>
      </c>
      <c r="DW19" s="67"/>
      <c r="DX19" s="67"/>
      <c r="DY19" s="67"/>
      <c r="DZ19" s="67"/>
      <c r="EA19" s="67"/>
      <c r="EB19" s="91"/>
    </row>
    <row r="20" spans="1:132" s="14" customFormat="1" ht="11.45" customHeight="1">
      <c r="A20" s="84" t="s">
        <v>49</v>
      </c>
      <c r="B20" s="84"/>
      <c r="C20" s="84"/>
      <c r="D20" s="84"/>
      <c r="E20" s="84"/>
      <c r="F20" s="84"/>
      <c r="G20" s="84"/>
      <c r="H20" s="84"/>
      <c r="I20" s="84"/>
      <c r="J20" s="84"/>
      <c r="K20" s="11"/>
      <c r="L20" s="85">
        <f>L22+L26+L30</f>
        <v>29904</v>
      </c>
      <c r="M20" s="86"/>
      <c r="N20" s="86"/>
      <c r="O20" s="86"/>
      <c r="P20" s="86"/>
      <c r="Q20" s="86"/>
      <c r="R20" s="87">
        <f>R22+R26+R30</f>
        <v>19224.298999999999</v>
      </c>
      <c r="S20" s="87"/>
      <c r="T20" s="87"/>
      <c r="U20" s="87"/>
      <c r="V20" s="87"/>
      <c r="W20" s="87"/>
      <c r="X20" s="87">
        <f>X22+X26+X30</f>
        <v>965.51700000000005</v>
      </c>
      <c r="Y20" s="87"/>
      <c r="Z20" s="87"/>
      <c r="AA20" s="87"/>
      <c r="AB20" s="87"/>
      <c r="AC20" s="87"/>
      <c r="AD20" s="87">
        <f t="shared" ref="AD20" si="0">AD22+AD26+AD30</f>
        <v>18258.781999999999</v>
      </c>
      <c r="AE20" s="87"/>
      <c r="AF20" s="87"/>
      <c r="AG20" s="87"/>
      <c r="AH20" s="87"/>
      <c r="AI20" s="87"/>
      <c r="AJ20" s="87">
        <f>AJ22+AJ26+AJ30</f>
        <v>10371.365</v>
      </c>
      <c r="AK20" s="87"/>
      <c r="AL20" s="87"/>
      <c r="AM20" s="87"/>
      <c r="AN20" s="87"/>
      <c r="AO20" s="87"/>
      <c r="AP20" s="87">
        <f>AP22+AP26+AP30</f>
        <v>7887.4169999999995</v>
      </c>
      <c r="AQ20" s="87"/>
      <c r="AR20" s="87"/>
      <c r="AS20" s="87"/>
      <c r="AT20" s="87"/>
      <c r="AU20" s="87"/>
      <c r="AV20" s="87">
        <f t="shared" ref="AV20" si="1">AV22+AV26+AV30</f>
        <v>17948.044000000002</v>
      </c>
      <c r="AW20" s="87"/>
      <c r="AX20" s="87"/>
      <c r="AY20" s="87"/>
      <c r="AZ20" s="87"/>
      <c r="BA20" s="87"/>
      <c r="BB20" s="86">
        <f>BB22+BB26+BB30</f>
        <v>12274</v>
      </c>
      <c r="BC20" s="86"/>
      <c r="BD20" s="86"/>
      <c r="BE20" s="86"/>
      <c r="BF20" s="86"/>
      <c r="BG20" s="87">
        <f>BG22+BG26+BG30</f>
        <v>193.31599999999997</v>
      </c>
      <c r="BH20" s="87"/>
      <c r="BI20" s="87"/>
      <c r="BJ20" s="87"/>
      <c r="BK20" s="86">
        <f>BK22+BK26+BK30</f>
        <v>278</v>
      </c>
      <c r="BL20" s="86"/>
      <c r="BM20" s="86"/>
      <c r="BN20" s="86"/>
      <c r="BO20" s="86"/>
      <c r="BP20" s="87">
        <f>BP22+BP26+BP30</f>
        <v>117.422</v>
      </c>
      <c r="BQ20" s="87"/>
      <c r="BR20" s="87"/>
      <c r="BS20" s="87"/>
      <c r="BT20" s="87">
        <f t="shared" ref="BT20:CL20" si="2">BT22+BT26+BT30</f>
        <v>19.337000000000003</v>
      </c>
      <c r="BU20" s="87"/>
      <c r="BV20" s="87"/>
      <c r="BW20" s="87"/>
      <c r="BX20" s="87"/>
      <c r="BY20" s="87"/>
      <c r="BZ20" s="87">
        <f t="shared" si="2"/>
        <v>181.94399999999999</v>
      </c>
      <c r="CA20" s="87"/>
      <c r="CB20" s="87"/>
      <c r="CC20" s="87"/>
      <c r="CD20" s="87"/>
      <c r="CE20" s="87"/>
      <c r="CF20" s="87">
        <f>CF22+CF26+CF30</f>
        <v>3915.1570000000002</v>
      </c>
      <c r="CG20" s="87"/>
      <c r="CH20" s="87"/>
      <c r="CI20" s="87"/>
      <c r="CJ20" s="87"/>
      <c r="CK20" s="87"/>
      <c r="CL20" s="87">
        <f t="shared" si="2"/>
        <v>6254.9269999999997</v>
      </c>
      <c r="CM20" s="87"/>
      <c r="CN20" s="87"/>
      <c r="CO20" s="87"/>
      <c r="CP20" s="87"/>
      <c r="CQ20" s="87"/>
      <c r="CR20" s="87">
        <f t="shared" ref="CR20:DJ20" si="3">CR22+CR26+CR30</f>
        <v>91.503000000000014</v>
      </c>
      <c r="CS20" s="87"/>
      <c r="CT20" s="87"/>
      <c r="CU20" s="87"/>
      <c r="CV20" s="87"/>
      <c r="CW20" s="87"/>
      <c r="CX20" s="87">
        <f t="shared" si="3"/>
        <v>802.04099999999994</v>
      </c>
      <c r="CY20" s="87"/>
      <c r="CZ20" s="87"/>
      <c r="DA20" s="87"/>
      <c r="DB20" s="87"/>
      <c r="DC20" s="87"/>
      <c r="DD20" s="87">
        <f t="shared" si="3"/>
        <v>6993.8729999999996</v>
      </c>
      <c r="DE20" s="87"/>
      <c r="DF20" s="87"/>
      <c r="DG20" s="87"/>
      <c r="DH20" s="87"/>
      <c r="DI20" s="87"/>
      <c r="DJ20" s="87">
        <f t="shared" si="3"/>
        <v>1724.1309999999999</v>
      </c>
      <c r="DK20" s="87"/>
      <c r="DL20" s="87"/>
      <c r="DM20" s="87"/>
      <c r="DN20" s="87"/>
      <c r="DO20" s="87"/>
      <c r="DP20" s="87">
        <f t="shared" ref="DP20" si="4">DP22+DP26+DP30</f>
        <v>2238.9030000000002</v>
      </c>
      <c r="DQ20" s="87"/>
      <c r="DR20" s="87"/>
      <c r="DS20" s="87"/>
      <c r="DT20" s="87"/>
      <c r="DU20" s="87"/>
      <c r="DV20" s="87">
        <f>DV22+DV26+DV30</f>
        <v>16019.879000000001</v>
      </c>
      <c r="DW20" s="87"/>
      <c r="DX20" s="87"/>
      <c r="DY20" s="87"/>
      <c r="DZ20" s="87"/>
      <c r="EA20" s="87"/>
      <c r="EB20" s="92"/>
    </row>
    <row r="21" spans="1:132" s="1" customFormat="1" ht="11.45" customHeight="1">
      <c r="A21" s="12"/>
      <c r="B21" s="12"/>
      <c r="C21" s="12"/>
      <c r="D21" s="12"/>
      <c r="E21" s="12"/>
      <c r="F21" s="27"/>
      <c r="G21" s="27"/>
      <c r="H21" s="12"/>
      <c r="I21" s="12"/>
      <c r="J21" s="12"/>
      <c r="K21" s="10"/>
      <c r="L21" s="26"/>
      <c r="M21" s="25"/>
      <c r="N21" s="25"/>
      <c r="O21" s="25"/>
      <c r="P21" s="25"/>
      <c r="Q21" s="25"/>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5"/>
      <c r="BC21" s="25"/>
      <c r="BD21" s="25"/>
      <c r="BE21" s="25"/>
      <c r="BF21" s="25"/>
      <c r="BG21" s="24"/>
      <c r="BH21" s="24"/>
      <c r="BI21" s="24"/>
      <c r="BJ21" s="24"/>
      <c r="BK21" s="25"/>
      <c r="BL21" s="25"/>
      <c r="BM21" s="25"/>
      <c r="BN21" s="25"/>
      <c r="BO21" s="25"/>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24"/>
      <c r="CO21" s="24"/>
      <c r="CP21" s="24"/>
      <c r="CQ21" s="24"/>
      <c r="CR21" s="24"/>
      <c r="CS21" s="24"/>
      <c r="CT21" s="24"/>
      <c r="CU21" s="24"/>
      <c r="CV21" s="24"/>
      <c r="CW21" s="24"/>
      <c r="CX21" s="24"/>
      <c r="CY21" s="24"/>
      <c r="CZ21" s="24"/>
      <c r="DA21" s="24"/>
      <c r="DB21" s="24"/>
      <c r="DC21" s="24"/>
      <c r="DD21" s="24"/>
      <c r="DE21" s="24"/>
      <c r="DF21" s="24"/>
      <c r="DG21" s="24"/>
      <c r="DH21" s="24"/>
      <c r="DI21" s="24"/>
      <c r="DJ21" s="24"/>
      <c r="DK21" s="24"/>
      <c r="DL21" s="24"/>
      <c r="DM21" s="24"/>
      <c r="DN21" s="24"/>
      <c r="DO21" s="24"/>
      <c r="DP21" s="24"/>
      <c r="DQ21" s="24"/>
      <c r="DR21" s="24"/>
      <c r="DS21" s="24"/>
      <c r="DT21" s="24"/>
      <c r="DU21" s="24"/>
      <c r="DV21" s="24"/>
      <c r="DW21" s="24"/>
      <c r="DX21" s="24"/>
      <c r="DY21" s="24"/>
      <c r="DZ21" s="24"/>
      <c r="EA21" s="24"/>
      <c r="EB21" s="91"/>
    </row>
    <row r="22" spans="1:132" s="14" customFormat="1" ht="11.45" customHeight="1">
      <c r="A22" s="88" t="s">
        <v>15</v>
      </c>
      <c r="B22" s="88"/>
      <c r="C22" s="88"/>
      <c r="D22" s="88"/>
      <c r="E22" s="88"/>
      <c r="F22" s="88"/>
      <c r="G22" s="88"/>
      <c r="H22" s="88"/>
      <c r="I22" s="88"/>
      <c r="J22" s="88"/>
      <c r="K22" s="13"/>
      <c r="L22" s="85">
        <v>18</v>
      </c>
      <c r="M22" s="86"/>
      <c r="N22" s="86"/>
      <c r="O22" s="86"/>
      <c r="P22" s="86"/>
      <c r="Q22" s="86"/>
      <c r="R22" s="87">
        <f>R23+R24</f>
        <v>1386.2429999999999</v>
      </c>
      <c r="S22" s="87"/>
      <c r="T22" s="87"/>
      <c r="U22" s="87"/>
      <c r="V22" s="87"/>
      <c r="W22" s="87"/>
      <c r="X22" s="87">
        <f>X23+X24</f>
        <v>304.01300000000003</v>
      </c>
      <c r="Y22" s="87"/>
      <c r="Z22" s="87"/>
      <c r="AA22" s="87"/>
      <c r="AB22" s="87"/>
      <c r="AC22" s="87"/>
      <c r="AD22" s="87">
        <f>AD23+AD24</f>
        <v>1082.23</v>
      </c>
      <c r="AE22" s="87"/>
      <c r="AF22" s="87"/>
      <c r="AG22" s="87"/>
      <c r="AH22" s="87"/>
      <c r="AI22" s="87"/>
      <c r="AJ22" s="87">
        <f>AJ23+AJ24</f>
        <v>1013.0229999999999</v>
      </c>
      <c r="AK22" s="87"/>
      <c r="AL22" s="87"/>
      <c r="AM22" s="87"/>
      <c r="AN22" s="87"/>
      <c r="AO22" s="87"/>
      <c r="AP22" s="87">
        <f>AP24</f>
        <v>69.206999999999994</v>
      </c>
      <c r="AQ22" s="87"/>
      <c r="AR22" s="87"/>
      <c r="AS22" s="87"/>
      <c r="AT22" s="87"/>
      <c r="AU22" s="87"/>
      <c r="AV22" s="87">
        <f t="shared" ref="AV22" si="5">AV23+AV24</f>
        <v>942.88400000000001</v>
      </c>
      <c r="AW22" s="87"/>
      <c r="AX22" s="87"/>
      <c r="AY22" s="87"/>
      <c r="AZ22" s="87"/>
      <c r="BA22" s="87"/>
      <c r="BB22" s="86">
        <f>BB23+BB24</f>
        <v>1220</v>
      </c>
      <c r="BC22" s="86"/>
      <c r="BD22" s="86"/>
      <c r="BE22" s="86"/>
      <c r="BF22" s="86"/>
      <c r="BG22" s="87">
        <f>BG23+BG24</f>
        <v>61.231000000000002</v>
      </c>
      <c r="BH22" s="87"/>
      <c r="BI22" s="87"/>
      <c r="BJ22" s="87"/>
      <c r="BK22" s="86">
        <f>BK23+BK24</f>
        <v>140</v>
      </c>
      <c r="BL22" s="86"/>
      <c r="BM22" s="86"/>
      <c r="BN22" s="86"/>
      <c r="BO22" s="86"/>
      <c r="BP22" s="87">
        <f>BP23+BP24</f>
        <v>78.114999999999995</v>
      </c>
      <c r="BQ22" s="87"/>
      <c r="BR22" s="87"/>
      <c r="BS22" s="87"/>
      <c r="BT22" s="87">
        <f t="shared" ref="BT22" si="6">BT23+BT24</f>
        <v>4.3879999999999999</v>
      </c>
      <c r="BU22" s="87"/>
      <c r="BV22" s="87"/>
      <c r="BW22" s="87"/>
      <c r="BX22" s="87"/>
      <c r="BY22" s="87"/>
      <c r="BZ22" s="87">
        <f t="shared" ref="BZ22" si="7">BZ23+BZ24</f>
        <v>106.992</v>
      </c>
      <c r="CA22" s="87"/>
      <c r="CB22" s="87"/>
      <c r="CC22" s="87"/>
      <c r="CD22" s="87"/>
      <c r="CE22" s="87"/>
      <c r="CF22" s="87">
        <f t="shared" ref="CF22" si="8">CF23+CF24</f>
        <v>861.00099999999998</v>
      </c>
      <c r="CG22" s="87"/>
      <c r="CH22" s="87"/>
      <c r="CI22" s="87"/>
      <c r="CJ22" s="87"/>
      <c r="CK22" s="87"/>
      <c r="CL22" s="87">
        <f>CL24</f>
        <v>40.642000000000003</v>
      </c>
      <c r="CM22" s="87"/>
      <c r="CN22" s="87"/>
      <c r="CO22" s="87"/>
      <c r="CP22" s="87"/>
      <c r="CQ22" s="87"/>
      <c r="CR22" s="87">
        <f t="shared" ref="CR22" si="9">CR24</f>
        <v>1.7889999999999999</v>
      </c>
      <c r="CS22" s="87"/>
      <c r="CT22" s="87"/>
      <c r="CU22" s="87"/>
      <c r="CV22" s="87"/>
      <c r="CW22" s="87"/>
      <c r="CX22" s="87">
        <f t="shared" ref="CX22" si="10">CX24</f>
        <v>40.472000000000001</v>
      </c>
      <c r="CY22" s="87"/>
      <c r="CZ22" s="87"/>
      <c r="DA22" s="87"/>
      <c r="DB22" s="87"/>
      <c r="DC22" s="87"/>
      <c r="DD22" s="87">
        <f t="shared" ref="DD22" si="11">DD24</f>
        <v>26.946000000000002</v>
      </c>
      <c r="DE22" s="87"/>
      <c r="DF22" s="87"/>
      <c r="DG22" s="87"/>
      <c r="DH22" s="87"/>
      <c r="DI22" s="87"/>
      <c r="DJ22" s="87">
        <f t="shared" ref="DJ22" si="12">DJ24</f>
        <v>2.3410000000000002</v>
      </c>
      <c r="DK22" s="87"/>
      <c r="DL22" s="87"/>
      <c r="DM22" s="87"/>
      <c r="DN22" s="87"/>
      <c r="DO22" s="87"/>
      <c r="DP22" s="87">
        <f t="shared" ref="DP22" si="13">DP24</f>
        <v>2.3420000000000001</v>
      </c>
      <c r="DQ22" s="87"/>
      <c r="DR22" s="87"/>
      <c r="DS22" s="87"/>
      <c r="DT22" s="87"/>
      <c r="DU22" s="87"/>
      <c r="DV22" s="87">
        <f>DV24+DV23</f>
        <v>1079.8879999999999</v>
      </c>
      <c r="DW22" s="87"/>
      <c r="DX22" s="87"/>
      <c r="DY22" s="87"/>
      <c r="DZ22" s="87"/>
      <c r="EA22" s="87"/>
      <c r="EB22" s="92"/>
    </row>
    <row r="23" spans="1:132" s="1" customFormat="1" ht="11.45" customHeight="1">
      <c r="A23" s="15"/>
      <c r="B23" s="89" t="s">
        <v>37</v>
      </c>
      <c r="C23" s="89"/>
      <c r="D23" s="89"/>
      <c r="E23" s="89"/>
      <c r="F23" s="89"/>
      <c r="G23" s="89"/>
      <c r="H23" s="89"/>
      <c r="I23" s="89"/>
      <c r="J23" s="89"/>
      <c r="K23" s="9"/>
      <c r="L23" s="65">
        <v>6</v>
      </c>
      <c r="M23" s="66"/>
      <c r="N23" s="66"/>
      <c r="O23" s="66"/>
      <c r="P23" s="66"/>
      <c r="Q23" s="66"/>
      <c r="R23" s="67">
        <v>510.029</v>
      </c>
      <c r="S23" s="67"/>
      <c r="T23" s="67"/>
      <c r="U23" s="67"/>
      <c r="V23" s="67"/>
      <c r="W23" s="67"/>
      <c r="X23" s="67">
        <v>40.805</v>
      </c>
      <c r="Y23" s="67"/>
      <c r="Z23" s="67"/>
      <c r="AA23" s="67"/>
      <c r="AB23" s="67"/>
      <c r="AC23" s="67"/>
      <c r="AD23" s="67">
        <v>469.22399999999999</v>
      </c>
      <c r="AE23" s="67"/>
      <c r="AF23" s="67"/>
      <c r="AG23" s="67"/>
      <c r="AH23" s="67"/>
      <c r="AI23" s="67"/>
      <c r="AJ23" s="67">
        <v>469.22399999999999</v>
      </c>
      <c r="AK23" s="67"/>
      <c r="AL23" s="67"/>
      <c r="AM23" s="67"/>
      <c r="AN23" s="67"/>
      <c r="AO23" s="67"/>
      <c r="AP23" s="67" t="s">
        <v>46</v>
      </c>
      <c r="AQ23" s="67"/>
      <c r="AR23" s="67"/>
      <c r="AS23" s="67"/>
      <c r="AT23" s="67"/>
      <c r="AU23" s="67"/>
      <c r="AV23" s="67">
        <v>400.35700000000003</v>
      </c>
      <c r="AW23" s="67"/>
      <c r="AX23" s="67"/>
      <c r="AY23" s="67"/>
      <c r="AZ23" s="67"/>
      <c r="BA23" s="67"/>
      <c r="BB23" s="66">
        <v>641</v>
      </c>
      <c r="BC23" s="66"/>
      <c r="BD23" s="66"/>
      <c r="BE23" s="66"/>
      <c r="BF23" s="66"/>
      <c r="BG23" s="67">
        <v>40.368000000000002</v>
      </c>
      <c r="BH23" s="67"/>
      <c r="BI23" s="67"/>
      <c r="BJ23" s="67"/>
      <c r="BK23" s="66">
        <v>52</v>
      </c>
      <c r="BL23" s="66"/>
      <c r="BM23" s="66"/>
      <c r="BN23" s="66"/>
      <c r="BO23" s="66"/>
      <c r="BP23" s="67">
        <v>28.498999999999999</v>
      </c>
      <c r="BQ23" s="67"/>
      <c r="BR23" s="67"/>
      <c r="BS23" s="67"/>
      <c r="BT23" s="67">
        <v>3.5960000000000001</v>
      </c>
      <c r="BU23" s="67"/>
      <c r="BV23" s="67"/>
      <c r="BW23" s="67"/>
      <c r="BX23" s="67"/>
      <c r="BY23" s="67"/>
      <c r="BZ23" s="67">
        <v>96.143000000000001</v>
      </c>
      <c r="CA23" s="67"/>
      <c r="CB23" s="67"/>
      <c r="CC23" s="67"/>
      <c r="CD23" s="67"/>
      <c r="CE23" s="67"/>
      <c r="CF23" s="67">
        <v>369.48500000000001</v>
      </c>
      <c r="CG23" s="67"/>
      <c r="CH23" s="67"/>
      <c r="CI23" s="67"/>
      <c r="CJ23" s="67"/>
      <c r="CK23" s="67"/>
      <c r="CL23" s="67" t="s">
        <v>46</v>
      </c>
      <c r="CM23" s="67"/>
      <c r="CN23" s="67"/>
      <c r="CO23" s="67"/>
      <c r="CP23" s="67"/>
      <c r="CQ23" s="67"/>
      <c r="CR23" s="67" t="s">
        <v>46</v>
      </c>
      <c r="CS23" s="67"/>
      <c r="CT23" s="67"/>
      <c r="CU23" s="67"/>
      <c r="CV23" s="67"/>
      <c r="CW23" s="67"/>
      <c r="CX23" s="67" t="s">
        <v>46</v>
      </c>
      <c r="CY23" s="67"/>
      <c r="CZ23" s="67"/>
      <c r="DA23" s="67"/>
      <c r="DB23" s="67"/>
      <c r="DC23" s="67"/>
      <c r="DD23" s="67" t="s">
        <v>46</v>
      </c>
      <c r="DE23" s="67"/>
      <c r="DF23" s="67"/>
      <c r="DG23" s="67"/>
      <c r="DH23" s="67"/>
      <c r="DI23" s="67"/>
      <c r="DJ23" s="67" t="s">
        <v>46</v>
      </c>
      <c r="DK23" s="67"/>
      <c r="DL23" s="67"/>
      <c r="DM23" s="67"/>
      <c r="DN23" s="67"/>
      <c r="DO23" s="67"/>
      <c r="DP23" s="67" t="s">
        <v>46</v>
      </c>
      <c r="DQ23" s="67"/>
      <c r="DR23" s="67"/>
      <c r="DS23" s="67"/>
      <c r="DT23" s="67"/>
      <c r="DU23" s="67"/>
      <c r="DV23" s="67">
        <v>469.22399999999999</v>
      </c>
      <c r="DW23" s="67"/>
      <c r="DX23" s="67"/>
      <c r="DY23" s="67"/>
      <c r="DZ23" s="67"/>
      <c r="EA23" s="67"/>
      <c r="EB23" s="91"/>
    </row>
    <row r="24" spans="1:132" s="1" customFormat="1" ht="11.45" customHeight="1">
      <c r="A24" s="15"/>
      <c r="B24" s="89" t="s">
        <v>38</v>
      </c>
      <c r="C24" s="89"/>
      <c r="D24" s="89"/>
      <c r="E24" s="89"/>
      <c r="F24" s="89"/>
      <c r="G24" s="89"/>
      <c r="H24" s="89"/>
      <c r="I24" s="89"/>
      <c r="J24" s="89"/>
      <c r="K24" s="2"/>
      <c r="L24" s="65">
        <v>13</v>
      </c>
      <c r="M24" s="66"/>
      <c r="N24" s="66"/>
      <c r="O24" s="66"/>
      <c r="P24" s="66"/>
      <c r="Q24" s="66"/>
      <c r="R24" s="67">
        <v>876.21400000000006</v>
      </c>
      <c r="S24" s="67"/>
      <c r="T24" s="67"/>
      <c r="U24" s="67"/>
      <c r="V24" s="67"/>
      <c r="W24" s="67"/>
      <c r="X24" s="67">
        <f>51.1+212.108</f>
        <v>263.20800000000003</v>
      </c>
      <c r="Y24" s="67"/>
      <c r="Z24" s="67"/>
      <c r="AA24" s="67"/>
      <c r="AB24" s="67"/>
      <c r="AC24" s="67"/>
      <c r="AD24" s="67">
        <v>613.00599999999997</v>
      </c>
      <c r="AE24" s="67"/>
      <c r="AF24" s="67"/>
      <c r="AG24" s="67"/>
      <c r="AH24" s="67"/>
      <c r="AI24" s="67"/>
      <c r="AJ24" s="67">
        <v>543.79899999999998</v>
      </c>
      <c r="AK24" s="67"/>
      <c r="AL24" s="67"/>
      <c r="AM24" s="67"/>
      <c r="AN24" s="67"/>
      <c r="AO24" s="67"/>
      <c r="AP24" s="67">
        <v>69.206999999999994</v>
      </c>
      <c r="AQ24" s="67"/>
      <c r="AR24" s="67"/>
      <c r="AS24" s="67"/>
      <c r="AT24" s="67"/>
      <c r="AU24" s="67"/>
      <c r="AV24" s="67">
        <v>542.52700000000004</v>
      </c>
      <c r="AW24" s="67"/>
      <c r="AX24" s="67"/>
      <c r="AY24" s="67"/>
      <c r="AZ24" s="67"/>
      <c r="BA24" s="67"/>
      <c r="BB24" s="66">
        <v>579</v>
      </c>
      <c r="BC24" s="66"/>
      <c r="BD24" s="66"/>
      <c r="BE24" s="66"/>
      <c r="BF24" s="66"/>
      <c r="BG24" s="67">
        <v>20.863</v>
      </c>
      <c r="BH24" s="67"/>
      <c r="BI24" s="67"/>
      <c r="BJ24" s="67"/>
      <c r="BK24" s="66">
        <v>88</v>
      </c>
      <c r="BL24" s="66"/>
      <c r="BM24" s="66"/>
      <c r="BN24" s="66"/>
      <c r="BO24" s="66"/>
      <c r="BP24" s="67">
        <v>49.616</v>
      </c>
      <c r="BQ24" s="67"/>
      <c r="BR24" s="67"/>
      <c r="BS24" s="67"/>
      <c r="BT24" s="67">
        <v>0.79200000000000004</v>
      </c>
      <c r="BU24" s="67"/>
      <c r="BV24" s="67"/>
      <c r="BW24" s="67"/>
      <c r="BX24" s="67"/>
      <c r="BY24" s="67"/>
      <c r="BZ24" s="67">
        <v>10.849</v>
      </c>
      <c r="CA24" s="67"/>
      <c r="CB24" s="67"/>
      <c r="CC24" s="67"/>
      <c r="CD24" s="67"/>
      <c r="CE24" s="67"/>
      <c r="CF24" s="67">
        <v>491.51600000000002</v>
      </c>
      <c r="CG24" s="67"/>
      <c r="CH24" s="67"/>
      <c r="CI24" s="67"/>
      <c r="CJ24" s="67"/>
      <c r="CK24" s="67"/>
      <c r="CL24" s="67">
        <v>40.642000000000003</v>
      </c>
      <c r="CM24" s="67"/>
      <c r="CN24" s="67"/>
      <c r="CO24" s="67"/>
      <c r="CP24" s="67"/>
      <c r="CQ24" s="67"/>
      <c r="CR24" s="67">
        <v>1.7889999999999999</v>
      </c>
      <c r="CS24" s="67"/>
      <c r="CT24" s="67"/>
      <c r="CU24" s="67"/>
      <c r="CV24" s="67"/>
      <c r="CW24" s="67"/>
      <c r="CX24" s="67">
        <v>40.472000000000001</v>
      </c>
      <c r="CY24" s="67"/>
      <c r="CZ24" s="67"/>
      <c r="DA24" s="67"/>
      <c r="DB24" s="67"/>
      <c r="DC24" s="67"/>
      <c r="DD24" s="67">
        <v>26.946000000000002</v>
      </c>
      <c r="DE24" s="67"/>
      <c r="DF24" s="67"/>
      <c r="DG24" s="67"/>
      <c r="DH24" s="67"/>
      <c r="DI24" s="67"/>
      <c r="DJ24" s="67">
        <v>2.3410000000000002</v>
      </c>
      <c r="DK24" s="67"/>
      <c r="DL24" s="67"/>
      <c r="DM24" s="67"/>
      <c r="DN24" s="67"/>
      <c r="DO24" s="67"/>
      <c r="DP24" s="67">
        <v>2.3420000000000001</v>
      </c>
      <c r="DQ24" s="67"/>
      <c r="DR24" s="67"/>
      <c r="DS24" s="67"/>
      <c r="DT24" s="67"/>
      <c r="DU24" s="67"/>
      <c r="DV24" s="67">
        <v>610.66399999999999</v>
      </c>
      <c r="DW24" s="67"/>
      <c r="DX24" s="67"/>
      <c r="DY24" s="67"/>
      <c r="DZ24" s="67"/>
      <c r="EA24" s="67"/>
      <c r="EB24" s="91"/>
    </row>
    <row r="25" spans="1:132" s="14" customFormat="1" ht="11.45" customHeight="1">
      <c r="A25" s="23"/>
      <c r="B25" s="23"/>
      <c r="C25" s="23"/>
      <c r="D25" s="23"/>
      <c r="E25" s="23"/>
      <c r="F25" s="23"/>
      <c r="G25" s="23"/>
      <c r="H25" s="23"/>
      <c r="I25" s="23"/>
      <c r="J25" s="23"/>
      <c r="K25" s="9"/>
      <c r="L25" s="26"/>
      <c r="M25" s="25"/>
      <c r="N25" s="25"/>
      <c r="O25" s="25"/>
      <c r="P25" s="25"/>
      <c r="Q25" s="25"/>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5"/>
      <c r="BC25" s="25"/>
      <c r="BD25" s="25"/>
      <c r="BE25" s="25"/>
      <c r="BF25" s="25"/>
      <c r="BG25" s="24"/>
      <c r="BH25" s="24"/>
      <c r="BI25" s="24"/>
      <c r="BJ25" s="24"/>
      <c r="BK25" s="25"/>
      <c r="BL25" s="25"/>
      <c r="BM25" s="25"/>
      <c r="BN25" s="25"/>
      <c r="BO25" s="25"/>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24"/>
      <c r="CO25" s="24"/>
      <c r="CP25" s="24"/>
      <c r="CQ25" s="24"/>
      <c r="CR25" s="24"/>
      <c r="CS25" s="24"/>
      <c r="CT25" s="24"/>
      <c r="CU25" s="24"/>
      <c r="CV25" s="24"/>
      <c r="CW25" s="24"/>
      <c r="CX25" s="24"/>
      <c r="CY25" s="24"/>
      <c r="CZ25" s="24"/>
      <c r="DA25" s="24"/>
      <c r="DB25" s="24"/>
      <c r="DC25" s="24"/>
      <c r="DD25" s="24"/>
      <c r="DE25" s="24"/>
      <c r="DF25" s="24"/>
      <c r="DG25" s="24"/>
      <c r="DH25" s="24"/>
      <c r="DI25" s="24"/>
      <c r="DJ25" s="24"/>
      <c r="DK25" s="24"/>
      <c r="DL25" s="24"/>
      <c r="DM25" s="24"/>
      <c r="DN25" s="24"/>
      <c r="DO25" s="24"/>
      <c r="DP25" s="24"/>
      <c r="DQ25" s="24"/>
      <c r="DR25" s="24"/>
      <c r="DS25" s="24"/>
      <c r="DT25" s="24"/>
      <c r="DU25" s="24"/>
      <c r="DV25" s="24"/>
      <c r="DW25" s="24"/>
      <c r="DX25" s="24"/>
      <c r="DY25" s="24"/>
      <c r="DZ25" s="24"/>
      <c r="EA25" s="24"/>
      <c r="EB25" s="92"/>
    </row>
    <row r="26" spans="1:132" s="14" customFormat="1" ht="11.45" customHeight="1">
      <c r="A26" s="88" t="s">
        <v>16</v>
      </c>
      <c r="B26" s="88"/>
      <c r="C26" s="88"/>
      <c r="D26" s="88"/>
      <c r="E26" s="88"/>
      <c r="F26" s="88"/>
      <c r="G26" s="88"/>
      <c r="H26" s="88"/>
      <c r="I26" s="88"/>
      <c r="J26" s="88"/>
      <c r="K26" s="13"/>
      <c r="L26" s="85">
        <v>242</v>
      </c>
      <c r="M26" s="86"/>
      <c r="N26" s="86"/>
      <c r="O26" s="86"/>
      <c r="P26" s="86"/>
      <c r="Q26" s="86"/>
      <c r="R26" s="87">
        <f>R27+R28</f>
        <v>3109.268</v>
      </c>
      <c r="S26" s="87"/>
      <c r="T26" s="87"/>
      <c r="U26" s="87"/>
      <c r="V26" s="87"/>
      <c r="W26" s="87"/>
      <c r="X26" s="87">
        <f>X27+X28</f>
        <v>225.10300000000001</v>
      </c>
      <c r="Y26" s="87"/>
      <c r="Z26" s="87"/>
      <c r="AA26" s="87"/>
      <c r="AB26" s="87"/>
      <c r="AC26" s="87"/>
      <c r="AD26" s="87">
        <f>AD27+AD28</f>
        <v>2884.165</v>
      </c>
      <c r="AE26" s="87"/>
      <c r="AF26" s="87"/>
      <c r="AG26" s="87"/>
      <c r="AH26" s="87"/>
      <c r="AI26" s="87"/>
      <c r="AJ26" s="87">
        <f>AJ27+AJ28</f>
        <v>1986.5509999999999</v>
      </c>
      <c r="AK26" s="87"/>
      <c r="AL26" s="87"/>
      <c r="AM26" s="87"/>
      <c r="AN26" s="87"/>
      <c r="AO26" s="87"/>
      <c r="AP26" s="87">
        <f t="shared" ref="AP26" si="14">AP27+AP28</f>
        <v>897.61400000000003</v>
      </c>
      <c r="AQ26" s="87"/>
      <c r="AR26" s="87"/>
      <c r="AS26" s="87"/>
      <c r="AT26" s="87"/>
      <c r="AU26" s="87"/>
      <c r="AV26" s="87">
        <f t="shared" ref="AV26" si="15">AV27+AV28</f>
        <v>2821.4690000000001</v>
      </c>
      <c r="AW26" s="87"/>
      <c r="AX26" s="87"/>
      <c r="AY26" s="87"/>
      <c r="AZ26" s="87"/>
      <c r="BA26" s="87"/>
      <c r="BB26" s="86">
        <f>BB27+BB28</f>
        <v>1818</v>
      </c>
      <c r="BC26" s="86"/>
      <c r="BD26" s="86"/>
      <c r="BE26" s="86"/>
      <c r="BF26" s="86"/>
      <c r="BG26" s="87">
        <f>BG27+BG28</f>
        <v>35.887</v>
      </c>
      <c r="BH26" s="87"/>
      <c r="BI26" s="87"/>
      <c r="BJ26" s="87"/>
      <c r="BK26" s="86">
        <f>BK27+BK28</f>
        <v>79</v>
      </c>
      <c r="BL26" s="86"/>
      <c r="BM26" s="86"/>
      <c r="BN26" s="86"/>
      <c r="BO26" s="86"/>
      <c r="BP26" s="87">
        <f>BP27+BP28</f>
        <v>26.808999999999997</v>
      </c>
      <c r="BQ26" s="87"/>
      <c r="BR26" s="87"/>
      <c r="BS26" s="87"/>
      <c r="BT26" s="87">
        <f t="shared" ref="BT26" si="16">BT27+BT28</f>
        <v>6.54</v>
      </c>
      <c r="BU26" s="87"/>
      <c r="BV26" s="87"/>
      <c r="BW26" s="87"/>
      <c r="BX26" s="87"/>
      <c r="BY26" s="87"/>
      <c r="BZ26" s="87">
        <f t="shared" ref="BZ26" si="17">BZ27+BZ28</f>
        <v>34.340000000000003</v>
      </c>
      <c r="CA26" s="87"/>
      <c r="CB26" s="87"/>
      <c r="CC26" s="87"/>
      <c r="CD26" s="87"/>
      <c r="CE26" s="87"/>
      <c r="CF26" s="87">
        <f t="shared" ref="CF26" si="18">CF27+CF28</f>
        <v>1474.674</v>
      </c>
      <c r="CG26" s="87"/>
      <c r="CH26" s="87"/>
      <c r="CI26" s="87"/>
      <c r="CJ26" s="87"/>
      <c r="CK26" s="87"/>
      <c r="CL26" s="87">
        <f t="shared" ref="CL26" si="19">CL27+CL28</f>
        <v>470.99700000000001</v>
      </c>
      <c r="CM26" s="87"/>
      <c r="CN26" s="87"/>
      <c r="CO26" s="87"/>
      <c r="CP26" s="87"/>
      <c r="CQ26" s="87"/>
      <c r="CR26" s="87">
        <f t="shared" ref="CR26" si="20">CR27+CR28</f>
        <v>19.621000000000002</v>
      </c>
      <c r="CS26" s="87"/>
      <c r="CT26" s="87"/>
      <c r="CU26" s="87"/>
      <c r="CV26" s="87"/>
      <c r="CW26" s="87"/>
      <c r="CX26" s="87">
        <f t="shared" ref="CX26" si="21">CX27+CX28</f>
        <v>314.99</v>
      </c>
      <c r="CY26" s="87"/>
      <c r="CZ26" s="87"/>
      <c r="DA26" s="87"/>
      <c r="DB26" s="87"/>
      <c r="DC26" s="87"/>
      <c r="DD26" s="87">
        <f t="shared" ref="DD26" si="22">DD27+DD28</f>
        <v>563.00300000000004</v>
      </c>
      <c r="DE26" s="87"/>
      <c r="DF26" s="87"/>
      <c r="DG26" s="87"/>
      <c r="DH26" s="87"/>
      <c r="DI26" s="87"/>
      <c r="DJ26" s="87">
        <f>DJ27+DJ28</f>
        <v>147.779</v>
      </c>
      <c r="DK26" s="87"/>
      <c r="DL26" s="87"/>
      <c r="DM26" s="87"/>
      <c r="DN26" s="87"/>
      <c r="DO26" s="87"/>
      <c r="DP26" s="87">
        <f t="shared" ref="DP26:DV26" si="23">DP27+DP28</f>
        <v>151.64100000000002</v>
      </c>
      <c r="DQ26" s="87"/>
      <c r="DR26" s="87"/>
      <c r="DS26" s="87"/>
      <c r="DT26" s="87"/>
      <c r="DU26" s="87"/>
      <c r="DV26" s="87">
        <f t="shared" si="23"/>
        <v>2732.5240000000003</v>
      </c>
      <c r="DW26" s="87"/>
      <c r="DX26" s="87"/>
      <c r="DY26" s="87"/>
      <c r="DZ26" s="87"/>
      <c r="EA26" s="87"/>
      <c r="EB26" s="92"/>
    </row>
    <row r="27" spans="1:132" s="1" customFormat="1" ht="11.45" customHeight="1">
      <c r="A27" s="15"/>
      <c r="B27" s="90" t="s">
        <v>8</v>
      </c>
      <c r="C27" s="90"/>
      <c r="D27" s="90"/>
      <c r="E27" s="90"/>
      <c r="F27" s="90"/>
      <c r="G27" s="90"/>
      <c r="H27" s="90"/>
      <c r="I27" s="90"/>
      <c r="J27" s="90"/>
      <c r="K27" s="9"/>
      <c r="L27" s="65">
        <v>54</v>
      </c>
      <c r="M27" s="66"/>
      <c r="N27" s="66"/>
      <c r="O27" s="66"/>
      <c r="P27" s="66"/>
      <c r="Q27" s="66"/>
      <c r="R27" s="67">
        <v>1178.9760000000001</v>
      </c>
      <c r="S27" s="67"/>
      <c r="T27" s="67"/>
      <c r="U27" s="67"/>
      <c r="V27" s="67"/>
      <c r="W27" s="67"/>
      <c r="X27" s="67">
        <v>86.534999999999997</v>
      </c>
      <c r="Y27" s="67"/>
      <c r="Z27" s="67"/>
      <c r="AA27" s="67"/>
      <c r="AB27" s="67"/>
      <c r="AC27" s="67"/>
      <c r="AD27" s="67">
        <f>AJ27+AP27</f>
        <v>1092.441</v>
      </c>
      <c r="AE27" s="67"/>
      <c r="AF27" s="67"/>
      <c r="AG27" s="67"/>
      <c r="AH27" s="67"/>
      <c r="AI27" s="67"/>
      <c r="AJ27" s="67">
        <v>890.01300000000003</v>
      </c>
      <c r="AK27" s="67"/>
      <c r="AL27" s="67"/>
      <c r="AM27" s="67"/>
      <c r="AN27" s="67"/>
      <c r="AO27" s="67"/>
      <c r="AP27" s="67">
        <v>202.428</v>
      </c>
      <c r="AQ27" s="67"/>
      <c r="AR27" s="67"/>
      <c r="AS27" s="67"/>
      <c r="AT27" s="67"/>
      <c r="AU27" s="67"/>
      <c r="AV27" s="67">
        <v>1052.2909999999999</v>
      </c>
      <c r="AW27" s="67"/>
      <c r="AX27" s="67"/>
      <c r="AY27" s="67"/>
      <c r="AZ27" s="67"/>
      <c r="BA27" s="67"/>
      <c r="BB27" s="66">
        <v>768</v>
      </c>
      <c r="BC27" s="66"/>
      <c r="BD27" s="66"/>
      <c r="BE27" s="66"/>
      <c r="BF27" s="66"/>
      <c r="BG27" s="67">
        <v>19.001999999999999</v>
      </c>
      <c r="BH27" s="67"/>
      <c r="BI27" s="67"/>
      <c r="BJ27" s="67"/>
      <c r="BK27" s="66">
        <v>54</v>
      </c>
      <c r="BL27" s="66"/>
      <c r="BM27" s="66"/>
      <c r="BN27" s="66"/>
      <c r="BO27" s="66"/>
      <c r="BP27" s="67">
        <v>21.148</v>
      </c>
      <c r="BQ27" s="67"/>
      <c r="BR27" s="67"/>
      <c r="BS27" s="67"/>
      <c r="BT27" s="67">
        <v>5.5490000000000004</v>
      </c>
      <c r="BU27" s="67"/>
      <c r="BV27" s="67"/>
      <c r="BW27" s="67"/>
      <c r="BX27" s="67"/>
      <c r="BY27" s="67"/>
      <c r="BZ27" s="67">
        <v>27.068000000000001</v>
      </c>
      <c r="CA27" s="67"/>
      <c r="CB27" s="67"/>
      <c r="CC27" s="67"/>
      <c r="CD27" s="67"/>
      <c r="CE27" s="67"/>
      <c r="CF27" s="67">
        <v>728.22799999999995</v>
      </c>
      <c r="CG27" s="67"/>
      <c r="CH27" s="67"/>
      <c r="CI27" s="67"/>
      <c r="CJ27" s="67"/>
      <c r="CK27" s="67"/>
      <c r="CL27" s="67">
        <v>129.16800000000001</v>
      </c>
      <c r="CM27" s="67"/>
      <c r="CN27" s="67"/>
      <c r="CO27" s="67"/>
      <c r="CP27" s="67"/>
      <c r="CQ27" s="67"/>
      <c r="CR27" s="67">
        <v>5.4589999999999996</v>
      </c>
      <c r="CS27" s="67"/>
      <c r="CT27" s="67"/>
      <c r="CU27" s="67"/>
      <c r="CV27" s="67"/>
      <c r="CW27" s="67"/>
      <c r="CX27" s="67">
        <v>85.501000000000005</v>
      </c>
      <c r="CY27" s="67"/>
      <c r="CZ27" s="67"/>
      <c r="DA27" s="67"/>
      <c r="DB27" s="67"/>
      <c r="DC27" s="67"/>
      <c r="DD27" s="67">
        <v>111.468</v>
      </c>
      <c r="DE27" s="67"/>
      <c r="DF27" s="67"/>
      <c r="DG27" s="67"/>
      <c r="DH27" s="67"/>
      <c r="DI27" s="67"/>
      <c r="DJ27" s="67">
        <v>25.164000000000001</v>
      </c>
      <c r="DK27" s="67"/>
      <c r="DL27" s="67"/>
      <c r="DM27" s="67"/>
      <c r="DN27" s="67"/>
      <c r="DO27" s="67"/>
      <c r="DP27" s="67">
        <v>25.356999999999999</v>
      </c>
      <c r="DQ27" s="67"/>
      <c r="DR27" s="67"/>
      <c r="DS27" s="67"/>
      <c r="DT27" s="67"/>
      <c r="DU27" s="67"/>
      <c r="DV27" s="67">
        <v>1067.0840000000001</v>
      </c>
      <c r="DW27" s="67"/>
      <c r="DX27" s="67"/>
      <c r="DY27" s="67"/>
      <c r="DZ27" s="67"/>
      <c r="EA27" s="67"/>
      <c r="EB27" s="91"/>
    </row>
    <row r="28" spans="1:132" s="1" customFormat="1" ht="11.45" customHeight="1">
      <c r="A28" s="15"/>
      <c r="B28" s="90" t="s">
        <v>9</v>
      </c>
      <c r="C28" s="90"/>
      <c r="D28" s="90"/>
      <c r="E28" s="90"/>
      <c r="F28" s="90"/>
      <c r="G28" s="90"/>
      <c r="H28" s="90"/>
      <c r="I28" s="90"/>
      <c r="J28" s="90"/>
      <c r="K28" s="9"/>
      <c r="L28" s="65">
        <v>188</v>
      </c>
      <c r="M28" s="66"/>
      <c r="N28" s="66"/>
      <c r="O28" s="66"/>
      <c r="P28" s="66"/>
      <c r="Q28" s="66"/>
      <c r="R28" s="67">
        <v>1930.2919999999999</v>
      </c>
      <c r="S28" s="67"/>
      <c r="T28" s="67"/>
      <c r="U28" s="67"/>
      <c r="V28" s="67"/>
      <c r="W28" s="67"/>
      <c r="X28" s="67">
        <f>17.115+121.453</f>
        <v>138.56800000000001</v>
      </c>
      <c r="Y28" s="67"/>
      <c r="Z28" s="67"/>
      <c r="AA28" s="67"/>
      <c r="AB28" s="67"/>
      <c r="AC28" s="67"/>
      <c r="AD28" s="67">
        <f>AJ28+AP28</f>
        <v>1791.7240000000002</v>
      </c>
      <c r="AE28" s="67"/>
      <c r="AF28" s="67"/>
      <c r="AG28" s="67"/>
      <c r="AH28" s="67"/>
      <c r="AI28" s="67"/>
      <c r="AJ28" s="67">
        <v>1096.538</v>
      </c>
      <c r="AK28" s="67"/>
      <c r="AL28" s="67"/>
      <c r="AM28" s="67"/>
      <c r="AN28" s="67"/>
      <c r="AO28" s="67"/>
      <c r="AP28" s="67">
        <v>695.18600000000004</v>
      </c>
      <c r="AQ28" s="67"/>
      <c r="AR28" s="67"/>
      <c r="AS28" s="67"/>
      <c r="AT28" s="67"/>
      <c r="AU28" s="67"/>
      <c r="AV28" s="67">
        <v>1769.1780000000001</v>
      </c>
      <c r="AW28" s="67"/>
      <c r="AX28" s="67"/>
      <c r="AY28" s="67"/>
      <c r="AZ28" s="67"/>
      <c r="BA28" s="67"/>
      <c r="BB28" s="66">
        <v>1050</v>
      </c>
      <c r="BC28" s="66"/>
      <c r="BD28" s="66"/>
      <c r="BE28" s="66"/>
      <c r="BF28" s="66"/>
      <c r="BG28" s="67">
        <v>16.885000000000002</v>
      </c>
      <c r="BH28" s="67"/>
      <c r="BI28" s="67"/>
      <c r="BJ28" s="67"/>
      <c r="BK28" s="66">
        <v>25</v>
      </c>
      <c r="BL28" s="66"/>
      <c r="BM28" s="66"/>
      <c r="BN28" s="66"/>
      <c r="BO28" s="66"/>
      <c r="BP28" s="67">
        <v>5.6609999999999996</v>
      </c>
      <c r="BQ28" s="67"/>
      <c r="BR28" s="67"/>
      <c r="BS28" s="67"/>
      <c r="BT28" s="67">
        <v>0.99099999999999999</v>
      </c>
      <c r="BU28" s="67"/>
      <c r="BV28" s="67"/>
      <c r="BW28" s="67"/>
      <c r="BX28" s="67"/>
      <c r="BY28" s="67"/>
      <c r="BZ28" s="67">
        <v>7.2720000000000002</v>
      </c>
      <c r="CA28" s="67"/>
      <c r="CB28" s="67"/>
      <c r="CC28" s="67"/>
      <c r="CD28" s="67"/>
      <c r="CE28" s="67"/>
      <c r="CF28" s="67">
        <v>746.44600000000003</v>
      </c>
      <c r="CG28" s="67"/>
      <c r="CH28" s="67"/>
      <c r="CI28" s="67"/>
      <c r="CJ28" s="67"/>
      <c r="CK28" s="67"/>
      <c r="CL28" s="67">
        <v>341.82900000000001</v>
      </c>
      <c r="CM28" s="67"/>
      <c r="CN28" s="67"/>
      <c r="CO28" s="67"/>
      <c r="CP28" s="67"/>
      <c r="CQ28" s="67"/>
      <c r="CR28" s="67">
        <v>14.162000000000001</v>
      </c>
      <c r="CS28" s="67"/>
      <c r="CT28" s="67"/>
      <c r="CU28" s="67"/>
      <c r="CV28" s="67"/>
      <c r="CW28" s="67"/>
      <c r="CX28" s="67">
        <v>229.489</v>
      </c>
      <c r="CY28" s="67"/>
      <c r="CZ28" s="67"/>
      <c r="DA28" s="67"/>
      <c r="DB28" s="67"/>
      <c r="DC28" s="67"/>
      <c r="DD28" s="67">
        <v>451.53500000000003</v>
      </c>
      <c r="DE28" s="67"/>
      <c r="DF28" s="67"/>
      <c r="DG28" s="67"/>
      <c r="DH28" s="67"/>
      <c r="DI28" s="67"/>
      <c r="DJ28" s="67">
        <v>122.61499999999999</v>
      </c>
      <c r="DK28" s="67"/>
      <c r="DL28" s="67"/>
      <c r="DM28" s="67"/>
      <c r="DN28" s="67"/>
      <c r="DO28" s="67"/>
      <c r="DP28" s="67">
        <v>126.28400000000001</v>
      </c>
      <c r="DQ28" s="67"/>
      <c r="DR28" s="67"/>
      <c r="DS28" s="67"/>
      <c r="DT28" s="67"/>
      <c r="DU28" s="67"/>
      <c r="DV28" s="67">
        <v>1665.44</v>
      </c>
      <c r="DW28" s="67"/>
      <c r="DX28" s="67"/>
      <c r="DY28" s="67"/>
      <c r="DZ28" s="67"/>
      <c r="EA28" s="67"/>
      <c r="EB28" s="91"/>
    </row>
    <row r="29" spans="1:132" s="14" customFormat="1" ht="11.45" customHeight="1">
      <c r="A29" s="23"/>
      <c r="B29" s="23"/>
      <c r="C29" s="23"/>
      <c r="D29" s="23"/>
      <c r="E29" s="23"/>
      <c r="F29" s="23"/>
      <c r="G29" s="23"/>
      <c r="H29" s="23"/>
      <c r="I29" s="23"/>
      <c r="J29" s="23"/>
      <c r="K29" s="9"/>
      <c r="DJ29" s="24"/>
      <c r="DK29" s="24"/>
      <c r="DL29" s="24"/>
      <c r="DM29" s="24"/>
      <c r="DN29" s="24"/>
      <c r="DO29" s="24"/>
      <c r="EA29" s="24"/>
      <c r="EB29" s="92"/>
    </row>
    <row r="30" spans="1:132" s="14" customFormat="1" ht="11.45" customHeight="1">
      <c r="A30" s="88" t="s">
        <v>1</v>
      </c>
      <c r="B30" s="88"/>
      <c r="C30" s="88"/>
      <c r="D30" s="88"/>
      <c r="E30" s="88"/>
      <c r="F30" s="88"/>
      <c r="G30" s="88"/>
      <c r="H30" s="88"/>
      <c r="I30" s="88"/>
      <c r="J30" s="88"/>
      <c r="K30" s="13"/>
      <c r="L30" s="85">
        <v>29644</v>
      </c>
      <c r="M30" s="86"/>
      <c r="N30" s="86"/>
      <c r="O30" s="86"/>
      <c r="P30" s="86"/>
      <c r="Q30" s="86"/>
      <c r="R30" s="87">
        <v>14728.788</v>
      </c>
      <c r="S30" s="87"/>
      <c r="T30" s="87"/>
      <c r="U30" s="87"/>
      <c r="V30" s="87"/>
      <c r="W30" s="87"/>
      <c r="X30" s="87">
        <f>0.101+160.743+275.557</f>
        <v>436.40100000000001</v>
      </c>
      <c r="Y30" s="87"/>
      <c r="Z30" s="87"/>
      <c r="AA30" s="87"/>
      <c r="AB30" s="87"/>
      <c r="AC30" s="87"/>
      <c r="AD30" s="87">
        <f>AJ30+AP30</f>
        <v>14292.386999999999</v>
      </c>
      <c r="AE30" s="87"/>
      <c r="AF30" s="87"/>
      <c r="AG30" s="87"/>
      <c r="AH30" s="87"/>
      <c r="AI30" s="87"/>
      <c r="AJ30" s="87">
        <v>7371.7910000000002</v>
      </c>
      <c r="AK30" s="87"/>
      <c r="AL30" s="87"/>
      <c r="AM30" s="87"/>
      <c r="AN30" s="87"/>
      <c r="AO30" s="87"/>
      <c r="AP30" s="87">
        <v>6920.5959999999995</v>
      </c>
      <c r="AQ30" s="87"/>
      <c r="AR30" s="87"/>
      <c r="AS30" s="87"/>
      <c r="AT30" s="87"/>
      <c r="AU30" s="87"/>
      <c r="AV30" s="87">
        <v>14183.691000000001</v>
      </c>
      <c r="AW30" s="87"/>
      <c r="AX30" s="87"/>
      <c r="AY30" s="87"/>
      <c r="AZ30" s="87"/>
      <c r="BA30" s="87"/>
      <c r="BB30" s="86">
        <v>9236</v>
      </c>
      <c r="BC30" s="86"/>
      <c r="BD30" s="86"/>
      <c r="BE30" s="86"/>
      <c r="BF30" s="86"/>
      <c r="BG30" s="87">
        <v>96.197999999999993</v>
      </c>
      <c r="BH30" s="87"/>
      <c r="BI30" s="87"/>
      <c r="BJ30" s="87"/>
      <c r="BK30" s="86">
        <v>59</v>
      </c>
      <c r="BL30" s="86"/>
      <c r="BM30" s="86"/>
      <c r="BN30" s="86"/>
      <c r="BO30" s="86"/>
      <c r="BP30" s="87">
        <v>12.497999999999999</v>
      </c>
      <c r="BQ30" s="87"/>
      <c r="BR30" s="87"/>
      <c r="BS30" s="87"/>
      <c r="BT30" s="87">
        <v>8.4090000000000007</v>
      </c>
      <c r="BU30" s="87"/>
      <c r="BV30" s="87"/>
      <c r="BW30" s="87"/>
      <c r="BX30" s="87"/>
      <c r="BY30" s="87"/>
      <c r="BZ30" s="87">
        <v>40.612000000000002</v>
      </c>
      <c r="CA30" s="87"/>
      <c r="CB30" s="87"/>
      <c r="CC30" s="87"/>
      <c r="CD30" s="87"/>
      <c r="CE30" s="87"/>
      <c r="CF30" s="87">
        <v>1579.482</v>
      </c>
      <c r="CG30" s="87"/>
      <c r="CH30" s="87"/>
      <c r="CI30" s="87"/>
      <c r="CJ30" s="87"/>
      <c r="CK30" s="87"/>
      <c r="CL30" s="87">
        <v>5743.2879999999996</v>
      </c>
      <c r="CM30" s="87"/>
      <c r="CN30" s="87"/>
      <c r="CO30" s="87"/>
      <c r="CP30" s="87"/>
      <c r="CQ30" s="87"/>
      <c r="CR30" s="87">
        <v>70.093000000000004</v>
      </c>
      <c r="CS30" s="87"/>
      <c r="CT30" s="87"/>
      <c r="CU30" s="87"/>
      <c r="CV30" s="87"/>
      <c r="CW30" s="87"/>
      <c r="CX30" s="87">
        <v>446.57900000000001</v>
      </c>
      <c r="CY30" s="87"/>
      <c r="CZ30" s="87"/>
      <c r="DA30" s="87"/>
      <c r="DB30" s="87"/>
      <c r="DC30" s="87"/>
      <c r="DD30" s="87">
        <v>6403.924</v>
      </c>
      <c r="DE30" s="87"/>
      <c r="DF30" s="87"/>
      <c r="DG30" s="87"/>
      <c r="DH30" s="87"/>
      <c r="DI30" s="87"/>
      <c r="DJ30" s="87">
        <v>1574.011</v>
      </c>
      <c r="DK30" s="87"/>
      <c r="DL30" s="87"/>
      <c r="DM30" s="87"/>
      <c r="DN30" s="87"/>
      <c r="DO30" s="87"/>
      <c r="DP30" s="87">
        <v>2084.92</v>
      </c>
      <c r="DQ30" s="87"/>
      <c r="DR30" s="87"/>
      <c r="DS30" s="87"/>
      <c r="DT30" s="87"/>
      <c r="DU30" s="87"/>
      <c r="DV30" s="87">
        <v>12207.467000000001</v>
      </c>
      <c r="DW30" s="87"/>
      <c r="DX30" s="87"/>
      <c r="DY30" s="87"/>
      <c r="DZ30" s="87"/>
      <c r="EA30" s="87"/>
      <c r="EB30" s="92"/>
    </row>
    <row r="31" spans="1:132" s="1" customFormat="1" ht="11.45" customHeight="1" thickBot="1">
      <c r="A31" s="16"/>
      <c r="B31" s="16"/>
      <c r="C31" s="16"/>
      <c r="D31" s="16"/>
      <c r="E31" s="16"/>
      <c r="F31" s="16"/>
      <c r="G31" s="16"/>
      <c r="H31" s="16"/>
      <c r="I31" s="16"/>
      <c r="J31" s="16"/>
      <c r="K31" s="17"/>
      <c r="L31" s="18"/>
      <c r="M31" s="19"/>
      <c r="N31" s="19"/>
      <c r="O31" s="19"/>
      <c r="P31" s="19"/>
      <c r="Q31" s="19"/>
      <c r="R31" s="20"/>
      <c r="S31" s="20"/>
      <c r="T31" s="20"/>
      <c r="U31" s="20"/>
      <c r="V31" s="20"/>
      <c r="W31" s="20"/>
      <c r="X31" s="20"/>
      <c r="Y31" s="20"/>
      <c r="Z31" s="21"/>
      <c r="AA31" s="21"/>
      <c r="AB31" s="21"/>
      <c r="AC31" s="21"/>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19"/>
      <c r="BC31" s="19"/>
      <c r="BD31" s="19"/>
      <c r="BE31" s="19"/>
      <c r="BF31" s="19"/>
      <c r="BG31" s="20"/>
      <c r="BH31" s="20"/>
      <c r="BI31" s="20"/>
      <c r="BJ31" s="20"/>
      <c r="BK31" s="19"/>
      <c r="BL31" s="19"/>
      <c r="BM31" s="19"/>
      <c r="BN31" s="19"/>
      <c r="BO31" s="19"/>
      <c r="BP31" s="20"/>
      <c r="BQ31" s="20"/>
      <c r="BR31" s="20"/>
      <c r="BS31" s="20"/>
      <c r="BT31" s="20"/>
      <c r="BU31" s="20"/>
      <c r="BV31" s="20"/>
      <c r="BW31" s="20"/>
      <c r="BX31" s="20"/>
      <c r="BY31" s="20"/>
      <c r="BZ31" s="20"/>
      <c r="CA31" s="20"/>
      <c r="CB31" s="20"/>
      <c r="CC31" s="20"/>
      <c r="CD31" s="20"/>
      <c r="CE31" s="20"/>
      <c r="CF31" s="20"/>
      <c r="CG31" s="20"/>
      <c r="CH31" s="20"/>
      <c r="CI31" s="20"/>
      <c r="CJ31" s="20"/>
      <c r="CK31" s="20"/>
      <c r="CL31" s="20"/>
      <c r="CM31" s="20"/>
      <c r="CN31" s="20"/>
      <c r="CO31" s="20"/>
      <c r="CP31" s="20"/>
      <c r="CQ31" s="20"/>
      <c r="CR31" s="20"/>
      <c r="CS31" s="20"/>
      <c r="CT31" s="20"/>
      <c r="CU31" s="20"/>
      <c r="CV31" s="20"/>
      <c r="CW31" s="20"/>
      <c r="CX31" s="20"/>
      <c r="CY31" s="20"/>
      <c r="CZ31" s="20"/>
      <c r="DA31" s="20"/>
      <c r="DB31" s="20"/>
      <c r="DC31" s="20"/>
      <c r="DD31" s="20"/>
      <c r="DE31" s="20"/>
      <c r="DF31" s="20"/>
      <c r="DG31" s="20"/>
      <c r="DH31" s="20"/>
      <c r="DI31" s="20"/>
      <c r="DJ31" s="20"/>
      <c r="DK31" s="20"/>
      <c r="DL31" s="20"/>
      <c r="DM31" s="20"/>
      <c r="DN31" s="20"/>
      <c r="DO31" s="20"/>
      <c r="DP31" s="20"/>
      <c r="DQ31" s="20"/>
      <c r="DR31" s="20"/>
      <c r="DS31" s="20"/>
      <c r="DT31" s="20"/>
      <c r="DU31" s="20"/>
      <c r="DV31" s="20"/>
      <c r="DW31" s="20"/>
      <c r="DX31" s="20"/>
      <c r="DY31" s="20"/>
      <c r="DZ31" s="20"/>
      <c r="EA31" s="20"/>
      <c r="EB31" s="91"/>
    </row>
  </sheetData>
  <mergeCells count="250">
    <mergeCell ref="DD28:DI28"/>
    <mergeCell ref="DJ28:DO28"/>
    <mergeCell ref="DP28:DU28"/>
    <mergeCell ref="DD30:DI30"/>
    <mergeCell ref="DJ30:DO30"/>
    <mergeCell ref="DP30:DU30"/>
    <mergeCell ref="DV30:EA30"/>
    <mergeCell ref="BT30:BY30"/>
    <mergeCell ref="BZ30:CE30"/>
    <mergeCell ref="CF30:CK30"/>
    <mergeCell ref="CL30:CQ30"/>
    <mergeCell ref="CR30:CW30"/>
    <mergeCell ref="CX30:DC30"/>
    <mergeCell ref="DV28:EA28"/>
    <mergeCell ref="CL28:CQ28"/>
    <mergeCell ref="CR28:CW28"/>
    <mergeCell ref="CX28:DC28"/>
    <mergeCell ref="BT28:BY28"/>
    <mergeCell ref="BZ28:CE28"/>
    <mergeCell ref="CF28:CK28"/>
    <mergeCell ref="AP28:AU28"/>
    <mergeCell ref="AV28:BA28"/>
    <mergeCell ref="BB28:BF28"/>
    <mergeCell ref="BG28:BJ28"/>
    <mergeCell ref="BK28:BO28"/>
    <mergeCell ref="BP28:BS28"/>
    <mergeCell ref="AP27:AU27"/>
    <mergeCell ref="AV27:BA27"/>
    <mergeCell ref="BB27:BF27"/>
    <mergeCell ref="BG27:BJ27"/>
    <mergeCell ref="BK27:BO27"/>
    <mergeCell ref="BP27:BS27"/>
    <mergeCell ref="A30:J30"/>
    <mergeCell ref="L30:Q30"/>
    <mergeCell ref="R30:W30"/>
    <mergeCell ref="X30:AC30"/>
    <mergeCell ref="AD30:AI30"/>
    <mergeCell ref="AJ30:AO30"/>
    <mergeCell ref="AP30:AU30"/>
    <mergeCell ref="AV30:BA30"/>
    <mergeCell ref="BB30:BF30"/>
    <mergeCell ref="BG30:BJ30"/>
    <mergeCell ref="BK30:BO30"/>
    <mergeCell ref="B28:J28"/>
    <mergeCell ref="L28:Q28"/>
    <mergeCell ref="R28:W28"/>
    <mergeCell ref="X28:AC28"/>
    <mergeCell ref="BP30:BS30"/>
    <mergeCell ref="AD28:AI28"/>
    <mergeCell ref="AJ28:AO28"/>
    <mergeCell ref="BT27:BY27"/>
    <mergeCell ref="BZ27:CE27"/>
    <mergeCell ref="CF27:CK27"/>
    <mergeCell ref="DP26:DU26"/>
    <mergeCell ref="DV26:EA26"/>
    <mergeCell ref="B27:J27"/>
    <mergeCell ref="L27:Q27"/>
    <mergeCell ref="R27:W27"/>
    <mergeCell ref="X27:AC27"/>
    <mergeCell ref="AD27:AI27"/>
    <mergeCell ref="AJ27:AO27"/>
    <mergeCell ref="BT26:BY26"/>
    <mergeCell ref="BZ26:CE26"/>
    <mergeCell ref="CF26:CK26"/>
    <mergeCell ref="CL26:CQ26"/>
    <mergeCell ref="CR26:CW26"/>
    <mergeCell ref="CX26:DC26"/>
    <mergeCell ref="AP26:AU26"/>
    <mergeCell ref="AV26:BA26"/>
    <mergeCell ref="BB26:BF26"/>
    <mergeCell ref="BG26:BJ26"/>
    <mergeCell ref="BK26:BO26"/>
    <mergeCell ref="DD27:DI27"/>
    <mergeCell ref="DJ27:DO27"/>
    <mergeCell ref="DP27:DU27"/>
    <mergeCell ref="DV27:EA27"/>
    <mergeCell ref="DD24:DI24"/>
    <mergeCell ref="DJ24:DO24"/>
    <mergeCell ref="DP24:DU24"/>
    <mergeCell ref="DV24:EA24"/>
    <mergeCell ref="CL24:CQ24"/>
    <mergeCell ref="CR24:CW24"/>
    <mergeCell ref="CX24:DC24"/>
    <mergeCell ref="DD26:DI26"/>
    <mergeCell ref="DJ26:DO26"/>
    <mergeCell ref="CL27:CQ27"/>
    <mergeCell ref="CR27:CW27"/>
    <mergeCell ref="CX27:DC27"/>
    <mergeCell ref="A26:J26"/>
    <mergeCell ref="L26:Q26"/>
    <mergeCell ref="R26:W26"/>
    <mergeCell ref="X26:AC26"/>
    <mergeCell ref="AD26:AI26"/>
    <mergeCell ref="AJ26:AO26"/>
    <mergeCell ref="BT24:BY24"/>
    <mergeCell ref="BZ24:CE24"/>
    <mergeCell ref="CF24:CK24"/>
    <mergeCell ref="AP24:AU24"/>
    <mergeCell ref="AV24:BA24"/>
    <mergeCell ref="BB24:BF24"/>
    <mergeCell ref="BG24:BJ24"/>
    <mergeCell ref="BK24:BO24"/>
    <mergeCell ref="BP24:BS24"/>
    <mergeCell ref="B24:J24"/>
    <mergeCell ref="L24:Q24"/>
    <mergeCell ref="R24:W24"/>
    <mergeCell ref="X24:AC24"/>
    <mergeCell ref="AD24:AI24"/>
    <mergeCell ref="AJ24:AO24"/>
    <mergeCell ref="BP26:BS26"/>
    <mergeCell ref="DD23:DI23"/>
    <mergeCell ref="DJ23:DO23"/>
    <mergeCell ref="DP23:DU23"/>
    <mergeCell ref="DV23:EA23"/>
    <mergeCell ref="CL23:CQ23"/>
    <mergeCell ref="CR23:CW23"/>
    <mergeCell ref="CX23:DC23"/>
    <mergeCell ref="AP23:AU23"/>
    <mergeCell ref="AV23:BA23"/>
    <mergeCell ref="BB23:BF23"/>
    <mergeCell ref="BG23:BJ23"/>
    <mergeCell ref="BK23:BO23"/>
    <mergeCell ref="BP23:BS23"/>
    <mergeCell ref="BT23:BY23"/>
    <mergeCell ref="BZ23:CE23"/>
    <mergeCell ref="CF23:CK23"/>
    <mergeCell ref="CL22:CQ22"/>
    <mergeCell ref="CR22:CW22"/>
    <mergeCell ref="CX22:DC22"/>
    <mergeCell ref="AP22:AU22"/>
    <mergeCell ref="AV22:BA22"/>
    <mergeCell ref="BB22:BF22"/>
    <mergeCell ref="BG22:BJ22"/>
    <mergeCell ref="BK22:BO22"/>
    <mergeCell ref="BP22:BS22"/>
    <mergeCell ref="B23:J23"/>
    <mergeCell ref="L23:Q23"/>
    <mergeCell ref="R23:W23"/>
    <mergeCell ref="X23:AC23"/>
    <mergeCell ref="AD23:AI23"/>
    <mergeCell ref="AJ23:AO23"/>
    <mergeCell ref="BT22:BY22"/>
    <mergeCell ref="BZ22:CE22"/>
    <mergeCell ref="CF22:CK22"/>
    <mergeCell ref="DP20:DU20"/>
    <mergeCell ref="DV20:EA20"/>
    <mergeCell ref="A22:J22"/>
    <mergeCell ref="L22:Q22"/>
    <mergeCell ref="R22:W22"/>
    <mergeCell ref="X22:AC22"/>
    <mergeCell ref="AD22:AI22"/>
    <mergeCell ref="AJ22:AO22"/>
    <mergeCell ref="BT20:BY20"/>
    <mergeCell ref="BZ20:CE20"/>
    <mergeCell ref="CF20:CK20"/>
    <mergeCell ref="CL20:CQ20"/>
    <mergeCell ref="CR20:CW20"/>
    <mergeCell ref="CX20:DC20"/>
    <mergeCell ref="AP20:AU20"/>
    <mergeCell ref="AV20:BA20"/>
    <mergeCell ref="BB20:BF20"/>
    <mergeCell ref="BG20:BJ20"/>
    <mergeCell ref="BK20:BO20"/>
    <mergeCell ref="BP20:BS20"/>
    <mergeCell ref="DD22:DI22"/>
    <mergeCell ref="DJ22:DO22"/>
    <mergeCell ref="DP22:DU22"/>
    <mergeCell ref="DV22:EA22"/>
    <mergeCell ref="DD19:DI19"/>
    <mergeCell ref="DJ19:DO19"/>
    <mergeCell ref="DP19:DU19"/>
    <mergeCell ref="DV19:EA19"/>
    <mergeCell ref="A20:J20"/>
    <mergeCell ref="L20:Q20"/>
    <mergeCell ref="R20:W20"/>
    <mergeCell ref="X20:AC20"/>
    <mergeCell ref="AD20:AI20"/>
    <mergeCell ref="AJ20:AO20"/>
    <mergeCell ref="BT19:BY19"/>
    <mergeCell ref="BZ19:CE19"/>
    <mergeCell ref="CF19:CK19"/>
    <mergeCell ref="CL19:CQ19"/>
    <mergeCell ref="CR19:CW19"/>
    <mergeCell ref="CX19:DC19"/>
    <mergeCell ref="AP19:AU19"/>
    <mergeCell ref="AV19:BA19"/>
    <mergeCell ref="BB19:BF19"/>
    <mergeCell ref="BG19:BJ19"/>
    <mergeCell ref="BK19:BO19"/>
    <mergeCell ref="BP19:BS19"/>
    <mergeCell ref="DD20:DI20"/>
    <mergeCell ref="DJ20:DO20"/>
    <mergeCell ref="DD18:DI18"/>
    <mergeCell ref="DJ18:DO18"/>
    <mergeCell ref="AV13:BS13"/>
    <mergeCell ref="BT13:DO13"/>
    <mergeCell ref="DP18:DU18"/>
    <mergeCell ref="DV18:EA18"/>
    <mergeCell ref="A19:J19"/>
    <mergeCell ref="L19:Q19"/>
    <mergeCell ref="R19:W19"/>
    <mergeCell ref="X19:AC19"/>
    <mergeCell ref="AD19:AI19"/>
    <mergeCell ref="AJ19:AO19"/>
    <mergeCell ref="BT18:BY18"/>
    <mergeCell ref="BZ18:CE18"/>
    <mergeCell ref="CF18:CK18"/>
    <mergeCell ref="CL18:CQ18"/>
    <mergeCell ref="CR18:CW18"/>
    <mergeCell ref="CX18:DC18"/>
    <mergeCell ref="AP18:AU18"/>
    <mergeCell ref="AV18:BA18"/>
    <mergeCell ref="BB18:BF18"/>
    <mergeCell ref="BG18:BJ18"/>
    <mergeCell ref="BK18:BO18"/>
    <mergeCell ref="BP18:BS18"/>
    <mergeCell ref="A18:J18"/>
    <mergeCell ref="L18:Q18"/>
    <mergeCell ref="R18:W18"/>
    <mergeCell ref="X18:AC18"/>
    <mergeCell ref="AD18:AI18"/>
    <mergeCell ref="AJ18:AO18"/>
    <mergeCell ref="A13:K16"/>
    <mergeCell ref="L13:Q16"/>
    <mergeCell ref="R13:W16"/>
    <mergeCell ref="X13:AC16"/>
    <mergeCell ref="AD13:AI16"/>
    <mergeCell ref="DP13:EA13"/>
    <mergeCell ref="AJ14:AO16"/>
    <mergeCell ref="AP14:AU16"/>
    <mergeCell ref="AV14:BA16"/>
    <mergeCell ref="BB14:BJ14"/>
    <mergeCell ref="BK14:BS14"/>
    <mergeCell ref="BT14:CQ14"/>
    <mergeCell ref="CR14:DO14"/>
    <mergeCell ref="AJ13:AU13"/>
    <mergeCell ref="DP14:DU16"/>
    <mergeCell ref="DV14:EA16"/>
    <mergeCell ref="BB15:BF16"/>
    <mergeCell ref="BG15:BJ16"/>
    <mergeCell ref="BK15:BO16"/>
    <mergeCell ref="BP15:BS16"/>
    <mergeCell ref="BT15:BY16"/>
    <mergeCell ref="BZ15:CE16"/>
    <mergeCell ref="CF15:CK16"/>
    <mergeCell ref="CL15:CQ16"/>
    <mergeCell ref="CR15:CW16"/>
    <mergeCell ref="CX15:DC16"/>
    <mergeCell ref="DD15:DI16"/>
    <mergeCell ref="DJ15:DO16"/>
  </mergeCells>
  <phoneticPr fontId="2"/>
  <conditionalFormatting sqref="A18:EA30">
    <cfRule type="expression" dxfId="0" priority="1">
      <formula>A18=#REF!</formula>
    </cfRule>
  </conditionalFormatting>
  <dataValidations count="1">
    <dataValidation imeMode="off" allowBlank="1" showInputMessage="1" showErrorMessage="1" sqref="L30:Z31 AD31:BA31 BB30:EA31 EA29 DP18:EA28 AA30:BA30 DJ18:DO29 L18:DI28"/>
  </dataValidations>
  <pageMargins left="0.39370078740157483" right="0.39370078740157483" top="0.39370078740157483" bottom="0.39370078740157483" header="0" footer="0"/>
  <pageSetup paperSize="9" scale="7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9-1</vt:lpstr>
    </vt:vector>
  </TitlesOfParts>
  <Company>愛媛県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matsuura-takahiro</dc:creator>
  <cp:lastModifiedBy>User</cp:lastModifiedBy>
  <cp:lastPrinted>2018-02-21T06:36:24Z</cp:lastPrinted>
  <dcterms:created xsi:type="dcterms:W3CDTF">2001-12-17T08:05:29Z</dcterms:created>
  <dcterms:modified xsi:type="dcterms:W3CDTF">2022-02-17T02:17:18Z</dcterms:modified>
</cp:coreProperties>
</file>