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Ｒ3(2021)\02特用林産\100その他\09オープンデータカタログサイトについて\追加データ\"/>
    </mc:Choice>
  </mc:AlternateContent>
  <bookViews>
    <workbookView xWindow="0" yWindow="0" windowWidth="17970" windowHeight="6525"/>
  </bookViews>
  <sheets>
    <sheet name="R２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D9" i="1"/>
  <c r="D8" i="1" l="1"/>
  <c r="B12" i="1"/>
  <c r="B13" i="1"/>
  <c r="B14" i="1"/>
  <c r="B15" i="1"/>
  <c r="B16" i="1"/>
  <c r="B17" i="1"/>
  <c r="B18" i="1"/>
  <c r="B19" i="1"/>
  <c r="B20" i="1"/>
  <c r="B21" i="1"/>
  <c r="B11" i="1"/>
  <c r="B25" i="1" l="1"/>
  <c r="B37" i="1" l="1"/>
  <c r="F36" i="1"/>
  <c r="E36" i="1"/>
  <c r="D36" i="1"/>
  <c r="C36" i="1"/>
  <c r="B36" i="1"/>
  <c r="B35" i="1"/>
  <c r="B34" i="1"/>
  <c r="B33" i="1" s="1"/>
  <c r="F33" i="1"/>
  <c r="E33" i="1"/>
  <c r="D33" i="1"/>
  <c r="C33" i="1"/>
  <c r="B32" i="1"/>
  <c r="F31" i="1"/>
  <c r="E31" i="1"/>
  <c r="D31" i="1"/>
  <c r="C31" i="1"/>
  <c r="B31" i="1"/>
  <c r="B30" i="1"/>
  <c r="B29" i="1" s="1"/>
  <c r="F29" i="1"/>
  <c r="E29" i="1"/>
  <c r="D29" i="1"/>
  <c r="C29" i="1"/>
  <c r="B28" i="1"/>
  <c r="B26" i="1" s="1"/>
  <c r="B27" i="1"/>
  <c r="F26" i="1"/>
  <c r="E26" i="1"/>
  <c r="D26" i="1"/>
  <c r="C26" i="1"/>
  <c r="B24" i="1"/>
  <c r="F24" i="1"/>
  <c r="E24" i="1"/>
  <c r="D24" i="1"/>
  <c r="C24" i="1"/>
  <c r="B23" i="1"/>
  <c r="F22" i="1"/>
  <c r="E22" i="1"/>
  <c r="D22" i="1"/>
  <c r="C22" i="1"/>
  <c r="B22" i="1"/>
  <c r="B9" i="1"/>
  <c r="F9" i="1"/>
  <c r="E9" i="1"/>
  <c r="C9" i="1"/>
  <c r="F10" i="1" l="1"/>
  <c r="E10" i="1"/>
  <c r="C10" i="1"/>
  <c r="C8" i="1" s="1"/>
  <c r="E8" i="1"/>
  <c r="F8" i="1"/>
  <c r="B10" i="1"/>
  <c r="B8" i="1" s="1"/>
</calcChain>
</file>

<file path=xl/sharedStrings.xml><?xml version="1.0" encoding="utf-8"?>
<sst xmlns="http://schemas.openxmlformats.org/spreadsheetml/2006/main" count="45" uniqueCount="42">
  <si>
    <t>表名：　市町別素材、しいたけ生産量</t>
    <phoneticPr fontId="2"/>
  </si>
  <si>
    <t>出所：　林業政策課</t>
    <rPh sb="4" eb="6">
      <t>リンギョウ</t>
    </rPh>
    <rPh sb="6" eb="8">
      <t>セイサク</t>
    </rPh>
    <phoneticPr fontId="2"/>
  </si>
  <si>
    <r>
      <t>単位：　ｍ</t>
    </r>
    <r>
      <rPr>
        <vertAlign val="superscript"/>
        <sz val="11"/>
        <rFont val="ＭＳ Ｐゴシック"/>
        <family val="3"/>
        <charset val="128"/>
      </rPr>
      <t>３</t>
    </r>
    <r>
      <rPr>
        <sz val="11"/>
        <color theme="1"/>
        <rFont val="ＭＳ Ｐゴシック"/>
        <family val="2"/>
        <charset val="128"/>
      </rPr>
      <t xml:space="preserve">・㎏                          </t>
    </r>
    <phoneticPr fontId="2"/>
  </si>
  <si>
    <t>地域名</t>
  </si>
  <si>
    <t>＃針葉樹</t>
  </si>
  <si>
    <t>＃広葉樹</t>
  </si>
  <si>
    <t>乾しいたけ生産量</t>
  </si>
  <si>
    <t>生しいたけ生産量</t>
  </si>
  <si>
    <t>県　計　　　　　</t>
  </si>
  <si>
    <t>市計　　　　　　</t>
  </si>
  <si>
    <t>郡計　　　　　　</t>
  </si>
  <si>
    <t>松山市　　　　　</t>
  </si>
  <si>
    <t>今治市　　　　　</t>
  </si>
  <si>
    <t>宇和島市　　　　</t>
  </si>
  <si>
    <t>八幡浜市　　　　</t>
  </si>
  <si>
    <t>新居浜市　　　　</t>
  </si>
  <si>
    <t>西条市　　　　　</t>
  </si>
  <si>
    <t>大洲市　　　　　</t>
  </si>
  <si>
    <t>伊予市　　　　　</t>
  </si>
  <si>
    <t>四国中央市</t>
    <rPh sb="0" eb="2">
      <t>シコク</t>
    </rPh>
    <rPh sb="2" eb="4">
      <t>チュウオウ</t>
    </rPh>
    <rPh sb="4" eb="5">
      <t>イチ</t>
    </rPh>
    <phoneticPr fontId="2"/>
  </si>
  <si>
    <t>西予市　　　　　</t>
    <rPh sb="0" eb="2">
      <t>セイヨ</t>
    </rPh>
    <phoneticPr fontId="2"/>
  </si>
  <si>
    <t>東温市</t>
    <rPh sb="0" eb="1">
      <t>ヒガシ</t>
    </rPh>
    <rPh sb="1" eb="2">
      <t>ユタカ</t>
    </rPh>
    <rPh sb="2" eb="3">
      <t>イチ</t>
    </rPh>
    <phoneticPr fontId="2"/>
  </si>
  <si>
    <t>越智郡　　　　　</t>
  </si>
  <si>
    <t>上島町</t>
    <rPh sb="0" eb="2">
      <t>ウエシマ</t>
    </rPh>
    <rPh sb="2" eb="3">
      <t>チョウ</t>
    </rPh>
    <phoneticPr fontId="2"/>
  </si>
  <si>
    <t>上浮穴郡　　　　</t>
  </si>
  <si>
    <t>久万高原町　　　　　</t>
    <rPh sb="2" eb="4">
      <t>コウゲン</t>
    </rPh>
    <phoneticPr fontId="2"/>
  </si>
  <si>
    <t>伊予郡　　　　　</t>
  </si>
  <si>
    <t>松前町</t>
    <rPh sb="0" eb="3">
      <t>マサキチョウ</t>
    </rPh>
    <phoneticPr fontId="2"/>
  </si>
  <si>
    <t>砥部町　　　　　</t>
  </si>
  <si>
    <t>喜多郡　　　　　</t>
  </si>
  <si>
    <t>内子町　　　　　</t>
  </si>
  <si>
    <t>西宇和郡　　　　</t>
  </si>
  <si>
    <t>伊方町</t>
    <rPh sb="0" eb="3">
      <t>イカタチョウ</t>
    </rPh>
    <phoneticPr fontId="2"/>
  </si>
  <si>
    <t>北宇和郡　　　　</t>
  </si>
  <si>
    <t>鬼北町　　　　　</t>
    <rPh sb="0" eb="2">
      <t>キホク</t>
    </rPh>
    <phoneticPr fontId="2"/>
  </si>
  <si>
    <t>松野町　　　　　</t>
    <rPh sb="0" eb="2">
      <t>マツノ</t>
    </rPh>
    <phoneticPr fontId="2"/>
  </si>
  <si>
    <t>南宇和郡　　　　</t>
  </si>
  <si>
    <t>愛南町　　　　　</t>
    <rPh sb="0" eb="1">
      <t>アイ</t>
    </rPh>
    <rPh sb="1" eb="2">
      <t>ミナミ</t>
    </rPh>
    <rPh sb="2" eb="3">
      <t>マチ</t>
    </rPh>
    <phoneticPr fontId="2"/>
  </si>
  <si>
    <t>備考：市町村行政界はR3.3.31現在　</t>
    <rPh sb="3" eb="6">
      <t>シチョウソン</t>
    </rPh>
    <rPh sb="6" eb="8">
      <t>ギョウセイ</t>
    </rPh>
    <rPh sb="8" eb="9">
      <t>カイ</t>
    </rPh>
    <phoneticPr fontId="2"/>
  </si>
  <si>
    <t>素材生産量総数</t>
    <phoneticPr fontId="1"/>
  </si>
  <si>
    <t>令和２年</t>
    <rPh sb="0" eb="2">
      <t>レイワ</t>
    </rPh>
    <rPh sb="3" eb="4">
      <t>ドシ</t>
    </rPh>
    <phoneticPr fontId="2"/>
  </si>
  <si>
    <t>令和２年</t>
    <rPh sb="0" eb="2">
      <t>レイワ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</si>
</sst>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_ "/>
  </numFmts>
  <fonts count="4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1" applyAlignment="1"/>
    <xf numFmtId="176" fontId="0" fillId="0" borderId="0" xfId="0" applyNumberFormat="1" applyFill="1" applyAlignment="1">
      <alignment horizontal="right"/>
    </xf>
    <xf numFmtId="177" fontId="0" fillId="0" borderId="1" xfId="0" applyNumberFormat="1" applyFill="1" applyBorder="1" applyAlignment="1"/>
    <xf numFmtId="176" fontId="0" fillId="0" borderId="1" xfId="0" applyNumberFormat="1" applyFill="1" applyBorder="1" applyAlignment="1"/>
    <xf numFmtId="0" fontId="0" fillId="2" borderId="1" xfId="0" applyFill="1" applyBorder="1" applyAlignment="1"/>
    <xf numFmtId="176" fontId="0" fillId="2" borderId="1" xfId="0" applyNumberFormat="1" applyFill="1" applyBorder="1" applyAlignment="1">
      <alignment horizontal="right"/>
    </xf>
    <xf numFmtId="0" fontId="0" fillId="0" borderId="1" xfId="0" applyFill="1" applyBorder="1" applyAlignment="1"/>
    <xf numFmtId="176" fontId="0" fillId="0" borderId="1" xfId="0" applyNumberFormat="1" applyFill="1" applyBorder="1" applyAlignment="1">
      <alignment horizontal="right"/>
    </xf>
    <xf numFmtId="0" fontId="0" fillId="3" borderId="1" xfId="0" applyFill="1" applyBorder="1" applyAlignment="1"/>
    <xf numFmtId="176" fontId="0" fillId="3" borderId="1" xfId="0" applyNumberFormat="1" applyFill="1" applyBorder="1" applyAlignment="1">
      <alignment horizontal="right"/>
    </xf>
    <xf numFmtId="176" fontId="0" fillId="0" borderId="2" xfId="0" applyNumberFormat="1" applyFill="1" applyBorder="1" applyAlignment="1">
      <alignment horizontal="righ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abSelected="1" topLeftCell="A4" workbookViewId="0">
      <selection activeCell="D21" sqref="D21"/>
    </sheetView>
  </sheetViews>
  <sheetFormatPr defaultRowHeight="13.5" x14ac:dyDescent="0.15"/>
  <cols>
    <col min="1" max="1" width="15.875" customWidth="1"/>
    <col min="2" max="2" width="16" customWidth="1"/>
    <col min="3" max="3" width="16.125" customWidth="1"/>
    <col min="4" max="6" width="16" customWidth="1"/>
  </cols>
  <sheetData>
    <row r="1" spans="1:6" x14ac:dyDescent="0.15">
      <c r="A1" s="1" t="s">
        <v>0</v>
      </c>
      <c r="B1" s="2"/>
      <c r="C1" s="1"/>
      <c r="D1" s="1"/>
      <c r="E1" s="1"/>
      <c r="F1" s="1"/>
    </row>
    <row r="2" spans="1:6" x14ac:dyDescent="0.15">
      <c r="A2" s="1" t="s">
        <v>1</v>
      </c>
      <c r="B2" s="2"/>
      <c r="C2" s="1"/>
      <c r="D2" s="1"/>
      <c r="E2" s="1"/>
      <c r="F2" s="1"/>
    </row>
    <row r="3" spans="1:6" ht="15.75" x14ac:dyDescent="0.15">
      <c r="A3" s="1" t="s">
        <v>2</v>
      </c>
      <c r="B3" s="2"/>
      <c r="C3" s="1"/>
      <c r="D3" s="1"/>
      <c r="E3" s="1"/>
      <c r="F3" s="1"/>
    </row>
    <row r="4" spans="1:6" x14ac:dyDescent="0.15">
      <c r="A4" s="1" t="s">
        <v>38</v>
      </c>
      <c r="B4" s="2"/>
      <c r="C4" s="1"/>
      <c r="D4" s="1"/>
      <c r="E4" s="1"/>
      <c r="F4" s="1"/>
    </row>
    <row r="5" spans="1:6" x14ac:dyDescent="0.15">
      <c r="A5" s="1"/>
      <c r="B5" s="2"/>
      <c r="C5" s="1"/>
      <c r="D5" s="1"/>
      <c r="E5" s="1"/>
      <c r="F5" s="1"/>
    </row>
    <row r="6" spans="1:6" x14ac:dyDescent="0.15">
      <c r="A6" s="3"/>
      <c r="B6" s="4" t="s">
        <v>40</v>
      </c>
      <c r="C6" s="4" t="s">
        <v>41</v>
      </c>
      <c r="D6" s="4" t="s">
        <v>40</v>
      </c>
      <c r="E6" s="4" t="s">
        <v>41</v>
      </c>
      <c r="F6" s="4" t="s">
        <v>40</v>
      </c>
    </row>
    <row r="7" spans="1:6" x14ac:dyDescent="0.15">
      <c r="A7" s="3" t="s">
        <v>3</v>
      </c>
      <c r="B7" s="4" t="s">
        <v>39</v>
      </c>
      <c r="C7" s="4" t="s">
        <v>4</v>
      </c>
      <c r="D7" s="4" t="s">
        <v>5</v>
      </c>
      <c r="E7" s="4" t="s">
        <v>6</v>
      </c>
      <c r="F7" s="4" t="s">
        <v>7</v>
      </c>
    </row>
    <row r="8" spans="1:6" x14ac:dyDescent="0.15">
      <c r="A8" s="5" t="s">
        <v>8</v>
      </c>
      <c r="B8" s="6">
        <f>B9+B10</f>
        <v>523400</v>
      </c>
      <c r="C8" s="6">
        <f>C9+C10</f>
        <v>523146</v>
      </c>
      <c r="D8" s="6">
        <f>D9+D10</f>
        <v>254</v>
      </c>
      <c r="E8" s="6">
        <f>E9+E10</f>
        <v>118755</v>
      </c>
      <c r="F8" s="6">
        <f>F9+F10</f>
        <v>597946</v>
      </c>
    </row>
    <row r="9" spans="1:6" x14ac:dyDescent="0.15">
      <c r="A9" s="5" t="s">
        <v>9</v>
      </c>
      <c r="B9" s="6">
        <f>SUM(B11:B21)</f>
        <v>195120</v>
      </c>
      <c r="C9" s="6">
        <f>SUM(C11:C21)</f>
        <v>195112</v>
      </c>
      <c r="D9" s="6">
        <f>SUM(D11:D21)</f>
        <v>8</v>
      </c>
      <c r="E9" s="6">
        <f>SUM(E11:E21)</f>
        <v>81374</v>
      </c>
      <c r="F9" s="6">
        <f>SUM(F11:F21)</f>
        <v>139008</v>
      </c>
    </row>
    <row r="10" spans="1:6" x14ac:dyDescent="0.15">
      <c r="A10" s="5" t="s">
        <v>10</v>
      </c>
      <c r="B10" s="6">
        <f>SUM(B22:B37)/2</f>
        <v>328280</v>
      </c>
      <c r="C10" s="6">
        <f>SUM(C22:C37)/2</f>
        <v>328034</v>
      </c>
      <c r="D10" s="6">
        <f>SUM(D22:D37)/2</f>
        <v>246</v>
      </c>
      <c r="E10" s="6">
        <f>SUM(E22:E37)/2</f>
        <v>37381</v>
      </c>
      <c r="F10" s="6">
        <f>SUM(F22:F37)/2</f>
        <v>458938</v>
      </c>
    </row>
    <row r="11" spans="1:6" x14ac:dyDescent="0.15">
      <c r="A11" s="7" t="s">
        <v>11</v>
      </c>
      <c r="B11" s="8">
        <f>SUM(C11:D11)</f>
        <v>841</v>
      </c>
      <c r="C11" s="8">
        <v>839</v>
      </c>
      <c r="D11" s="8">
        <v>2</v>
      </c>
      <c r="E11" s="8">
        <v>573</v>
      </c>
      <c r="F11" s="8"/>
    </row>
    <row r="12" spans="1:6" x14ac:dyDescent="0.15">
      <c r="A12" s="7" t="s">
        <v>12</v>
      </c>
      <c r="B12" s="8">
        <f t="shared" ref="B12:B21" si="0">SUM(C12:D12)</f>
        <v>4647</v>
      </c>
      <c r="C12" s="8">
        <v>4647</v>
      </c>
      <c r="D12" s="8"/>
      <c r="E12" s="8">
        <v>387</v>
      </c>
      <c r="F12" s="8">
        <v>26983</v>
      </c>
    </row>
    <row r="13" spans="1:6" x14ac:dyDescent="0.15">
      <c r="A13" s="7" t="s">
        <v>13</v>
      </c>
      <c r="B13" s="8">
        <f t="shared" si="0"/>
        <v>31787</v>
      </c>
      <c r="C13" s="8">
        <v>31786</v>
      </c>
      <c r="D13" s="8">
        <v>1</v>
      </c>
      <c r="E13" s="8">
        <v>2640</v>
      </c>
      <c r="F13" s="8">
        <v>1241</v>
      </c>
    </row>
    <row r="14" spans="1:6" x14ac:dyDescent="0.15">
      <c r="A14" s="7" t="s">
        <v>14</v>
      </c>
      <c r="B14" s="8">
        <f t="shared" si="0"/>
        <v>613</v>
      </c>
      <c r="C14" s="8">
        <v>613</v>
      </c>
      <c r="D14" s="8"/>
      <c r="E14" s="8">
        <v>122</v>
      </c>
      <c r="F14" s="8"/>
    </row>
    <row r="15" spans="1:6" x14ac:dyDescent="0.15">
      <c r="A15" s="7" t="s">
        <v>15</v>
      </c>
      <c r="B15" s="8">
        <f t="shared" si="0"/>
        <v>4465</v>
      </c>
      <c r="C15" s="8">
        <v>4465</v>
      </c>
      <c r="D15" s="8"/>
      <c r="E15" s="8">
        <v>2247</v>
      </c>
      <c r="F15" s="8">
        <v>87913</v>
      </c>
    </row>
    <row r="16" spans="1:6" x14ac:dyDescent="0.15">
      <c r="A16" s="7" t="s">
        <v>16</v>
      </c>
      <c r="B16" s="8">
        <f t="shared" si="0"/>
        <v>23681</v>
      </c>
      <c r="C16" s="8">
        <v>23681</v>
      </c>
      <c r="D16" s="8"/>
      <c r="E16" s="8">
        <v>364</v>
      </c>
      <c r="F16" s="8">
        <v>8716</v>
      </c>
    </row>
    <row r="17" spans="1:6" x14ac:dyDescent="0.15">
      <c r="A17" s="7" t="s">
        <v>17</v>
      </c>
      <c r="B17" s="8">
        <f t="shared" si="0"/>
        <v>35503</v>
      </c>
      <c r="C17" s="8">
        <v>35499</v>
      </c>
      <c r="D17" s="8">
        <v>4</v>
      </c>
      <c r="E17" s="8">
        <v>58651</v>
      </c>
      <c r="F17" s="8">
        <v>12269</v>
      </c>
    </row>
    <row r="18" spans="1:6" x14ac:dyDescent="0.15">
      <c r="A18" s="7" t="s">
        <v>18</v>
      </c>
      <c r="B18" s="8">
        <f t="shared" si="0"/>
        <v>12919</v>
      </c>
      <c r="C18" s="8">
        <v>12918</v>
      </c>
      <c r="D18" s="8">
        <v>1</v>
      </c>
      <c r="E18" s="8">
        <v>6831</v>
      </c>
      <c r="F18" s="8"/>
    </row>
    <row r="19" spans="1:6" x14ac:dyDescent="0.15">
      <c r="A19" s="7" t="s">
        <v>19</v>
      </c>
      <c r="B19" s="8">
        <f t="shared" si="0"/>
        <v>24303</v>
      </c>
      <c r="C19" s="8">
        <v>24303</v>
      </c>
      <c r="D19" s="8"/>
      <c r="E19" s="8">
        <v>262</v>
      </c>
      <c r="F19" s="8">
        <v>1886</v>
      </c>
    </row>
    <row r="20" spans="1:6" x14ac:dyDescent="0.15">
      <c r="A20" s="7" t="s">
        <v>20</v>
      </c>
      <c r="B20" s="8">
        <f t="shared" si="0"/>
        <v>48581</v>
      </c>
      <c r="C20" s="8">
        <v>48581</v>
      </c>
      <c r="D20" s="8"/>
      <c r="E20" s="8">
        <v>9247</v>
      </c>
      <c r="F20" s="8"/>
    </row>
    <row r="21" spans="1:6" x14ac:dyDescent="0.15">
      <c r="A21" s="7" t="s">
        <v>21</v>
      </c>
      <c r="B21" s="8">
        <f t="shared" si="0"/>
        <v>7780</v>
      </c>
      <c r="C21" s="8">
        <v>7780</v>
      </c>
      <c r="D21" s="8"/>
      <c r="E21" s="8">
        <v>50</v>
      </c>
      <c r="F21" s="8"/>
    </row>
    <row r="22" spans="1:6" x14ac:dyDescent="0.15">
      <c r="A22" s="9" t="s">
        <v>22</v>
      </c>
      <c r="B22" s="10">
        <f>SUM(B23:B23)</f>
        <v>0</v>
      </c>
      <c r="C22" s="10">
        <f>SUM(D23:D23)</f>
        <v>0</v>
      </c>
      <c r="D22" s="10">
        <f>SUM(E23:E23)</f>
        <v>0</v>
      </c>
      <c r="E22" s="10">
        <f>SUM(E23:E23)</f>
        <v>0</v>
      </c>
      <c r="F22" s="10">
        <f>SUM(F23:F23)</f>
        <v>0</v>
      </c>
    </row>
    <row r="23" spans="1:6" x14ac:dyDescent="0.15">
      <c r="A23" s="7" t="s">
        <v>23</v>
      </c>
      <c r="B23" s="8">
        <f t="shared" ref="B23" si="1">SUM(C23:D23)</f>
        <v>0</v>
      </c>
      <c r="C23" s="11"/>
      <c r="D23" s="8"/>
      <c r="E23" s="8"/>
      <c r="F23" s="8"/>
    </row>
    <row r="24" spans="1:6" x14ac:dyDescent="0.15">
      <c r="A24" s="9" t="s">
        <v>24</v>
      </c>
      <c r="B24" s="10">
        <f>SUM(B25:B25)</f>
        <v>204605</v>
      </c>
      <c r="C24" s="10">
        <f>SUM(C25:C25)</f>
        <v>204592</v>
      </c>
      <c r="D24" s="10">
        <f>SUM(D25:D25)</f>
        <v>13</v>
      </c>
      <c r="E24" s="10">
        <f>SUM(E25:E25)</f>
        <v>641</v>
      </c>
      <c r="F24" s="10">
        <f>SUM(F25:F25)</f>
        <v>200</v>
      </c>
    </row>
    <row r="25" spans="1:6" x14ac:dyDescent="0.15">
      <c r="A25" s="7" t="s">
        <v>25</v>
      </c>
      <c r="B25" s="8">
        <f>SUM(C25:D25)</f>
        <v>204605</v>
      </c>
      <c r="C25" s="8">
        <v>204592</v>
      </c>
      <c r="D25" s="8">
        <v>13</v>
      </c>
      <c r="E25" s="8">
        <v>641</v>
      </c>
      <c r="F25" s="8">
        <v>200</v>
      </c>
    </row>
    <row r="26" spans="1:6" x14ac:dyDescent="0.15">
      <c r="A26" s="9" t="s">
        <v>26</v>
      </c>
      <c r="B26" s="10">
        <f>SUM(B28:B28)</f>
        <v>8783</v>
      </c>
      <c r="C26" s="10">
        <f>SUM(C28:C28)</f>
        <v>8783</v>
      </c>
      <c r="D26" s="10">
        <f>SUM(D28:D28)</f>
        <v>0</v>
      </c>
      <c r="E26" s="10">
        <f>SUM(E28:E28)</f>
        <v>2989</v>
      </c>
      <c r="F26" s="10">
        <f>SUM(F28:F28)</f>
        <v>2732</v>
      </c>
    </row>
    <row r="27" spans="1:6" x14ac:dyDescent="0.15">
      <c r="A27" s="7" t="s">
        <v>27</v>
      </c>
      <c r="B27" s="8">
        <f>SUM(C27:D27)</f>
        <v>0</v>
      </c>
      <c r="C27" s="8"/>
      <c r="D27" s="8"/>
      <c r="E27" s="8"/>
      <c r="F27" s="8"/>
    </row>
    <row r="28" spans="1:6" x14ac:dyDescent="0.15">
      <c r="A28" s="7" t="s">
        <v>28</v>
      </c>
      <c r="B28" s="8">
        <f>SUM(C28:D28)</f>
        <v>8783</v>
      </c>
      <c r="C28" s="8">
        <v>8783</v>
      </c>
      <c r="D28" s="8"/>
      <c r="E28" s="8">
        <v>2989</v>
      </c>
      <c r="F28" s="8">
        <v>2732</v>
      </c>
    </row>
    <row r="29" spans="1:6" x14ac:dyDescent="0.15">
      <c r="A29" s="9" t="s">
        <v>29</v>
      </c>
      <c r="B29" s="10">
        <f>SUM(B30:B30)</f>
        <v>71747</v>
      </c>
      <c r="C29" s="10">
        <f>SUM(C30:C30)</f>
        <v>71739</v>
      </c>
      <c r="D29" s="10">
        <f>SUM(D30:D30)</f>
        <v>8</v>
      </c>
      <c r="E29" s="10">
        <f>SUM(E30:E30)</f>
        <v>28911</v>
      </c>
      <c r="F29" s="10">
        <f>SUM(F30:F30)</f>
        <v>448179</v>
      </c>
    </row>
    <row r="30" spans="1:6" x14ac:dyDescent="0.15">
      <c r="A30" s="7" t="s">
        <v>30</v>
      </c>
      <c r="B30" s="8">
        <f>SUM(C30:D30)</f>
        <v>71747</v>
      </c>
      <c r="C30" s="8">
        <v>71739</v>
      </c>
      <c r="D30" s="8">
        <v>8</v>
      </c>
      <c r="E30" s="8">
        <v>28911</v>
      </c>
      <c r="F30" s="8">
        <v>448179</v>
      </c>
    </row>
    <row r="31" spans="1:6" x14ac:dyDescent="0.15">
      <c r="A31" s="9" t="s">
        <v>31</v>
      </c>
      <c r="B31" s="10">
        <f>SUM(B32:B32)</f>
        <v>0</v>
      </c>
      <c r="C31" s="10">
        <f>SUM(C32:C32)</f>
        <v>0</v>
      </c>
      <c r="D31" s="10">
        <f>SUM(D32:D32)</f>
        <v>0</v>
      </c>
      <c r="E31" s="10">
        <f>SUM(E32:E32)</f>
        <v>965</v>
      </c>
      <c r="F31" s="10">
        <f>SUM(F32:F32)</f>
        <v>0</v>
      </c>
    </row>
    <row r="32" spans="1:6" x14ac:dyDescent="0.15">
      <c r="A32" s="7" t="s">
        <v>32</v>
      </c>
      <c r="B32" s="8">
        <f>SUM(C32:D32)</f>
        <v>0</v>
      </c>
      <c r="C32" s="8"/>
      <c r="D32" s="8"/>
      <c r="E32" s="8">
        <v>965</v>
      </c>
      <c r="F32" s="8"/>
    </row>
    <row r="33" spans="1:6" x14ac:dyDescent="0.15">
      <c r="A33" s="9" t="s">
        <v>33</v>
      </c>
      <c r="B33" s="10">
        <f>SUM(B34:B35)</f>
        <v>33864</v>
      </c>
      <c r="C33" s="10">
        <f>SUM(C34:C35)</f>
        <v>33646</v>
      </c>
      <c r="D33" s="10">
        <f>SUM(D34:D35)</f>
        <v>218</v>
      </c>
      <c r="E33" s="10">
        <f>SUM(E34:E35)</f>
        <v>2821</v>
      </c>
      <c r="F33" s="10">
        <f>SUM(F34:F35)</f>
        <v>6996</v>
      </c>
    </row>
    <row r="34" spans="1:6" x14ac:dyDescent="0.15">
      <c r="A34" s="7" t="s">
        <v>34</v>
      </c>
      <c r="B34" s="8">
        <f>SUM(C34:D34)</f>
        <v>22188</v>
      </c>
      <c r="C34" s="8">
        <v>21973</v>
      </c>
      <c r="D34" s="8">
        <v>215</v>
      </c>
      <c r="E34" s="8">
        <v>2597</v>
      </c>
      <c r="F34" s="8">
        <v>6996</v>
      </c>
    </row>
    <row r="35" spans="1:6" x14ac:dyDescent="0.15">
      <c r="A35" s="7" t="s">
        <v>35</v>
      </c>
      <c r="B35" s="8">
        <f>SUM(C35:D35)</f>
        <v>11676</v>
      </c>
      <c r="C35" s="8">
        <v>11673</v>
      </c>
      <c r="D35" s="8">
        <v>3</v>
      </c>
      <c r="E35" s="8">
        <v>224</v>
      </c>
      <c r="F35" s="8"/>
    </row>
    <row r="36" spans="1:6" x14ac:dyDescent="0.15">
      <c r="A36" s="9" t="s">
        <v>36</v>
      </c>
      <c r="B36" s="10">
        <f>SUM(B37)</f>
        <v>9281</v>
      </c>
      <c r="C36" s="10">
        <f>SUM(C37)</f>
        <v>9274</v>
      </c>
      <c r="D36" s="10">
        <f>SUM(D37)</f>
        <v>7</v>
      </c>
      <c r="E36" s="10">
        <f>SUM(E37)</f>
        <v>1054</v>
      </c>
      <c r="F36" s="10">
        <f>SUM(F37)</f>
        <v>831</v>
      </c>
    </row>
    <row r="37" spans="1:6" x14ac:dyDescent="0.15">
      <c r="A37" s="7" t="s">
        <v>37</v>
      </c>
      <c r="B37" s="8">
        <f>SUM(C37:D37)</f>
        <v>9281</v>
      </c>
      <c r="C37" s="8">
        <v>9274</v>
      </c>
      <c r="D37" s="8">
        <v>7</v>
      </c>
      <c r="E37" s="8">
        <v>1054</v>
      </c>
      <c r="F37" s="8">
        <v>831</v>
      </c>
    </row>
  </sheetData>
  <phoneticPr fontId="1"/>
  <pageMargins left="1.1023622047244095" right="0.70866141732283472" top="0.9448818897637796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R２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2021-10-03T05:32:45Z</cp:lastPrinted>
  <dcterms:created xsi:type="dcterms:W3CDTF">2021-09-30T09:04:55Z</dcterms:created>
  <dcterms:modified xsi:type="dcterms:W3CDTF">2021-10-03T05:32:46Z</dcterms:modified>
</cp:coreProperties>
</file>