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320" windowHeight="13515" tabRatio="880" activeTab="2"/>
  </bookViews>
  <sheets>
    <sheet name="主要地方道" sheetId="1" r:id="rId1"/>
    <sheet name="一般県道" sheetId="2" r:id="rId2"/>
    <sheet name="県道合計" sheetId="3" r:id="rId3"/>
  </sheets>
  <definedNames>
    <definedName name="_xlnm.Print_Area" localSheetId="1">'一般県道'!$A$1:$AM$59</definedName>
  </definedNames>
  <calcPr fullCalcOnLoad="1"/>
</workbook>
</file>

<file path=xl/sharedStrings.xml><?xml version="1.0" encoding="utf-8"?>
<sst xmlns="http://schemas.openxmlformats.org/spreadsheetml/2006/main" count="481" uniqueCount="96">
  <si>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</si>
  <si>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</si>
  <si>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</si>
  <si>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</si>
  <si>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</si>
  <si>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</si>
  <si>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</si>
  <si>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</si>
  <si>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</si>
  <si>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</si>
  <si>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</si>
  <si>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</si>
  <si>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</si>
  <si>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</si>
  <si>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</si>
  <si>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</si>
  <si>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</si>
  <si>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</si>
  <si>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</si>
  <si>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</si>
  <si>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</si>
  <si>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</si>
  <si>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</si>
  <si>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</si>
  <si>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</si>
  <si>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</si>
  <si>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</si>
  <si>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</si>
  <si>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</si>
  <si>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</si>
  <si>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</si>
  <si>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</si>
  <si>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</si>
  <si>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</si>
  <si>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</si>
  <si>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</si>
  <si>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</si>
  <si>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</si>
  <si>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</si>
  <si>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</si>
  <si>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</si>
  <si>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</si>
  <si>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</si>
  <si>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</si>
  <si>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</si>
  <si>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</si>
  <si>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</si>
  <si>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</si>
  <si>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</si>
  <si>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</si>
  <si>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</si>
  <si>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</si>
  <si>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</si>
  <si>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</si>
  <si>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</si>
  <si>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</si>
  <si>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</si>
  <si>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</si>
  <si>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</si>
  <si>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</si>
  <si>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</si>
  <si>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</si>
  <si>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</si>
  <si>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</si>
  <si>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</si>
  <si>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</si>
  <si>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</si>
  <si>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</si>
  <si>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</si>
  <si>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</si>
  <si>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</si>
  <si>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</si>
  <si>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</si>
  <si>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</si>
  <si>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</si>
  <si>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</si>
  <si>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</si>
  <si>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</si>
  <si>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</si>
  <si>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</si>
  <si>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</si>
  <si>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</si>
  <si>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</si>
  <si>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</si>
  <si>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</si>
  <si>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</si>
  <si>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</si>
  <si>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主　要　地　方　道　　　　　　</t>
  </si>
  <si>
    <t>　一　般　県　道　　　　　　　　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</si>
  <si>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</si>
  <si>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</si>
  <si>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県　　道　　合　　計　　　　　</t>
  </si>
  <si>
    <t>Ｊ　　Ｒ</t>
  </si>
  <si>
    <t>トンネル</t>
  </si>
  <si>
    <t xml:space="preserve">        大洲土木には一般県道藤縄長浜線を路線数に含んでいる。                                                                                                       </t>
  </si>
  <si>
    <t xml:space="preserve">        大洲土木には一般県道藤縄長浜線を路線数に含んでいる。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</si>
</sst>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9" fillId="0" borderId="20" xfId="0" applyFont="1" applyBorder="1" applyAlignment="1">
      <alignment vertical="distributed" wrapText="1"/>
    </xf>
    <xf numFmtId="0" fontId="25" fillId="0" borderId="20" xfId="0" applyFont="1" applyBorder="1" applyAlignment="1">
      <alignment vertical="top" wrapTex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19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19" fillId="0" borderId="15" xfId="0" applyFont="1" applyBorder="1" applyAlignment="1">
      <alignment horizontal="justify" vertical="center"/>
    </xf>
    <xf numFmtId="0" fontId="19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19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0" fontId="24" fillId="0" borderId="4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19" fillId="0" borderId="50" xfId="0" applyFont="1" applyBorder="1" applyAlignment="1">
      <alignment horizontal="center" vertical="distributed" wrapText="1"/>
    </xf>
    <xf numFmtId="0" fontId="19" fillId="0" borderId="46" xfId="0" applyFont="1" applyBorder="1" applyAlignment="1">
      <alignment horizontal="center" vertical="distributed" wrapText="1"/>
    </xf>
    <xf numFmtId="0" fontId="19" fillId="0" borderId="47" xfId="0" applyFont="1" applyBorder="1" applyAlignment="1">
      <alignment horizontal="center" vertical="distributed" wrapText="1"/>
    </xf>
    <xf numFmtId="0" fontId="23" fillId="0" borderId="51" xfId="0" applyFont="1" applyBorder="1" applyAlignment="1">
      <alignment horizontal="center" vertical="top" wrapText="1" shrinkToFit="1"/>
    </xf>
    <xf numFmtId="0" fontId="23" fillId="0" borderId="26" xfId="0" applyFont="1" applyBorder="1" applyAlignment="1">
      <alignment horizontal="center" vertical="top" wrapText="1" shrinkToFit="1"/>
    </xf>
    <xf numFmtId="0" fontId="23" fillId="0" borderId="32" xfId="0" applyFont="1" applyBorder="1" applyAlignment="1">
      <alignment horizontal="center" vertical="top" wrapText="1" shrinkToFit="1"/>
    </xf>
    <xf numFmtId="0" fontId="19" fillId="0" borderId="5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37">
      <selection activeCell="X32" sqref="X3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87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主　要　地　方　道　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1" t="s">
        <v>4</v>
      </c>
      <c r="B3" s="14"/>
      <c r="C3" s="152" t="s">
        <v>5</v>
      </c>
      <c r="D3" s="152"/>
      <c r="E3" s="152"/>
      <c r="F3" s="152"/>
      <c r="G3" s="109" t="s">
        <v>6</v>
      </c>
      <c r="H3" s="15"/>
      <c r="I3" s="109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11" t="s">
        <v>10</v>
      </c>
      <c r="AD3" s="112"/>
      <c r="AE3" s="112"/>
      <c r="AF3" s="113"/>
      <c r="AG3" s="109" t="s">
        <v>11</v>
      </c>
      <c r="AH3" s="16"/>
      <c r="AI3" s="17"/>
      <c r="AJ3" s="120" t="s">
        <v>12</v>
      </c>
      <c r="AK3" s="121"/>
      <c r="AL3" s="121"/>
      <c r="AM3" s="18" t="s">
        <v>13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14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15</v>
      </c>
      <c r="AI4" s="123"/>
      <c r="AJ4" s="117"/>
      <c r="AK4" s="118"/>
      <c r="AL4" s="118"/>
      <c r="AM4" s="24"/>
    </row>
    <row r="5" spans="1:39" ht="13.5">
      <c r="A5" s="142"/>
      <c r="B5" s="25" t="s">
        <v>16</v>
      </c>
      <c r="C5" s="154"/>
      <c r="D5" s="154"/>
      <c r="E5" s="154"/>
      <c r="F5" s="154"/>
      <c r="G5" s="108"/>
      <c r="H5" s="26" t="s">
        <v>17</v>
      </c>
      <c r="I5" s="108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22</v>
      </c>
      <c r="AF5" s="116"/>
      <c r="AG5" s="28"/>
      <c r="AH5" s="114" t="s">
        <v>23</v>
      </c>
      <c r="AI5" s="119"/>
      <c r="AJ5" s="29"/>
      <c r="AK5" s="29"/>
      <c r="AL5" s="30"/>
      <c r="AM5" s="31" t="s">
        <v>24</v>
      </c>
    </row>
    <row r="6" spans="1:39" ht="13.5" customHeight="1">
      <c r="A6" s="142"/>
      <c r="B6" s="32"/>
      <c r="C6" s="33" t="s">
        <v>25</v>
      </c>
      <c r="D6" s="33" t="s">
        <v>26</v>
      </c>
      <c r="E6" s="33" t="s">
        <v>27</v>
      </c>
      <c r="F6" s="33"/>
      <c r="G6" s="108"/>
      <c r="H6" s="26" t="s">
        <v>28</v>
      </c>
      <c r="I6" s="108"/>
      <c r="J6" s="136" t="s">
        <v>29</v>
      </c>
      <c r="K6" s="137"/>
      <c r="L6" s="34"/>
      <c r="M6" s="35" t="s">
        <v>30</v>
      </c>
      <c r="N6" s="35" t="s">
        <v>93</v>
      </c>
      <c r="O6" s="34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36" t="s">
        <v>34</v>
      </c>
      <c r="AH6" s="23" t="s">
        <v>35</v>
      </c>
      <c r="AI6" s="37" t="s">
        <v>36</v>
      </c>
      <c r="AJ6" s="108" t="s">
        <v>37</v>
      </c>
      <c r="AK6" s="108" t="s">
        <v>38</v>
      </c>
      <c r="AL6" s="108" t="s">
        <v>39</v>
      </c>
      <c r="AM6" s="38"/>
    </row>
    <row r="7" spans="1:39" ht="13.5" customHeight="1">
      <c r="A7" s="142"/>
      <c r="B7" s="32" t="s">
        <v>40</v>
      </c>
      <c r="C7" s="33"/>
      <c r="D7" s="33"/>
      <c r="E7" s="33"/>
      <c r="F7" s="33" t="s">
        <v>41</v>
      </c>
      <c r="G7" s="108"/>
      <c r="H7" s="39" t="s">
        <v>42</v>
      </c>
      <c r="I7" s="108"/>
      <c r="J7" s="136" t="s">
        <v>43</v>
      </c>
      <c r="K7" s="137"/>
      <c r="L7" s="20" t="s">
        <v>44</v>
      </c>
      <c r="M7" s="40" t="s">
        <v>45</v>
      </c>
      <c r="N7" s="40" t="s">
        <v>45</v>
      </c>
      <c r="O7" s="20" t="s">
        <v>46</v>
      </c>
      <c r="P7" s="151" t="s">
        <v>47</v>
      </c>
      <c r="Q7" s="147" t="s">
        <v>48</v>
      </c>
      <c r="R7" s="14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8"/>
      <c r="AK7" s="108"/>
      <c r="AL7" s="108"/>
      <c r="AM7" s="24" t="s">
        <v>57</v>
      </c>
    </row>
    <row r="8" spans="1:39" ht="13.5" customHeight="1">
      <c r="A8" s="143"/>
      <c r="B8" s="48"/>
      <c r="C8" s="49" t="s">
        <v>56</v>
      </c>
      <c r="D8" s="49" t="s">
        <v>56</v>
      </c>
      <c r="E8" s="49" t="s">
        <v>56</v>
      </c>
      <c r="F8" s="49"/>
      <c r="G8" s="110"/>
      <c r="H8" s="50"/>
      <c r="I8" s="110"/>
      <c r="J8" s="51"/>
      <c r="K8" s="52"/>
      <c r="L8" s="53"/>
      <c r="M8" s="54" t="s">
        <v>58</v>
      </c>
      <c r="N8" s="54" t="s">
        <v>58</v>
      </c>
      <c r="O8" s="55"/>
      <c r="P8" s="11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50480</v>
      </c>
      <c r="K9" s="95">
        <f>J9/I10*100</f>
        <v>86.44575734223821</v>
      </c>
      <c r="L9" s="67"/>
      <c r="M9" s="66">
        <v>43</v>
      </c>
      <c r="N9" s="66">
        <v>7</v>
      </c>
      <c r="O9" s="65"/>
      <c r="P9" s="67"/>
      <c r="Q9" s="66"/>
      <c r="R9" s="66"/>
      <c r="S9" s="105">
        <f>S11/I10*100</f>
        <v>100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21954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63764</v>
      </c>
      <c r="H10" s="75"/>
      <c r="I10" s="65">
        <v>58395</v>
      </c>
      <c r="J10" s="76"/>
      <c r="K10" s="77"/>
      <c r="L10" s="67">
        <v>53749</v>
      </c>
      <c r="M10" s="78"/>
      <c r="N10" s="78"/>
      <c r="O10" s="65"/>
      <c r="P10" s="67">
        <v>1540</v>
      </c>
      <c r="Q10" s="66">
        <v>36244</v>
      </c>
      <c r="R10" s="66">
        <v>20611</v>
      </c>
      <c r="S10" s="79"/>
      <c r="T10" s="80"/>
      <c r="U10" s="66">
        <v>140</v>
      </c>
      <c r="V10" s="66">
        <v>42954</v>
      </c>
      <c r="W10" s="66">
        <v>7386</v>
      </c>
      <c r="X10" s="66">
        <v>283</v>
      </c>
      <c r="Y10" s="66">
        <v>5700</v>
      </c>
      <c r="Z10" s="66">
        <v>1932</v>
      </c>
      <c r="AA10" s="66"/>
      <c r="AB10" s="65"/>
      <c r="AC10" s="67" t="s">
        <v>0</v>
      </c>
      <c r="AD10" s="66">
        <v>1</v>
      </c>
      <c r="AE10" s="66" t="s">
        <v>0</v>
      </c>
      <c r="AF10" s="65" t="s">
        <v>0</v>
      </c>
      <c r="AG10" s="78"/>
      <c r="AH10" s="67">
        <v>1</v>
      </c>
      <c r="AI10" s="66"/>
      <c r="AJ10" s="67">
        <v>923622</v>
      </c>
      <c r="AK10" s="76">
        <v>515824</v>
      </c>
      <c r="AL10" s="78">
        <v>335671</v>
      </c>
      <c r="AM10" s="73">
        <v>4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5369</v>
      </c>
      <c r="I11" s="83"/>
      <c r="J11" s="85">
        <v>7915</v>
      </c>
      <c r="K11" s="83"/>
      <c r="L11" s="85"/>
      <c r="M11" s="84">
        <v>2115</v>
      </c>
      <c r="N11" s="84">
        <v>2531</v>
      </c>
      <c r="O11" s="83"/>
      <c r="P11" s="85"/>
      <c r="Q11" s="84"/>
      <c r="R11" s="84"/>
      <c r="S11" s="86">
        <f>SUM(P10:R10)</f>
        <v>58395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14498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105585</v>
      </c>
      <c r="K12" s="95">
        <f>J12/I13*100</f>
        <v>77.65430101200282</v>
      </c>
      <c r="L12" s="67"/>
      <c r="M12" s="66">
        <v>103</v>
      </c>
      <c r="N12" s="66">
        <v>12</v>
      </c>
      <c r="O12" s="65"/>
      <c r="P12" s="67"/>
      <c r="Q12" s="66"/>
      <c r="R12" s="66"/>
      <c r="S12" s="105">
        <f>S14/I13*100</f>
        <v>83.76456224994116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93257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139178</v>
      </c>
      <c r="H13" s="75"/>
      <c r="I13" s="65">
        <v>135968</v>
      </c>
      <c r="J13" s="76"/>
      <c r="K13" s="77"/>
      <c r="L13" s="67">
        <v>128545</v>
      </c>
      <c r="M13" s="78"/>
      <c r="N13" s="78"/>
      <c r="O13" s="65">
        <v>22075</v>
      </c>
      <c r="P13" s="67">
        <v>1546</v>
      </c>
      <c r="Q13" s="66">
        <v>84639</v>
      </c>
      <c r="R13" s="66">
        <v>27708</v>
      </c>
      <c r="S13" s="79"/>
      <c r="T13" s="80">
        <v>3258</v>
      </c>
      <c r="U13" s="66">
        <v>14655</v>
      </c>
      <c r="V13" s="66">
        <v>79999</v>
      </c>
      <c r="W13" s="66">
        <v>7673</v>
      </c>
      <c r="X13" s="66">
        <v>91</v>
      </c>
      <c r="Y13" s="66">
        <v>3448</v>
      </c>
      <c r="Z13" s="66">
        <v>26844</v>
      </c>
      <c r="AA13" s="66"/>
      <c r="AB13" s="65">
        <v>21682</v>
      </c>
      <c r="AC13" s="67">
        <v>2</v>
      </c>
      <c r="AD13" s="66" t="s">
        <v>0</v>
      </c>
      <c r="AE13" s="66" t="s">
        <v>0</v>
      </c>
      <c r="AF13" s="65" t="s">
        <v>0</v>
      </c>
      <c r="AG13" s="78"/>
      <c r="AH13" s="67">
        <v>7</v>
      </c>
      <c r="AI13" s="66">
        <v>4</v>
      </c>
      <c r="AJ13" s="67">
        <v>2287769</v>
      </c>
      <c r="AK13" s="76">
        <v>1560700</v>
      </c>
      <c r="AL13" s="78">
        <v>895188</v>
      </c>
      <c r="AM13" s="73">
        <v>6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3210</v>
      </c>
      <c r="I14" s="83"/>
      <c r="J14" s="85">
        <v>30383</v>
      </c>
      <c r="K14" s="83"/>
      <c r="L14" s="85"/>
      <c r="M14" s="84">
        <v>4800</v>
      </c>
      <c r="N14" s="84">
        <v>2623</v>
      </c>
      <c r="O14" s="83"/>
      <c r="P14" s="85"/>
      <c r="Q14" s="84"/>
      <c r="R14" s="84"/>
      <c r="S14" s="86">
        <f>SUM(P13:R13)</f>
        <v>113893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52441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 t="s">
        <v>0</v>
      </c>
      <c r="AD16" s="66" t="s">
        <v>0</v>
      </c>
      <c r="AE16" s="66" t="s">
        <v>0</v>
      </c>
      <c r="AF16" s="65" t="s">
        <v>0</v>
      </c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105346</v>
      </c>
      <c r="K18" s="95">
        <f>J18/I19*100</f>
        <v>90.94801909678756</v>
      </c>
      <c r="L18" s="67"/>
      <c r="M18" s="66">
        <v>99</v>
      </c>
      <c r="N18" s="66">
        <v>2</v>
      </c>
      <c r="O18" s="65"/>
      <c r="P18" s="67"/>
      <c r="Q18" s="66"/>
      <c r="R18" s="66"/>
      <c r="S18" s="105">
        <f>S20/I19*100</f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60557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129401</v>
      </c>
      <c r="H19" s="75"/>
      <c r="I19" s="65">
        <v>115831</v>
      </c>
      <c r="J19" s="76"/>
      <c r="K19" s="77"/>
      <c r="L19" s="67">
        <v>114028</v>
      </c>
      <c r="M19" s="78"/>
      <c r="N19" s="78"/>
      <c r="O19" s="65"/>
      <c r="P19" s="67">
        <v>1041</v>
      </c>
      <c r="Q19" s="66">
        <v>72497</v>
      </c>
      <c r="R19" s="66">
        <v>42293</v>
      </c>
      <c r="S19" s="79"/>
      <c r="T19" s="80">
        <v>646</v>
      </c>
      <c r="U19" s="66">
        <v>1084</v>
      </c>
      <c r="V19" s="66">
        <v>92616</v>
      </c>
      <c r="W19" s="66">
        <v>11000</v>
      </c>
      <c r="X19" s="66">
        <v>475</v>
      </c>
      <c r="Y19" s="66">
        <v>5490</v>
      </c>
      <c r="Z19" s="66">
        <v>4520</v>
      </c>
      <c r="AA19" s="66"/>
      <c r="AB19" s="65"/>
      <c r="AC19" s="67" t="s">
        <v>0</v>
      </c>
      <c r="AD19" s="66">
        <v>4</v>
      </c>
      <c r="AE19" s="66" t="s">
        <v>0</v>
      </c>
      <c r="AF19" s="65" t="s">
        <v>0</v>
      </c>
      <c r="AG19" s="78"/>
      <c r="AH19" s="67">
        <v>5</v>
      </c>
      <c r="AI19" s="66"/>
      <c r="AJ19" s="67">
        <v>1590536</v>
      </c>
      <c r="AK19" s="76">
        <v>1198592</v>
      </c>
      <c r="AL19" s="78">
        <v>733593</v>
      </c>
      <c r="AM19" s="73">
        <v>8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13570</v>
      </c>
      <c r="I20" s="83"/>
      <c r="J20" s="85">
        <v>10485</v>
      </c>
      <c r="K20" s="83"/>
      <c r="L20" s="85"/>
      <c r="M20" s="84">
        <v>949</v>
      </c>
      <c r="N20" s="84">
        <v>854</v>
      </c>
      <c r="O20" s="83"/>
      <c r="P20" s="85"/>
      <c r="Q20" s="84"/>
      <c r="R20" s="84"/>
      <c r="S20" s="86">
        <f>SUM(P19:R19)</f>
        <v>115831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50062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167078</v>
      </c>
      <c r="K21" s="95">
        <f>J21/I22*100</f>
        <v>90.57681882250894</v>
      </c>
      <c r="L21" s="67"/>
      <c r="M21" s="66">
        <v>141</v>
      </c>
      <c r="N21" s="66">
        <v>4</v>
      </c>
      <c r="O21" s="65"/>
      <c r="P21" s="67"/>
      <c r="Q21" s="66"/>
      <c r="R21" s="66"/>
      <c r="S21" s="105">
        <f>S23/I22*100</f>
        <v>100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159007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197378</v>
      </c>
      <c r="H22" s="75"/>
      <c r="I22" s="65">
        <v>184460</v>
      </c>
      <c r="J22" s="76"/>
      <c r="K22" s="77"/>
      <c r="L22" s="67">
        <v>177909</v>
      </c>
      <c r="M22" s="78"/>
      <c r="N22" s="78"/>
      <c r="O22" s="65"/>
      <c r="P22" s="67">
        <v>4272</v>
      </c>
      <c r="Q22" s="66">
        <v>131824</v>
      </c>
      <c r="R22" s="66">
        <v>48364</v>
      </c>
      <c r="S22" s="79"/>
      <c r="T22" s="80">
        <v>1652</v>
      </c>
      <c r="U22" s="66">
        <v>7965</v>
      </c>
      <c r="V22" s="66">
        <v>137619</v>
      </c>
      <c r="W22" s="66">
        <v>19842</v>
      </c>
      <c r="X22" s="66">
        <v>760</v>
      </c>
      <c r="Y22" s="66">
        <v>12064</v>
      </c>
      <c r="Z22" s="66">
        <v>4558</v>
      </c>
      <c r="AA22" s="66"/>
      <c r="AB22" s="65">
        <v>104</v>
      </c>
      <c r="AC22" s="67">
        <v>2</v>
      </c>
      <c r="AD22" s="66">
        <v>2</v>
      </c>
      <c r="AE22" s="66">
        <v>3</v>
      </c>
      <c r="AF22" s="65">
        <v>5</v>
      </c>
      <c r="AG22" s="78"/>
      <c r="AH22" s="67">
        <v>14</v>
      </c>
      <c r="AI22" s="66">
        <v>2</v>
      </c>
      <c r="AJ22" s="67">
        <v>2721943</v>
      </c>
      <c r="AK22" s="76">
        <v>2106036</v>
      </c>
      <c r="AL22" s="78">
        <v>1220814</v>
      </c>
      <c r="AM22" s="73">
        <v>13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12918</v>
      </c>
      <c r="I23" s="83"/>
      <c r="J23" s="85">
        <v>17382</v>
      </c>
      <c r="K23" s="83"/>
      <c r="L23" s="85"/>
      <c r="M23" s="84">
        <v>3162</v>
      </c>
      <c r="N23" s="84">
        <v>3389</v>
      </c>
      <c r="O23" s="83"/>
      <c r="P23" s="85"/>
      <c r="Q23" s="84"/>
      <c r="R23" s="84"/>
      <c r="S23" s="86">
        <f>SUM(P22:R22)</f>
        <v>184460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105149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51742</v>
      </c>
      <c r="K24" s="95">
        <f>J24/I25*100</f>
        <v>87.47738761432991</v>
      </c>
      <c r="L24" s="67"/>
      <c r="M24" s="66">
        <v>38</v>
      </c>
      <c r="N24" s="66">
        <v>9</v>
      </c>
      <c r="O24" s="65"/>
      <c r="P24" s="67"/>
      <c r="Q24" s="66"/>
      <c r="R24" s="66"/>
      <c r="S24" s="105">
        <f>S26/I25*100</f>
        <v>100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11027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84983</v>
      </c>
      <c r="H25" s="75"/>
      <c r="I25" s="65">
        <v>59149</v>
      </c>
      <c r="J25" s="76"/>
      <c r="K25" s="77"/>
      <c r="L25" s="67">
        <v>56631</v>
      </c>
      <c r="M25" s="78"/>
      <c r="N25" s="78"/>
      <c r="O25" s="65"/>
      <c r="P25" s="67">
        <v>750</v>
      </c>
      <c r="Q25" s="66">
        <v>31813</v>
      </c>
      <c r="R25" s="66">
        <v>26586</v>
      </c>
      <c r="S25" s="79"/>
      <c r="T25" s="80"/>
      <c r="U25" s="66">
        <v>94</v>
      </c>
      <c r="V25" s="66">
        <v>49572</v>
      </c>
      <c r="W25" s="66">
        <v>2076</v>
      </c>
      <c r="X25" s="66">
        <v>253</v>
      </c>
      <c r="Y25" s="66">
        <v>2176</v>
      </c>
      <c r="Z25" s="66">
        <v>4978</v>
      </c>
      <c r="AA25" s="66"/>
      <c r="AB25" s="65"/>
      <c r="AC25" s="67" t="s">
        <v>0</v>
      </c>
      <c r="AD25" s="66" t="s">
        <v>0</v>
      </c>
      <c r="AE25" s="66" t="s">
        <v>0</v>
      </c>
      <c r="AF25" s="65" t="s">
        <v>0</v>
      </c>
      <c r="AG25" s="78"/>
      <c r="AH25" s="67"/>
      <c r="AI25" s="66"/>
      <c r="AJ25" s="67">
        <v>958836</v>
      </c>
      <c r="AK25" s="76">
        <v>508105</v>
      </c>
      <c r="AL25" s="78">
        <v>344026</v>
      </c>
      <c r="AM25" s="73">
        <v>4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25834</v>
      </c>
      <c r="I26" s="83"/>
      <c r="J26" s="85">
        <v>7407</v>
      </c>
      <c r="K26" s="83"/>
      <c r="L26" s="85"/>
      <c r="M26" s="84">
        <v>916</v>
      </c>
      <c r="N26" s="84">
        <v>1602</v>
      </c>
      <c r="O26" s="83"/>
      <c r="P26" s="85"/>
      <c r="Q26" s="84"/>
      <c r="R26" s="84"/>
      <c r="S26" s="86">
        <f>SUM(P25:R25)</f>
        <v>59149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10402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 t="s">
        <v>0</v>
      </c>
      <c r="AD28" s="66" t="s">
        <v>0</v>
      </c>
      <c r="AE28" s="66" t="s">
        <v>0</v>
      </c>
      <c r="AF28" s="65" t="s">
        <v>0</v>
      </c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135289</v>
      </c>
      <c r="K30" s="95">
        <f>J30/I31*100</f>
        <v>62.13441966418047</v>
      </c>
      <c r="L30" s="67"/>
      <c r="M30" s="66">
        <v>112</v>
      </c>
      <c r="N30" s="66">
        <v>2</v>
      </c>
      <c r="O30" s="65"/>
      <c r="P30" s="67"/>
      <c r="Q30" s="66"/>
      <c r="R30" s="66"/>
      <c r="S30" s="105">
        <f>S32/I31*100</f>
        <v>98.59922107506338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39776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234593</v>
      </c>
      <c r="H31" s="75"/>
      <c r="I31" s="65">
        <v>217736</v>
      </c>
      <c r="J31" s="76"/>
      <c r="K31" s="77"/>
      <c r="L31" s="67">
        <v>213542</v>
      </c>
      <c r="M31" s="78"/>
      <c r="N31" s="78"/>
      <c r="O31" s="65">
        <v>3050</v>
      </c>
      <c r="P31" s="67">
        <v>504</v>
      </c>
      <c r="Q31" s="66">
        <v>81574</v>
      </c>
      <c r="R31" s="66">
        <v>132608</v>
      </c>
      <c r="S31" s="79"/>
      <c r="T31" s="80">
        <v>22</v>
      </c>
      <c r="U31" s="66">
        <v>382</v>
      </c>
      <c r="V31" s="66">
        <v>101420</v>
      </c>
      <c r="W31" s="66">
        <v>33465</v>
      </c>
      <c r="X31" s="66">
        <v>2143</v>
      </c>
      <c r="Y31" s="66">
        <v>33675</v>
      </c>
      <c r="Z31" s="66">
        <v>46629</v>
      </c>
      <c r="AA31" s="66"/>
      <c r="AB31" s="65">
        <v>2276</v>
      </c>
      <c r="AC31" s="67" t="s">
        <v>0</v>
      </c>
      <c r="AD31" s="66" t="s">
        <v>0</v>
      </c>
      <c r="AE31" s="66" t="s">
        <v>0</v>
      </c>
      <c r="AF31" s="65" t="s">
        <v>0</v>
      </c>
      <c r="AG31" s="78"/>
      <c r="AH31" s="67"/>
      <c r="AI31" s="66"/>
      <c r="AJ31" s="67">
        <v>2848309</v>
      </c>
      <c r="AK31" s="76">
        <v>1614331</v>
      </c>
      <c r="AL31" s="78">
        <v>1051980</v>
      </c>
      <c r="AM31" s="73">
        <v>11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16857</v>
      </c>
      <c r="I32" s="83"/>
      <c r="J32" s="85">
        <v>82447</v>
      </c>
      <c r="K32" s="83"/>
      <c r="L32" s="85"/>
      <c r="M32" s="84">
        <v>3239</v>
      </c>
      <c r="N32" s="84">
        <v>955</v>
      </c>
      <c r="O32" s="83"/>
      <c r="P32" s="85"/>
      <c r="Q32" s="84"/>
      <c r="R32" s="84"/>
      <c r="S32" s="86">
        <f>SUM(P31:R31)</f>
        <v>214686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34496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23343</v>
      </c>
      <c r="K33" s="95">
        <f>J33/I34*100</f>
        <v>89.81185795082914</v>
      </c>
      <c r="L33" s="67"/>
      <c r="M33" s="66">
        <v>15</v>
      </c>
      <c r="N33" s="66">
        <v>3</v>
      </c>
      <c r="O33" s="65"/>
      <c r="P33" s="67"/>
      <c r="Q33" s="66"/>
      <c r="R33" s="66"/>
      <c r="S33" s="105">
        <f>S35/I34*100</f>
        <v>100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13297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25991</v>
      </c>
      <c r="H34" s="75"/>
      <c r="I34" s="65">
        <v>25991</v>
      </c>
      <c r="J34" s="76"/>
      <c r="K34" s="77"/>
      <c r="L34" s="67">
        <v>23404</v>
      </c>
      <c r="M34" s="78"/>
      <c r="N34" s="78"/>
      <c r="O34" s="65"/>
      <c r="P34" s="67">
        <v>2269</v>
      </c>
      <c r="Q34" s="66">
        <v>12711</v>
      </c>
      <c r="R34" s="66">
        <v>11011</v>
      </c>
      <c r="S34" s="79"/>
      <c r="T34" s="80"/>
      <c r="U34" s="66">
        <v>81</v>
      </c>
      <c r="V34" s="66">
        <v>17979</v>
      </c>
      <c r="W34" s="66">
        <v>5283</v>
      </c>
      <c r="X34" s="66">
        <v>117</v>
      </c>
      <c r="Y34" s="66">
        <v>1720</v>
      </c>
      <c r="Z34" s="66">
        <v>811</v>
      </c>
      <c r="AA34" s="66"/>
      <c r="AB34" s="65"/>
      <c r="AC34" s="67">
        <v>1</v>
      </c>
      <c r="AD34" s="66" t="s">
        <v>0</v>
      </c>
      <c r="AE34" s="66" t="s">
        <v>0</v>
      </c>
      <c r="AF34" s="65" t="s">
        <v>0</v>
      </c>
      <c r="AG34" s="78"/>
      <c r="AH34" s="67"/>
      <c r="AI34" s="66"/>
      <c r="AJ34" s="67">
        <v>351440</v>
      </c>
      <c r="AK34" s="76">
        <v>233110</v>
      </c>
      <c r="AL34" s="78">
        <v>150275</v>
      </c>
      <c r="AM34" s="73">
        <v>4</v>
      </c>
    </row>
    <row r="35" spans="1:39" ht="13.5">
      <c r="A35" s="81"/>
      <c r="B35" s="92"/>
      <c r="C35" s="48"/>
      <c r="D35" s="48"/>
      <c r="E35" s="48"/>
      <c r="F35" s="48"/>
      <c r="G35" s="83"/>
      <c r="H35" s="84"/>
      <c r="I35" s="83"/>
      <c r="J35" s="85">
        <v>2648</v>
      </c>
      <c r="K35" s="83"/>
      <c r="L35" s="85"/>
      <c r="M35" s="84">
        <v>369</v>
      </c>
      <c r="N35" s="84">
        <v>2218</v>
      </c>
      <c r="O35" s="83"/>
      <c r="P35" s="85"/>
      <c r="Q35" s="84"/>
      <c r="R35" s="84"/>
      <c r="S35" s="86">
        <f>SUM(P34:R34)</f>
        <v>25991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8359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98475</v>
      </c>
      <c r="K36" s="95">
        <f>J36/I37*100</f>
        <v>74.57797838582886</v>
      </c>
      <c r="L36" s="67"/>
      <c r="M36" s="66">
        <v>72</v>
      </c>
      <c r="N36" s="66">
        <v>5</v>
      </c>
      <c r="O36" s="65"/>
      <c r="P36" s="67"/>
      <c r="Q36" s="66"/>
      <c r="R36" s="66"/>
      <c r="S36" s="105">
        <f>S38/I37*100</f>
        <v>99.01017092916702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44722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141996</v>
      </c>
      <c r="H37" s="75"/>
      <c r="I37" s="65">
        <v>132043</v>
      </c>
      <c r="J37" s="76"/>
      <c r="K37" s="77"/>
      <c r="L37" s="67">
        <v>127371</v>
      </c>
      <c r="M37" s="78"/>
      <c r="N37" s="78"/>
      <c r="O37" s="65">
        <v>1307</v>
      </c>
      <c r="P37" s="67">
        <v>2506</v>
      </c>
      <c r="Q37" s="66">
        <v>63984</v>
      </c>
      <c r="R37" s="66">
        <v>64246</v>
      </c>
      <c r="S37" s="79"/>
      <c r="T37" s="80"/>
      <c r="U37" s="66">
        <v>279</v>
      </c>
      <c r="V37" s="66">
        <v>78329</v>
      </c>
      <c r="W37" s="66">
        <v>19867</v>
      </c>
      <c r="X37" s="66">
        <v>1157</v>
      </c>
      <c r="Y37" s="66">
        <v>17293</v>
      </c>
      <c r="Z37" s="66">
        <v>15118</v>
      </c>
      <c r="AA37" s="66"/>
      <c r="AB37" s="65">
        <v>1102</v>
      </c>
      <c r="AC37" s="67" t="s">
        <v>0</v>
      </c>
      <c r="AD37" s="66">
        <v>1</v>
      </c>
      <c r="AE37" s="66" t="s">
        <v>0</v>
      </c>
      <c r="AF37" s="65" t="s">
        <v>0</v>
      </c>
      <c r="AG37" s="78"/>
      <c r="AH37" s="67"/>
      <c r="AI37" s="66"/>
      <c r="AJ37" s="67">
        <v>1967593</v>
      </c>
      <c r="AK37" s="76">
        <v>1135646</v>
      </c>
      <c r="AL37" s="78">
        <v>706873</v>
      </c>
      <c r="AM37" s="73">
        <v>12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9953</v>
      </c>
      <c r="I38" s="83"/>
      <c r="J38" s="85">
        <v>33568</v>
      </c>
      <c r="K38" s="83"/>
      <c r="L38" s="85"/>
      <c r="M38" s="84">
        <v>1582</v>
      </c>
      <c r="N38" s="84">
        <v>3090</v>
      </c>
      <c r="O38" s="83"/>
      <c r="P38" s="85"/>
      <c r="Q38" s="84"/>
      <c r="R38" s="84"/>
      <c r="S38" s="86">
        <f>SUM(P37:R37)</f>
        <v>130736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38072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90365</v>
      </c>
      <c r="K39" s="95">
        <f>J39/I40*100</f>
        <v>81.052112297067</v>
      </c>
      <c r="L39" s="67"/>
      <c r="M39" s="66">
        <v>93</v>
      </c>
      <c r="N39" s="66">
        <v>11</v>
      </c>
      <c r="O39" s="65"/>
      <c r="P39" s="67"/>
      <c r="Q39" s="66"/>
      <c r="R39" s="66"/>
      <c r="S39" s="105">
        <f>S41/I40*100</f>
        <v>98.8788232128442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59715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111801</v>
      </c>
      <c r="H40" s="75"/>
      <c r="I40" s="65">
        <v>111490</v>
      </c>
      <c r="J40" s="76"/>
      <c r="K40" s="77"/>
      <c r="L40" s="67">
        <v>106486</v>
      </c>
      <c r="M40" s="78"/>
      <c r="N40" s="78"/>
      <c r="O40" s="65">
        <v>1250</v>
      </c>
      <c r="P40" s="67">
        <v>3770</v>
      </c>
      <c r="Q40" s="66">
        <v>62782</v>
      </c>
      <c r="R40" s="66">
        <v>43688</v>
      </c>
      <c r="S40" s="79"/>
      <c r="T40" s="80">
        <v>175</v>
      </c>
      <c r="U40" s="66">
        <v>1536</v>
      </c>
      <c r="V40" s="66">
        <v>75902</v>
      </c>
      <c r="W40" s="66">
        <v>12752</v>
      </c>
      <c r="X40" s="66">
        <v>411</v>
      </c>
      <c r="Y40" s="66">
        <v>9323</v>
      </c>
      <c r="Z40" s="66">
        <v>11391</v>
      </c>
      <c r="AA40" s="66"/>
      <c r="AB40" s="65"/>
      <c r="AC40" s="67">
        <v>2</v>
      </c>
      <c r="AD40" s="66" t="s">
        <v>0</v>
      </c>
      <c r="AE40" s="66" t="s">
        <v>0</v>
      </c>
      <c r="AF40" s="65" t="s">
        <v>0</v>
      </c>
      <c r="AG40" s="78"/>
      <c r="AH40" s="67"/>
      <c r="AI40" s="66"/>
      <c r="AJ40" s="67">
        <v>1574687</v>
      </c>
      <c r="AK40" s="76">
        <v>1063805</v>
      </c>
      <c r="AL40" s="78">
        <v>647187</v>
      </c>
      <c r="AM40" s="73">
        <v>7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311</v>
      </c>
      <c r="I41" s="83"/>
      <c r="J41" s="85">
        <v>21125</v>
      </c>
      <c r="K41" s="83"/>
      <c r="L41" s="85"/>
      <c r="M41" s="84">
        <v>1231</v>
      </c>
      <c r="N41" s="84">
        <v>3773</v>
      </c>
      <c r="O41" s="83"/>
      <c r="P41" s="85"/>
      <c r="Q41" s="84"/>
      <c r="R41" s="84"/>
      <c r="S41" s="86">
        <f>SUM(P40:R40)</f>
        <v>110240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50244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51101</v>
      </c>
      <c r="K42" s="95">
        <f>J42/I43*100</f>
        <v>85.18537040741482</v>
      </c>
      <c r="L42" s="67"/>
      <c r="M42" s="66">
        <v>35</v>
      </c>
      <c r="N42" s="66"/>
      <c r="O42" s="65"/>
      <c r="P42" s="67"/>
      <c r="Q42" s="66"/>
      <c r="R42" s="66"/>
      <c r="S42" s="105">
        <f>S44/I43*100</f>
        <v>99.76495299059812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13148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59988</v>
      </c>
      <c r="H43" s="75"/>
      <c r="I43" s="65">
        <v>59988</v>
      </c>
      <c r="J43" s="76"/>
      <c r="K43" s="77"/>
      <c r="L43" s="67">
        <v>59426</v>
      </c>
      <c r="M43" s="78"/>
      <c r="N43" s="78"/>
      <c r="O43" s="65">
        <v>141</v>
      </c>
      <c r="P43" s="67"/>
      <c r="Q43" s="66">
        <v>21178</v>
      </c>
      <c r="R43" s="66">
        <v>38669</v>
      </c>
      <c r="S43" s="79"/>
      <c r="T43" s="80">
        <v>11</v>
      </c>
      <c r="U43" s="66">
        <v>180</v>
      </c>
      <c r="V43" s="66">
        <v>34247</v>
      </c>
      <c r="W43" s="66">
        <v>16663</v>
      </c>
      <c r="X43" s="66">
        <v>408</v>
      </c>
      <c r="Y43" s="66">
        <v>5019</v>
      </c>
      <c r="Z43" s="66">
        <v>3460</v>
      </c>
      <c r="AA43" s="66"/>
      <c r="AB43" s="65"/>
      <c r="AC43" s="67" t="s">
        <v>0</v>
      </c>
      <c r="AD43" s="66" t="s">
        <v>0</v>
      </c>
      <c r="AE43" s="66" t="s">
        <v>0</v>
      </c>
      <c r="AF43" s="65" t="s">
        <v>0</v>
      </c>
      <c r="AG43" s="78"/>
      <c r="AH43" s="67"/>
      <c r="AI43" s="66"/>
      <c r="AJ43" s="67">
        <v>943188</v>
      </c>
      <c r="AK43" s="76">
        <v>505926</v>
      </c>
      <c r="AL43" s="78">
        <v>334255</v>
      </c>
      <c r="AM43" s="73">
        <v>3</v>
      </c>
    </row>
    <row r="44" spans="1:39" ht="13.5">
      <c r="A44" s="81"/>
      <c r="B44" s="92"/>
      <c r="C44" s="48"/>
      <c r="D44" s="48"/>
      <c r="E44" s="48"/>
      <c r="F44" s="48"/>
      <c r="G44" s="83"/>
      <c r="H44" s="84"/>
      <c r="I44" s="83"/>
      <c r="J44" s="85">
        <v>8887</v>
      </c>
      <c r="K44" s="83"/>
      <c r="L44" s="85"/>
      <c r="M44" s="84">
        <v>562</v>
      </c>
      <c r="N44" s="84"/>
      <c r="O44" s="83"/>
      <c r="P44" s="85"/>
      <c r="Q44" s="84"/>
      <c r="R44" s="84"/>
      <c r="S44" s="86">
        <f>SUM(P43:R43)</f>
        <v>59847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11174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878804</v>
      </c>
      <c r="K54" s="95">
        <f>J54/I55*100</f>
        <v>79.81501311020108</v>
      </c>
      <c r="L54" s="67">
        <f t="shared" si="0"/>
        <v>0</v>
      </c>
      <c r="M54" s="66">
        <f t="shared" si="0"/>
        <v>751</v>
      </c>
      <c r="N54" s="66">
        <f t="shared" si="0"/>
        <v>55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97.47305074878457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/>
      <c r="AD54" s="66"/>
      <c r="AE54" s="66"/>
      <c r="AF54" s="65"/>
      <c r="AG54" s="67">
        <f t="shared" si="0"/>
        <v>516460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1189073</v>
      </c>
      <c r="H55" s="75">
        <f t="shared" si="0"/>
        <v>0</v>
      </c>
      <c r="I55" s="65">
        <f t="shared" si="0"/>
        <v>1101051</v>
      </c>
      <c r="J55" s="76">
        <f t="shared" si="0"/>
        <v>0</v>
      </c>
      <c r="K55" s="77">
        <f t="shared" si="0"/>
        <v>0</v>
      </c>
      <c r="L55" s="67">
        <f t="shared" si="0"/>
        <v>1061091</v>
      </c>
      <c r="M55" s="78">
        <f t="shared" si="0"/>
        <v>0</v>
      </c>
      <c r="N55" s="78">
        <f t="shared" si="0"/>
        <v>0</v>
      </c>
      <c r="O55" s="65">
        <f t="shared" si="0"/>
        <v>27823</v>
      </c>
      <c r="P55" s="67">
        <f t="shared" si="0"/>
        <v>18198</v>
      </c>
      <c r="Q55" s="66">
        <f t="shared" si="0"/>
        <v>599246</v>
      </c>
      <c r="R55" s="66">
        <f t="shared" si="0"/>
        <v>455784</v>
      </c>
      <c r="S55" s="79">
        <f t="shared" si="0"/>
        <v>0</v>
      </c>
      <c r="T55" s="80">
        <f t="shared" si="0"/>
        <v>5764</v>
      </c>
      <c r="U55" s="66">
        <f t="shared" si="0"/>
        <v>26396</v>
      </c>
      <c r="V55" s="66">
        <f t="shared" si="0"/>
        <v>710637</v>
      </c>
      <c r="W55" s="66">
        <f t="shared" si="0"/>
        <v>136007</v>
      </c>
      <c r="X55" s="66">
        <f t="shared" si="0"/>
        <v>6098</v>
      </c>
      <c r="Y55" s="66">
        <f t="shared" si="0"/>
        <v>95908</v>
      </c>
      <c r="Z55" s="66">
        <f t="shared" si="0"/>
        <v>120241</v>
      </c>
      <c r="AA55" s="66">
        <f t="shared" si="0"/>
        <v>0</v>
      </c>
      <c r="AB55" s="65">
        <f t="shared" si="0"/>
        <v>25164</v>
      </c>
      <c r="AC55" s="67">
        <v>7</v>
      </c>
      <c r="AD55" s="66">
        <v>8</v>
      </c>
      <c r="AE55" s="66">
        <v>3</v>
      </c>
      <c r="AF55" s="65">
        <v>5</v>
      </c>
      <c r="AG55" s="78">
        <f t="shared" si="0"/>
        <v>0</v>
      </c>
      <c r="AH55" s="67">
        <f t="shared" si="0"/>
        <v>27</v>
      </c>
      <c r="AI55" s="66">
        <f t="shared" si="0"/>
        <v>6</v>
      </c>
      <c r="AJ55" s="67">
        <f t="shared" si="0"/>
        <v>16167923</v>
      </c>
      <c r="AK55" s="76">
        <f t="shared" si="0"/>
        <v>10442075</v>
      </c>
      <c r="AL55" s="78">
        <f t="shared" si="0"/>
        <v>6419862</v>
      </c>
      <c r="AM55" s="73">
        <v>54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88022</v>
      </c>
      <c r="I56" s="98">
        <f t="shared" si="1"/>
        <v>0</v>
      </c>
      <c r="J56" s="100">
        <f t="shared" si="1"/>
        <v>222247</v>
      </c>
      <c r="K56" s="98">
        <f t="shared" si="1"/>
        <v>0</v>
      </c>
      <c r="L56" s="100">
        <f t="shared" si="1"/>
        <v>0</v>
      </c>
      <c r="M56" s="99">
        <f t="shared" si="1"/>
        <v>18925</v>
      </c>
      <c r="N56" s="99">
        <f t="shared" si="1"/>
        <v>21035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1073228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/>
      <c r="AD56" s="99"/>
      <c r="AE56" s="99"/>
      <c r="AF56" s="98"/>
      <c r="AG56" s="100">
        <f t="shared" si="1"/>
        <v>374897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31">
      <selection activeCell="X32" sqref="X3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88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一　般　県　道　　　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1" t="s">
        <v>4</v>
      </c>
      <c r="B3" s="14"/>
      <c r="C3" s="152" t="s">
        <v>5</v>
      </c>
      <c r="D3" s="152"/>
      <c r="E3" s="152"/>
      <c r="F3" s="152"/>
      <c r="G3" s="109" t="s">
        <v>6</v>
      </c>
      <c r="H3" s="15"/>
      <c r="I3" s="109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11" t="s">
        <v>10</v>
      </c>
      <c r="AD3" s="112"/>
      <c r="AE3" s="112"/>
      <c r="AF3" s="113"/>
      <c r="AG3" s="109" t="s">
        <v>11</v>
      </c>
      <c r="AH3" s="16"/>
      <c r="AI3" s="17"/>
      <c r="AJ3" s="120" t="s">
        <v>12</v>
      </c>
      <c r="AK3" s="121"/>
      <c r="AL3" s="121"/>
      <c r="AM3" s="18" t="s">
        <v>13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14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15</v>
      </c>
      <c r="AI4" s="123"/>
      <c r="AJ4" s="117"/>
      <c r="AK4" s="118"/>
      <c r="AL4" s="118"/>
      <c r="AM4" s="24"/>
    </row>
    <row r="5" spans="1:39" ht="13.5">
      <c r="A5" s="142"/>
      <c r="B5" s="25" t="s">
        <v>16</v>
      </c>
      <c r="C5" s="154"/>
      <c r="D5" s="154"/>
      <c r="E5" s="154"/>
      <c r="F5" s="154"/>
      <c r="G5" s="108"/>
      <c r="H5" s="26" t="s">
        <v>17</v>
      </c>
      <c r="I5" s="108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22</v>
      </c>
      <c r="AF5" s="116"/>
      <c r="AG5" s="28"/>
      <c r="AH5" s="114" t="s">
        <v>23</v>
      </c>
      <c r="AI5" s="119"/>
      <c r="AJ5" s="29"/>
      <c r="AK5" s="29"/>
      <c r="AL5" s="30"/>
      <c r="AM5" s="31" t="s">
        <v>24</v>
      </c>
    </row>
    <row r="6" spans="1:39" ht="13.5" customHeight="1">
      <c r="A6" s="142"/>
      <c r="B6" s="32"/>
      <c r="C6" s="33" t="s">
        <v>25</v>
      </c>
      <c r="D6" s="33" t="s">
        <v>26</v>
      </c>
      <c r="E6" s="33" t="s">
        <v>27</v>
      </c>
      <c r="F6" s="33"/>
      <c r="G6" s="108"/>
      <c r="H6" s="26" t="s">
        <v>28</v>
      </c>
      <c r="I6" s="108"/>
      <c r="J6" s="136" t="s">
        <v>29</v>
      </c>
      <c r="K6" s="137"/>
      <c r="L6" s="34"/>
      <c r="M6" s="35" t="s">
        <v>30</v>
      </c>
      <c r="N6" s="35" t="s">
        <v>93</v>
      </c>
      <c r="O6" s="34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36" t="s">
        <v>34</v>
      </c>
      <c r="AH6" s="23" t="s">
        <v>35</v>
      </c>
      <c r="AI6" s="37" t="s">
        <v>36</v>
      </c>
      <c r="AJ6" s="108" t="s">
        <v>37</v>
      </c>
      <c r="AK6" s="108" t="s">
        <v>38</v>
      </c>
      <c r="AL6" s="108" t="s">
        <v>39</v>
      </c>
      <c r="AM6" s="38"/>
    </row>
    <row r="7" spans="1:39" ht="13.5" customHeight="1">
      <c r="A7" s="142"/>
      <c r="B7" s="32" t="s">
        <v>40</v>
      </c>
      <c r="C7" s="33"/>
      <c r="D7" s="33"/>
      <c r="E7" s="33"/>
      <c r="F7" s="33" t="s">
        <v>41</v>
      </c>
      <c r="G7" s="108"/>
      <c r="H7" s="39" t="s">
        <v>42</v>
      </c>
      <c r="I7" s="108"/>
      <c r="J7" s="136" t="s">
        <v>43</v>
      </c>
      <c r="K7" s="137"/>
      <c r="L7" s="20" t="s">
        <v>44</v>
      </c>
      <c r="M7" s="40" t="s">
        <v>45</v>
      </c>
      <c r="N7" s="40" t="s">
        <v>45</v>
      </c>
      <c r="O7" s="20" t="s">
        <v>46</v>
      </c>
      <c r="P7" s="151" t="s">
        <v>47</v>
      </c>
      <c r="Q7" s="147" t="s">
        <v>48</v>
      </c>
      <c r="R7" s="14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8"/>
      <c r="AK7" s="108"/>
      <c r="AL7" s="108"/>
      <c r="AM7" s="24" t="s">
        <v>57</v>
      </c>
    </row>
    <row r="8" spans="1:39" ht="13.5" customHeight="1">
      <c r="A8" s="143"/>
      <c r="B8" s="48"/>
      <c r="C8" s="49" t="s">
        <v>56</v>
      </c>
      <c r="D8" s="49" t="s">
        <v>56</v>
      </c>
      <c r="E8" s="49" t="s">
        <v>56</v>
      </c>
      <c r="F8" s="49"/>
      <c r="G8" s="110"/>
      <c r="H8" s="50"/>
      <c r="I8" s="110"/>
      <c r="J8" s="51"/>
      <c r="K8" s="52"/>
      <c r="L8" s="53"/>
      <c r="M8" s="54" t="s">
        <v>58</v>
      </c>
      <c r="N8" s="54" t="s">
        <v>58</v>
      </c>
      <c r="O8" s="55"/>
      <c r="P8" s="11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26663</v>
      </c>
      <c r="K9" s="95">
        <f>J9/I10*100</f>
        <v>44.03468208092485</v>
      </c>
      <c r="L9" s="67"/>
      <c r="M9" s="66">
        <v>29</v>
      </c>
      <c r="N9" s="66">
        <v>1</v>
      </c>
      <c r="O9" s="65"/>
      <c r="P9" s="67"/>
      <c r="Q9" s="66"/>
      <c r="R9" s="66"/>
      <c r="S9" s="105">
        <f>S11/I10*100</f>
        <v>71.19900908340215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12037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61525</v>
      </c>
      <c r="H10" s="75"/>
      <c r="I10" s="65">
        <v>60550</v>
      </c>
      <c r="J10" s="76"/>
      <c r="K10" s="77"/>
      <c r="L10" s="67">
        <v>59558</v>
      </c>
      <c r="M10" s="78"/>
      <c r="N10" s="78"/>
      <c r="O10" s="65">
        <v>17439</v>
      </c>
      <c r="P10" s="67">
        <v>475</v>
      </c>
      <c r="Q10" s="66">
        <v>8034</v>
      </c>
      <c r="R10" s="66">
        <v>34602</v>
      </c>
      <c r="S10" s="79"/>
      <c r="T10" s="80"/>
      <c r="U10" s="66">
        <v>2112</v>
      </c>
      <c r="V10" s="66">
        <v>16099</v>
      </c>
      <c r="W10" s="66">
        <v>8452</v>
      </c>
      <c r="X10" s="66">
        <v>173</v>
      </c>
      <c r="Y10" s="66">
        <v>7011</v>
      </c>
      <c r="Z10" s="66">
        <v>26703</v>
      </c>
      <c r="AA10" s="66"/>
      <c r="AB10" s="65">
        <v>14222</v>
      </c>
      <c r="AC10" s="67">
        <v>1</v>
      </c>
      <c r="AD10" s="66">
        <v>2</v>
      </c>
      <c r="AE10" s="66" t="s">
        <v>0</v>
      </c>
      <c r="AF10" s="65" t="s">
        <v>0</v>
      </c>
      <c r="AG10" s="78"/>
      <c r="AH10" s="67"/>
      <c r="AI10" s="66"/>
      <c r="AJ10" s="67">
        <v>466662</v>
      </c>
      <c r="AK10" s="76">
        <v>377186</v>
      </c>
      <c r="AL10" s="78">
        <v>230831</v>
      </c>
      <c r="AM10" s="73">
        <v>12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975</v>
      </c>
      <c r="I11" s="83"/>
      <c r="J11" s="85">
        <v>33887</v>
      </c>
      <c r="K11" s="83"/>
      <c r="L11" s="85"/>
      <c r="M11" s="84">
        <v>647</v>
      </c>
      <c r="N11" s="84">
        <v>345</v>
      </c>
      <c r="O11" s="83"/>
      <c r="P11" s="85"/>
      <c r="Q11" s="84"/>
      <c r="R11" s="84"/>
      <c r="S11" s="86">
        <f>SUM(P10:R10)</f>
        <v>43111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8148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101502</v>
      </c>
      <c r="K12" s="95">
        <f>J12/I13*100</f>
        <v>68.58428606178545</v>
      </c>
      <c r="L12" s="67"/>
      <c r="M12" s="66">
        <v>106</v>
      </c>
      <c r="N12" s="66"/>
      <c r="O12" s="65"/>
      <c r="P12" s="67"/>
      <c r="Q12" s="66"/>
      <c r="R12" s="66"/>
      <c r="S12" s="105">
        <f>S14/I13*100</f>
        <v>78.53455498797265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69714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172226</v>
      </c>
      <c r="H13" s="75">
        <v>761</v>
      </c>
      <c r="I13" s="65">
        <v>147996</v>
      </c>
      <c r="J13" s="76"/>
      <c r="K13" s="77"/>
      <c r="L13" s="67">
        <v>145961</v>
      </c>
      <c r="M13" s="78"/>
      <c r="N13" s="78"/>
      <c r="O13" s="65">
        <v>31768</v>
      </c>
      <c r="P13" s="67">
        <v>717</v>
      </c>
      <c r="Q13" s="66">
        <v>68917</v>
      </c>
      <c r="R13" s="66">
        <v>46594</v>
      </c>
      <c r="S13" s="79"/>
      <c r="T13" s="80">
        <v>50</v>
      </c>
      <c r="U13" s="66">
        <v>725</v>
      </c>
      <c r="V13" s="66">
        <v>80783</v>
      </c>
      <c r="W13" s="66">
        <v>19944</v>
      </c>
      <c r="X13" s="66">
        <v>367</v>
      </c>
      <c r="Y13" s="66">
        <v>7299</v>
      </c>
      <c r="Z13" s="66">
        <v>38828</v>
      </c>
      <c r="AA13" s="66"/>
      <c r="AB13" s="65">
        <v>32447</v>
      </c>
      <c r="AC13" s="67">
        <v>1</v>
      </c>
      <c r="AD13" s="66">
        <v>6</v>
      </c>
      <c r="AE13" s="66" t="s">
        <v>0</v>
      </c>
      <c r="AF13" s="65" t="s">
        <v>0</v>
      </c>
      <c r="AG13" s="78"/>
      <c r="AH13" s="67">
        <v>3</v>
      </c>
      <c r="AI13" s="66">
        <v>1</v>
      </c>
      <c r="AJ13" s="67">
        <v>1625366</v>
      </c>
      <c r="AK13" s="76">
        <v>1203771</v>
      </c>
      <c r="AL13" s="78">
        <v>679567</v>
      </c>
      <c r="AM13" s="73">
        <v>27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23469</v>
      </c>
      <c r="I14" s="83"/>
      <c r="J14" s="85">
        <v>46494</v>
      </c>
      <c r="K14" s="83"/>
      <c r="L14" s="85"/>
      <c r="M14" s="84">
        <v>2035</v>
      </c>
      <c r="N14" s="84"/>
      <c r="O14" s="83"/>
      <c r="P14" s="85"/>
      <c r="Q14" s="84"/>
      <c r="R14" s="84"/>
      <c r="S14" s="86">
        <f>SUM(P13:R13)</f>
        <v>116228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46645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 t="s">
        <v>0</v>
      </c>
      <c r="AD16" s="66" t="s">
        <v>0</v>
      </c>
      <c r="AE16" s="66" t="s">
        <v>0</v>
      </c>
      <c r="AF16" s="65" t="s">
        <v>0</v>
      </c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113129</v>
      </c>
      <c r="K18" s="95">
        <f>J18/I19*100</f>
        <v>82.51327459446843</v>
      </c>
      <c r="L18" s="67"/>
      <c r="M18" s="66">
        <v>83</v>
      </c>
      <c r="N18" s="66">
        <v>1</v>
      </c>
      <c r="O18" s="65"/>
      <c r="P18" s="67"/>
      <c r="Q18" s="66"/>
      <c r="R18" s="66"/>
      <c r="S18" s="105">
        <f>S20/I19*100</f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56309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154109</v>
      </c>
      <c r="H19" s="75">
        <v>4728</v>
      </c>
      <c r="I19" s="65">
        <v>137104</v>
      </c>
      <c r="J19" s="76"/>
      <c r="K19" s="77"/>
      <c r="L19" s="67">
        <v>134761</v>
      </c>
      <c r="M19" s="78"/>
      <c r="N19" s="78"/>
      <c r="O19" s="65"/>
      <c r="P19" s="67">
        <v>609</v>
      </c>
      <c r="Q19" s="66">
        <v>70988</v>
      </c>
      <c r="R19" s="66">
        <v>65507</v>
      </c>
      <c r="S19" s="79"/>
      <c r="T19" s="80">
        <v>441</v>
      </c>
      <c r="U19" s="66">
        <v>338</v>
      </c>
      <c r="V19" s="66">
        <v>89564</v>
      </c>
      <c r="W19" s="66">
        <v>22786</v>
      </c>
      <c r="X19" s="66">
        <v>561</v>
      </c>
      <c r="Y19" s="66">
        <v>10116</v>
      </c>
      <c r="Z19" s="66">
        <v>13298</v>
      </c>
      <c r="AA19" s="66"/>
      <c r="AB19" s="65">
        <v>98</v>
      </c>
      <c r="AC19" s="67" t="s">
        <v>0</v>
      </c>
      <c r="AD19" s="66">
        <v>4</v>
      </c>
      <c r="AE19" s="66" t="s">
        <v>0</v>
      </c>
      <c r="AF19" s="65" t="s">
        <v>0</v>
      </c>
      <c r="AG19" s="78"/>
      <c r="AH19" s="67">
        <v>2</v>
      </c>
      <c r="AI19" s="66"/>
      <c r="AJ19" s="67">
        <v>1743551</v>
      </c>
      <c r="AK19" s="76">
        <v>1257927</v>
      </c>
      <c r="AL19" s="78">
        <v>763915</v>
      </c>
      <c r="AM19" s="73">
        <v>22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12277</v>
      </c>
      <c r="I20" s="83"/>
      <c r="J20" s="85">
        <v>23975</v>
      </c>
      <c r="K20" s="83"/>
      <c r="L20" s="85"/>
      <c r="M20" s="84">
        <v>2207</v>
      </c>
      <c r="N20" s="84">
        <v>136</v>
      </c>
      <c r="O20" s="83"/>
      <c r="P20" s="85"/>
      <c r="Q20" s="84"/>
      <c r="R20" s="84"/>
      <c r="S20" s="86">
        <f>SUM(P19:R19)</f>
        <v>137104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42563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252168</v>
      </c>
      <c r="K21" s="95">
        <f>J21/I22*100</f>
        <v>65.49528981837166</v>
      </c>
      <c r="L21" s="67"/>
      <c r="M21" s="66">
        <v>270</v>
      </c>
      <c r="N21" s="66"/>
      <c r="O21" s="65"/>
      <c r="P21" s="67"/>
      <c r="Q21" s="66"/>
      <c r="R21" s="66"/>
      <c r="S21" s="105">
        <f>S23/I22*100</f>
        <v>97.28661331837294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135712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423956</v>
      </c>
      <c r="H22" s="75">
        <v>7625</v>
      </c>
      <c r="I22" s="65">
        <v>385017</v>
      </c>
      <c r="J22" s="76"/>
      <c r="K22" s="77"/>
      <c r="L22" s="67">
        <v>380851</v>
      </c>
      <c r="M22" s="78"/>
      <c r="N22" s="78"/>
      <c r="O22" s="65">
        <v>10447</v>
      </c>
      <c r="P22" s="67">
        <v>1666</v>
      </c>
      <c r="Q22" s="66">
        <v>170476</v>
      </c>
      <c r="R22" s="66">
        <v>202428</v>
      </c>
      <c r="S22" s="79"/>
      <c r="T22" s="80">
        <v>374</v>
      </c>
      <c r="U22" s="66">
        <v>1432</v>
      </c>
      <c r="V22" s="66">
        <v>189863</v>
      </c>
      <c r="W22" s="66">
        <v>60499</v>
      </c>
      <c r="X22" s="66">
        <v>3699</v>
      </c>
      <c r="Y22" s="66">
        <v>52373</v>
      </c>
      <c r="Z22" s="66">
        <v>76777</v>
      </c>
      <c r="AA22" s="66"/>
      <c r="AB22" s="65">
        <v>8410</v>
      </c>
      <c r="AC22" s="67">
        <v>4</v>
      </c>
      <c r="AD22" s="66">
        <v>6</v>
      </c>
      <c r="AE22" s="66">
        <v>1</v>
      </c>
      <c r="AF22" s="65">
        <v>9</v>
      </c>
      <c r="AG22" s="78"/>
      <c r="AH22" s="67">
        <v>10</v>
      </c>
      <c r="AI22" s="66"/>
      <c r="AJ22" s="67">
        <v>4167537</v>
      </c>
      <c r="AK22" s="76">
        <v>3039110</v>
      </c>
      <c r="AL22" s="78">
        <v>1937978</v>
      </c>
      <c r="AM22" s="73">
        <v>48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31314</v>
      </c>
      <c r="I23" s="83"/>
      <c r="J23" s="85">
        <v>132849</v>
      </c>
      <c r="K23" s="83"/>
      <c r="L23" s="85"/>
      <c r="M23" s="84">
        <v>4166</v>
      </c>
      <c r="N23" s="84"/>
      <c r="O23" s="83"/>
      <c r="P23" s="85"/>
      <c r="Q23" s="84"/>
      <c r="R23" s="84"/>
      <c r="S23" s="86">
        <f>SUM(P22:R22)</f>
        <v>374570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106950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68786</v>
      </c>
      <c r="K24" s="95">
        <f>J24/I25*100</f>
        <v>40.32548350598263</v>
      </c>
      <c r="L24" s="67"/>
      <c r="M24" s="66">
        <v>65</v>
      </c>
      <c r="N24" s="66">
        <v>1</v>
      </c>
      <c r="O24" s="65"/>
      <c r="P24" s="67"/>
      <c r="Q24" s="66"/>
      <c r="R24" s="66"/>
      <c r="S24" s="105">
        <f>S26/I25*100</f>
        <v>83.97908276027835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2128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187283</v>
      </c>
      <c r="H25" s="75"/>
      <c r="I25" s="65">
        <v>170577</v>
      </c>
      <c r="J25" s="76"/>
      <c r="K25" s="77"/>
      <c r="L25" s="67">
        <v>169589</v>
      </c>
      <c r="M25" s="78"/>
      <c r="N25" s="78"/>
      <c r="O25" s="65">
        <v>27328</v>
      </c>
      <c r="P25" s="67">
        <v>260</v>
      </c>
      <c r="Q25" s="66">
        <v>30628</v>
      </c>
      <c r="R25" s="66">
        <v>112361</v>
      </c>
      <c r="S25" s="79"/>
      <c r="T25" s="80"/>
      <c r="U25" s="66">
        <v>62</v>
      </c>
      <c r="V25" s="66">
        <v>44428</v>
      </c>
      <c r="W25" s="66">
        <v>24296</v>
      </c>
      <c r="X25" s="66">
        <v>1336</v>
      </c>
      <c r="Y25" s="66">
        <v>29553</v>
      </c>
      <c r="Z25" s="66">
        <v>70902</v>
      </c>
      <c r="AA25" s="66"/>
      <c r="AB25" s="65">
        <v>26720</v>
      </c>
      <c r="AC25" s="67" t="s">
        <v>0</v>
      </c>
      <c r="AD25" s="66" t="s">
        <v>0</v>
      </c>
      <c r="AE25" s="66" t="s">
        <v>0</v>
      </c>
      <c r="AF25" s="65" t="s">
        <v>0</v>
      </c>
      <c r="AG25" s="78"/>
      <c r="AH25" s="67"/>
      <c r="AI25" s="66"/>
      <c r="AJ25" s="67">
        <v>1632351</v>
      </c>
      <c r="AK25" s="76">
        <v>948621</v>
      </c>
      <c r="AL25" s="78">
        <v>638244</v>
      </c>
      <c r="AM25" s="73">
        <v>12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16706</v>
      </c>
      <c r="I26" s="83"/>
      <c r="J26" s="85">
        <v>101791</v>
      </c>
      <c r="K26" s="83"/>
      <c r="L26" s="85"/>
      <c r="M26" s="84">
        <v>958</v>
      </c>
      <c r="N26" s="84">
        <v>30</v>
      </c>
      <c r="O26" s="83"/>
      <c r="P26" s="85"/>
      <c r="Q26" s="84"/>
      <c r="R26" s="84"/>
      <c r="S26" s="86">
        <f>SUM(P25:R25)</f>
        <v>143249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2050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 t="s">
        <v>0</v>
      </c>
      <c r="AD28" s="66" t="s">
        <v>0</v>
      </c>
      <c r="AE28" s="66" t="s">
        <v>0</v>
      </c>
      <c r="AF28" s="65" t="s">
        <v>0</v>
      </c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128104</v>
      </c>
      <c r="K30" s="95">
        <f>J30/I31*100</f>
        <v>43.72582951896263</v>
      </c>
      <c r="L30" s="67"/>
      <c r="M30" s="66">
        <v>121</v>
      </c>
      <c r="N30" s="66"/>
      <c r="O30" s="65"/>
      <c r="P30" s="67"/>
      <c r="Q30" s="66"/>
      <c r="R30" s="66"/>
      <c r="S30" s="105">
        <f>S32/I31*100</f>
        <v>90.94722685863105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14916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308721</v>
      </c>
      <c r="H31" s="75"/>
      <c r="I31" s="65">
        <v>292971</v>
      </c>
      <c r="J31" s="76"/>
      <c r="K31" s="77"/>
      <c r="L31" s="67">
        <v>290523</v>
      </c>
      <c r="M31" s="78"/>
      <c r="N31" s="78"/>
      <c r="O31" s="65">
        <v>26522</v>
      </c>
      <c r="P31" s="67">
        <v>6411</v>
      </c>
      <c r="Q31" s="66">
        <v>56356</v>
      </c>
      <c r="R31" s="66">
        <v>203682</v>
      </c>
      <c r="S31" s="79"/>
      <c r="T31" s="80">
        <v>68</v>
      </c>
      <c r="U31" s="66">
        <v>710</v>
      </c>
      <c r="V31" s="66">
        <v>77809</v>
      </c>
      <c r="W31" s="66">
        <v>49517</v>
      </c>
      <c r="X31" s="66">
        <v>2881</v>
      </c>
      <c r="Y31" s="66">
        <v>52339</v>
      </c>
      <c r="Z31" s="66">
        <v>109647</v>
      </c>
      <c r="AA31" s="66"/>
      <c r="AB31" s="65">
        <v>22099</v>
      </c>
      <c r="AC31" s="67">
        <v>2</v>
      </c>
      <c r="AD31" s="66">
        <v>3</v>
      </c>
      <c r="AE31" s="66" t="s">
        <v>0</v>
      </c>
      <c r="AF31" s="65" t="s">
        <v>0</v>
      </c>
      <c r="AG31" s="78"/>
      <c r="AH31" s="67">
        <v>2</v>
      </c>
      <c r="AI31" s="66"/>
      <c r="AJ31" s="67">
        <v>2830854</v>
      </c>
      <c r="AK31" s="76">
        <v>1707826</v>
      </c>
      <c r="AL31" s="78">
        <v>1183618</v>
      </c>
      <c r="AM31" s="73">
        <v>29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15750</v>
      </c>
      <c r="I32" s="83"/>
      <c r="J32" s="85">
        <v>164867</v>
      </c>
      <c r="K32" s="83"/>
      <c r="L32" s="85"/>
      <c r="M32" s="84">
        <v>2448</v>
      </c>
      <c r="N32" s="84"/>
      <c r="O32" s="83"/>
      <c r="P32" s="85"/>
      <c r="Q32" s="84"/>
      <c r="R32" s="84"/>
      <c r="S32" s="86">
        <f>SUM(P31:R31)</f>
        <v>266449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12664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74891</v>
      </c>
      <c r="K33" s="95">
        <f>J33/I34*100</f>
        <v>59.62421878109948</v>
      </c>
      <c r="L33" s="67"/>
      <c r="M33" s="66">
        <v>36</v>
      </c>
      <c r="N33" s="66">
        <v>2</v>
      </c>
      <c r="O33" s="65"/>
      <c r="P33" s="67"/>
      <c r="Q33" s="66"/>
      <c r="R33" s="66"/>
      <c r="S33" s="105">
        <f>S35/I34*100</f>
        <v>96.64981489590383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8791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133439</v>
      </c>
      <c r="H34" s="75"/>
      <c r="I34" s="65">
        <v>125605</v>
      </c>
      <c r="J34" s="76"/>
      <c r="K34" s="77"/>
      <c r="L34" s="67">
        <v>124269</v>
      </c>
      <c r="M34" s="78"/>
      <c r="N34" s="78"/>
      <c r="O34" s="65">
        <v>4208</v>
      </c>
      <c r="P34" s="67">
        <v>2134</v>
      </c>
      <c r="Q34" s="66">
        <v>16763</v>
      </c>
      <c r="R34" s="66">
        <v>102500</v>
      </c>
      <c r="S34" s="79"/>
      <c r="T34" s="80"/>
      <c r="U34" s="66">
        <v>276</v>
      </c>
      <c r="V34" s="66">
        <v>44607</v>
      </c>
      <c r="W34" s="66">
        <v>30008</v>
      </c>
      <c r="X34" s="66">
        <v>1731</v>
      </c>
      <c r="Y34" s="66">
        <v>20766</v>
      </c>
      <c r="Z34" s="66">
        <v>28217</v>
      </c>
      <c r="AA34" s="66"/>
      <c r="AB34" s="65">
        <v>3816</v>
      </c>
      <c r="AC34" s="67" t="s">
        <v>0</v>
      </c>
      <c r="AD34" s="66" t="s">
        <v>0</v>
      </c>
      <c r="AE34" s="66" t="s">
        <v>0</v>
      </c>
      <c r="AF34" s="65" t="s">
        <v>0</v>
      </c>
      <c r="AG34" s="78"/>
      <c r="AH34" s="67"/>
      <c r="AI34" s="66"/>
      <c r="AJ34" s="67">
        <v>1532665</v>
      </c>
      <c r="AK34" s="76">
        <v>855377</v>
      </c>
      <c r="AL34" s="78">
        <v>581460</v>
      </c>
      <c r="AM34" s="73">
        <v>10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7834</v>
      </c>
      <c r="I35" s="83"/>
      <c r="J35" s="85">
        <v>50714</v>
      </c>
      <c r="K35" s="83"/>
      <c r="L35" s="85"/>
      <c r="M35" s="84">
        <v>462</v>
      </c>
      <c r="N35" s="84">
        <v>874</v>
      </c>
      <c r="O35" s="83"/>
      <c r="P35" s="85"/>
      <c r="Q35" s="84"/>
      <c r="R35" s="84"/>
      <c r="S35" s="86">
        <f>SUM(P34:R34)</f>
        <v>121397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7317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60647</v>
      </c>
      <c r="K36" s="95">
        <f>J36/I37*100</f>
        <v>50.5960872648396</v>
      </c>
      <c r="L36" s="67"/>
      <c r="M36" s="66">
        <v>48</v>
      </c>
      <c r="N36" s="66"/>
      <c r="O36" s="65"/>
      <c r="P36" s="67"/>
      <c r="Q36" s="66"/>
      <c r="R36" s="66"/>
      <c r="S36" s="105">
        <f>S38/I37*100</f>
        <v>90.21315646769283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13678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124442</v>
      </c>
      <c r="H37" s="75"/>
      <c r="I37" s="65">
        <v>119865</v>
      </c>
      <c r="J37" s="76"/>
      <c r="K37" s="77"/>
      <c r="L37" s="67">
        <v>119437</v>
      </c>
      <c r="M37" s="78"/>
      <c r="N37" s="78"/>
      <c r="O37" s="65">
        <v>11731</v>
      </c>
      <c r="P37" s="67">
        <v>165</v>
      </c>
      <c r="Q37" s="66">
        <v>23010</v>
      </c>
      <c r="R37" s="66">
        <v>84959</v>
      </c>
      <c r="S37" s="79"/>
      <c r="T37" s="80">
        <v>10</v>
      </c>
      <c r="U37" s="66"/>
      <c r="V37" s="66">
        <v>32269</v>
      </c>
      <c r="W37" s="66">
        <v>28368</v>
      </c>
      <c r="X37" s="66">
        <v>1253</v>
      </c>
      <c r="Y37" s="66">
        <v>18956</v>
      </c>
      <c r="Z37" s="66">
        <v>39009</v>
      </c>
      <c r="AA37" s="66"/>
      <c r="AB37" s="65">
        <v>11251</v>
      </c>
      <c r="AC37" s="67" t="s">
        <v>0</v>
      </c>
      <c r="AD37" s="66">
        <v>3</v>
      </c>
      <c r="AE37" s="66" t="s">
        <v>0</v>
      </c>
      <c r="AF37" s="65" t="s">
        <v>0</v>
      </c>
      <c r="AG37" s="78"/>
      <c r="AH37" s="67"/>
      <c r="AI37" s="66"/>
      <c r="AJ37" s="67">
        <v>1074753</v>
      </c>
      <c r="AK37" s="76">
        <v>719102</v>
      </c>
      <c r="AL37" s="78">
        <v>490738</v>
      </c>
      <c r="AM37" s="73">
        <v>16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4577</v>
      </c>
      <c r="I38" s="83"/>
      <c r="J38" s="85">
        <v>59218</v>
      </c>
      <c r="K38" s="83"/>
      <c r="L38" s="85"/>
      <c r="M38" s="84">
        <v>428</v>
      </c>
      <c r="N38" s="84"/>
      <c r="O38" s="83"/>
      <c r="P38" s="85"/>
      <c r="Q38" s="84"/>
      <c r="R38" s="84"/>
      <c r="S38" s="86">
        <f>SUM(P37:R37)</f>
        <v>108134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11828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166339</v>
      </c>
      <c r="K39" s="95">
        <f>J39/I40*100</f>
        <v>66.44735790869724</v>
      </c>
      <c r="L39" s="67"/>
      <c r="M39" s="66">
        <v>187</v>
      </c>
      <c r="N39" s="66">
        <v>15</v>
      </c>
      <c r="O39" s="65"/>
      <c r="P39" s="67"/>
      <c r="Q39" s="66"/>
      <c r="R39" s="66"/>
      <c r="S39" s="105">
        <f>S41/I40*100</f>
        <v>97.24046466292762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38842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260908</v>
      </c>
      <c r="H40" s="75">
        <v>2155</v>
      </c>
      <c r="I40" s="65">
        <v>250332</v>
      </c>
      <c r="J40" s="76"/>
      <c r="K40" s="77"/>
      <c r="L40" s="67">
        <v>245439</v>
      </c>
      <c r="M40" s="78"/>
      <c r="N40" s="78"/>
      <c r="O40" s="65">
        <v>6908</v>
      </c>
      <c r="P40" s="67">
        <v>5468</v>
      </c>
      <c r="Q40" s="66">
        <v>59921</v>
      </c>
      <c r="R40" s="66">
        <v>178035</v>
      </c>
      <c r="S40" s="79"/>
      <c r="T40" s="80">
        <v>100</v>
      </c>
      <c r="U40" s="66">
        <v>720</v>
      </c>
      <c r="V40" s="66">
        <v>86069</v>
      </c>
      <c r="W40" s="66">
        <v>79450</v>
      </c>
      <c r="X40" s="66">
        <v>1705</v>
      </c>
      <c r="Y40" s="66">
        <v>25480</v>
      </c>
      <c r="Z40" s="66">
        <v>56808</v>
      </c>
      <c r="AA40" s="66"/>
      <c r="AB40" s="65">
        <v>5405</v>
      </c>
      <c r="AC40" s="67" t="s">
        <v>0</v>
      </c>
      <c r="AD40" s="66">
        <v>3</v>
      </c>
      <c r="AE40" s="66" t="s">
        <v>0</v>
      </c>
      <c r="AF40" s="65" t="s">
        <v>0</v>
      </c>
      <c r="AG40" s="78"/>
      <c r="AH40" s="67">
        <v>1</v>
      </c>
      <c r="AI40" s="66"/>
      <c r="AJ40" s="67">
        <v>2678193</v>
      </c>
      <c r="AK40" s="76">
        <v>1690826</v>
      </c>
      <c r="AL40" s="78">
        <v>1167978</v>
      </c>
      <c r="AM40" s="73">
        <v>33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8421</v>
      </c>
      <c r="I41" s="83"/>
      <c r="J41" s="85">
        <v>83993</v>
      </c>
      <c r="K41" s="83"/>
      <c r="L41" s="85"/>
      <c r="M41" s="84">
        <v>2011</v>
      </c>
      <c r="N41" s="84">
        <v>2882</v>
      </c>
      <c r="O41" s="83"/>
      <c r="P41" s="85"/>
      <c r="Q41" s="84"/>
      <c r="R41" s="84"/>
      <c r="S41" s="86">
        <f>SUM(P40:R40)</f>
        <v>243424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34557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78782</v>
      </c>
      <c r="K42" s="95">
        <f>J42/I43*100</f>
        <v>73.23448756681385</v>
      </c>
      <c r="L42" s="67"/>
      <c r="M42" s="66">
        <v>69</v>
      </c>
      <c r="N42" s="66">
        <v>3</v>
      </c>
      <c r="O42" s="65"/>
      <c r="P42" s="67"/>
      <c r="Q42" s="66"/>
      <c r="R42" s="66"/>
      <c r="S42" s="105">
        <f>S44/I43*100</f>
        <v>99.45712293748548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17926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109105</v>
      </c>
      <c r="H43" s="75"/>
      <c r="I43" s="65">
        <v>107575</v>
      </c>
      <c r="J43" s="76"/>
      <c r="K43" s="77"/>
      <c r="L43" s="67">
        <v>105630</v>
      </c>
      <c r="M43" s="78"/>
      <c r="N43" s="78"/>
      <c r="O43" s="65">
        <v>584</v>
      </c>
      <c r="P43" s="67">
        <v>840</v>
      </c>
      <c r="Q43" s="66">
        <v>45247</v>
      </c>
      <c r="R43" s="66">
        <v>60904</v>
      </c>
      <c r="S43" s="79"/>
      <c r="T43" s="80"/>
      <c r="U43" s="66">
        <v>314</v>
      </c>
      <c r="V43" s="66">
        <v>60106</v>
      </c>
      <c r="W43" s="66">
        <v>18362</v>
      </c>
      <c r="X43" s="66">
        <v>828</v>
      </c>
      <c r="Y43" s="66">
        <v>15348</v>
      </c>
      <c r="Z43" s="66">
        <v>12617</v>
      </c>
      <c r="AA43" s="66"/>
      <c r="AB43" s="65">
        <v>81</v>
      </c>
      <c r="AC43" s="67" t="s">
        <v>0</v>
      </c>
      <c r="AD43" s="66" t="s">
        <v>0</v>
      </c>
      <c r="AE43" s="66" t="s">
        <v>0</v>
      </c>
      <c r="AF43" s="65" t="s">
        <v>0</v>
      </c>
      <c r="AG43" s="78"/>
      <c r="AH43" s="67"/>
      <c r="AI43" s="66"/>
      <c r="AJ43" s="67">
        <v>1683745</v>
      </c>
      <c r="AK43" s="76">
        <v>881384</v>
      </c>
      <c r="AL43" s="78">
        <v>568660</v>
      </c>
      <c r="AM43" s="73">
        <v>11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1530</v>
      </c>
      <c r="I44" s="83"/>
      <c r="J44" s="85">
        <v>28793</v>
      </c>
      <c r="K44" s="83"/>
      <c r="L44" s="85"/>
      <c r="M44" s="84">
        <v>998</v>
      </c>
      <c r="N44" s="84">
        <v>947</v>
      </c>
      <c r="O44" s="83"/>
      <c r="P44" s="85"/>
      <c r="Q44" s="84"/>
      <c r="R44" s="84"/>
      <c r="S44" s="86">
        <f>SUM(P43:R43)</f>
        <v>106991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15724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1071011</v>
      </c>
      <c r="K54" s="95">
        <f>J54/I55*100</f>
        <v>59.5803163342961</v>
      </c>
      <c r="L54" s="67">
        <f t="shared" si="0"/>
        <v>0</v>
      </c>
      <c r="M54" s="66">
        <f t="shared" si="0"/>
        <v>1014</v>
      </c>
      <c r="N54" s="66">
        <f t="shared" si="0"/>
        <v>23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92.38230922255995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/>
      <c r="AD54" s="66"/>
      <c r="AE54" s="66"/>
      <c r="AF54" s="65"/>
      <c r="AG54" s="67">
        <f t="shared" si="0"/>
        <v>370053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1935714</v>
      </c>
      <c r="H55" s="75">
        <f t="shared" si="0"/>
        <v>15269</v>
      </c>
      <c r="I55" s="65">
        <f t="shared" si="0"/>
        <v>1797592</v>
      </c>
      <c r="J55" s="76">
        <f t="shared" si="0"/>
        <v>0</v>
      </c>
      <c r="K55" s="77">
        <f t="shared" si="0"/>
        <v>0</v>
      </c>
      <c r="L55" s="67">
        <f t="shared" si="0"/>
        <v>1776018</v>
      </c>
      <c r="M55" s="78">
        <f t="shared" si="0"/>
        <v>0</v>
      </c>
      <c r="N55" s="78">
        <f t="shared" si="0"/>
        <v>0</v>
      </c>
      <c r="O55" s="65">
        <f t="shared" si="0"/>
        <v>136935</v>
      </c>
      <c r="P55" s="67">
        <f t="shared" si="0"/>
        <v>18745</v>
      </c>
      <c r="Q55" s="66">
        <f t="shared" si="0"/>
        <v>550340</v>
      </c>
      <c r="R55" s="66">
        <f t="shared" si="0"/>
        <v>1091572</v>
      </c>
      <c r="S55" s="79">
        <f t="shared" si="0"/>
        <v>0</v>
      </c>
      <c r="T55" s="80">
        <f t="shared" si="0"/>
        <v>1043</v>
      </c>
      <c r="U55" s="66">
        <f t="shared" si="0"/>
        <v>6689</v>
      </c>
      <c r="V55" s="66">
        <f t="shared" si="0"/>
        <v>721597</v>
      </c>
      <c r="W55" s="66">
        <f t="shared" si="0"/>
        <v>341682</v>
      </c>
      <c r="X55" s="66">
        <f t="shared" si="0"/>
        <v>14534</v>
      </c>
      <c r="Y55" s="66">
        <f t="shared" si="0"/>
        <v>239241</v>
      </c>
      <c r="Z55" s="66">
        <f t="shared" si="0"/>
        <v>472806</v>
      </c>
      <c r="AA55" s="66">
        <f t="shared" si="0"/>
        <v>0</v>
      </c>
      <c r="AB55" s="65">
        <f t="shared" si="0"/>
        <v>124549</v>
      </c>
      <c r="AC55" s="67">
        <v>8</v>
      </c>
      <c r="AD55" s="66">
        <v>27</v>
      </c>
      <c r="AE55" s="66">
        <v>1</v>
      </c>
      <c r="AF55" s="65">
        <v>9</v>
      </c>
      <c r="AG55" s="78">
        <f t="shared" si="0"/>
        <v>0</v>
      </c>
      <c r="AH55" s="67">
        <f t="shared" si="0"/>
        <v>18</v>
      </c>
      <c r="AI55" s="66">
        <f t="shared" si="0"/>
        <v>1</v>
      </c>
      <c r="AJ55" s="67">
        <f t="shared" si="0"/>
        <v>19435677</v>
      </c>
      <c r="AK55" s="76">
        <f t="shared" si="0"/>
        <v>12681130</v>
      </c>
      <c r="AL55" s="78">
        <f t="shared" si="0"/>
        <v>8242989</v>
      </c>
      <c r="AM55" s="73">
        <v>190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122853</v>
      </c>
      <c r="I56" s="98">
        <f t="shared" si="1"/>
        <v>0</v>
      </c>
      <c r="J56" s="100">
        <f t="shared" si="1"/>
        <v>726581</v>
      </c>
      <c r="K56" s="98">
        <f t="shared" si="1"/>
        <v>0</v>
      </c>
      <c r="L56" s="100">
        <f t="shared" si="1"/>
        <v>0</v>
      </c>
      <c r="M56" s="99">
        <f t="shared" si="1"/>
        <v>16360</v>
      </c>
      <c r="N56" s="99">
        <f t="shared" si="1"/>
        <v>5214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1660657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/>
      <c r="AD56" s="99"/>
      <c r="AE56" s="99"/>
      <c r="AF56" s="98"/>
      <c r="AG56" s="100">
        <f t="shared" si="1"/>
        <v>288446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89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90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95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X32" sqref="X3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県　　道　　合　　計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1" t="s">
        <v>4</v>
      </c>
      <c r="B3" s="14"/>
      <c r="C3" s="152" t="s">
        <v>5</v>
      </c>
      <c r="D3" s="152"/>
      <c r="E3" s="152"/>
      <c r="F3" s="152"/>
      <c r="G3" s="109" t="s">
        <v>6</v>
      </c>
      <c r="H3" s="15"/>
      <c r="I3" s="109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11" t="s">
        <v>10</v>
      </c>
      <c r="AD3" s="112"/>
      <c r="AE3" s="112"/>
      <c r="AF3" s="113"/>
      <c r="AG3" s="109" t="s">
        <v>11</v>
      </c>
      <c r="AH3" s="16"/>
      <c r="AI3" s="17"/>
      <c r="AJ3" s="120" t="s">
        <v>12</v>
      </c>
      <c r="AK3" s="121"/>
      <c r="AL3" s="121"/>
      <c r="AM3" s="18" t="s">
        <v>13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14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15</v>
      </c>
      <c r="AI4" s="123"/>
      <c r="AJ4" s="117"/>
      <c r="AK4" s="118"/>
      <c r="AL4" s="118"/>
      <c r="AM4" s="24"/>
    </row>
    <row r="5" spans="1:39" ht="13.5">
      <c r="A5" s="142"/>
      <c r="B5" s="25" t="s">
        <v>16</v>
      </c>
      <c r="C5" s="154"/>
      <c r="D5" s="154"/>
      <c r="E5" s="154"/>
      <c r="F5" s="154"/>
      <c r="G5" s="108"/>
      <c r="H5" s="26" t="s">
        <v>17</v>
      </c>
      <c r="I5" s="108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22</v>
      </c>
      <c r="AF5" s="116"/>
      <c r="AG5" s="28"/>
      <c r="AH5" s="114" t="s">
        <v>23</v>
      </c>
      <c r="AI5" s="119"/>
      <c r="AJ5" s="29"/>
      <c r="AK5" s="29"/>
      <c r="AL5" s="30"/>
      <c r="AM5" s="31" t="s">
        <v>24</v>
      </c>
    </row>
    <row r="6" spans="1:39" ht="13.5" customHeight="1">
      <c r="A6" s="142"/>
      <c r="B6" s="32"/>
      <c r="C6" s="33" t="s">
        <v>25</v>
      </c>
      <c r="D6" s="33" t="s">
        <v>26</v>
      </c>
      <c r="E6" s="33" t="s">
        <v>27</v>
      </c>
      <c r="F6" s="33"/>
      <c r="G6" s="108"/>
      <c r="H6" s="26" t="s">
        <v>28</v>
      </c>
      <c r="I6" s="108"/>
      <c r="J6" s="136" t="s">
        <v>29</v>
      </c>
      <c r="K6" s="137"/>
      <c r="L6" s="34"/>
      <c r="M6" s="35" t="s">
        <v>30</v>
      </c>
      <c r="N6" s="35" t="s">
        <v>93</v>
      </c>
      <c r="O6" s="34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36" t="s">
        <v>34</v>
      </c>
      <c r="AH6" s="23" t="s">
        <v>35</v>
      </c>
      <c r="AI6" s="37" t="s">
        <v>36</v>
      </c>
      <c r="AJ6" s="108" t="s">
        <v>37</v>
      </c>
      <c r="AK6" s="108" t="s">
        <v>38</v>
      </c>
      <c r="AL6" s="108" t="s">
        <v>39</v>
      </c>
      <c r="AM6" s="38"/>
    </row>
    <row r="7" spans="1:39" ht="13.5" customHeight="1">
      <c r="A7" s="142"/>
      <c r="B7" s="32" t="s">
        <v>40</v>
      </c>
      <c r="C7" s="33"/>
      <c r="D7" s="33"/>
      <c r="E7" s="33"/>
      <c r="F7" s="33" t="s">
        <v>41</v>
      </c>
      <c r="G7" s="108"/>
      <c r="H7" s="39" t="s">
        <v>42</v>
      </c>
      <c r="I7" s="108"/>
      <c r="J7" s="136" t="s">
        <v>43</v>
      </c>
      <c r="K7" s="137"/>
      <c r="L7" s="20" t="s">
        <v>44</v>
      </c>
      <c r="M7" s="40" t="s">
        <v>45</v>
      </c>
      <c r="N7" s="40" t="s">
        <v>45</v>
      </c>
      <c r="O7" s="20" t="s">
        <v>46</v>
      </c>
      <c r="P7" s="151" t="s">
        <v>47</v>
      </c>
      <c r="Q7" s="147" t="s">
        <v>48</v>
      </c>
      <c r="R7" s="14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8"/>
      <c r="AK7" s="108"/>
      <c r="AL7" s="108"/>
      <c r="AM7" s="24" t="s">
        <v>57</v>
      </c>
    </row>
    <row r="8" spans="1:39" ht="13.5" customHeight="1">
      <c r="A8" s="143"/>
      <c r="B8" s="48"/>
      <c r="C8" s="49" t="s">
        <v>56</v>
      </c>
      <c r="D8" s="49" t="s">
        <v>56</v>
      </c>
      <c r="E8" s="49" t="s">
        <v>56</v>
      </c>
      <c r="F8" s="49"/>
      <c r="G8" s="110"/>
      <c r="H8" s="50"/>
      <c r="I8" s="110"/>
      <c r="J8" s="51"/>
      <c r="K8" s="52"/>
      <c r="L8" s="53"/>
      <c r="M8" s="54" t="s">
        <v>58</v>
      </c>
      <c r="N8" s="54" t="s">
        <v>58</v>
      </c>
      <c r="O8" s="55"/>
      <c r="P8" s="11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77143</v>
      </c>
      <c r="K9" s="95">
        <f>J9/I10*100</f>
        <v>64.85602589432091</v>
      </c>
      <c r="L9" s="67"/>
      <c r="M9" s="66">
        <v>72</v>
      </c>
      <c r="N9" s="66">
        <v>8</v>
      </c>
      <c r="O9" s="65"/>
      <c r="P9" s="67"/>
      <c r="Q9" s="66"/>
      <c r="R9" s="66"/>
      <c r="S9" s="105">
        <f>S11/I10*100</f>
        <v>85.33860187481609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33991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125289</v>
      </c>
      <c r="H10" s="75"/>
      <c r="I10" s="65">
        <v>118945</v>
      </c>
      <c r="J10" s="76"/>
      <c r="K10" s="77"/>
      <c r="L10" s="67">
        <v>113307</v>
      </c>
      <c r="M10" s="78"/>
      <c r="N10" s="78"/>
      <c r="O10" s="65">
        <v>17439</v>
      </c>
      <c r="P10" s="67">
        <v>2015</v>
      </c>
      <c r="Q10" s="66">
        <v>44278</v>
      </c>
      <c r="R10" s="66">
        <v>55213</v>
      </c>
      <c r="S10" s="79"/>
      <c r="T10" s="80"/>
      <c r="U10" s="66">
        <v>2252</v>
      </c>
      <c r="V10" s="66">
        <v>59053</v>
      </c>
      <c r="W10" s="66">
        <v>15838</v>
      </c>
      <c r="X10" s="66">
        <v>456</v>
      </c>
      <c r="Y10" s="66">
        <v>12711</v>
      </c>
      <c r="Z10" s="66">
        <v>28635</v>
      </c>
      <c r="AA10" s="66"/>
      <c r="AB10" s="65">
        <v>14222</v>
      </c>
      <c r="AC10" s="67">
        <v>1</v>
      </c>
      <c r="AD10" s="66">
        <v>3</v>
      </c>
      <c r="AE10" s="66" t="s">
        <v>0</v>
      </c>
      <c r="AF10" s="65" t="s">
        <v>0</v>
      </c>
      <c r="AG10" s="78"/>
      <c r="AH10" s="67">
        <v>1</v>
      </c>
      <c r="AI10" s="66"/>
      <c r="AJ10" s="67">
        <v>1390284</v>
      </c>
      <c r="AK10" s="76">
        <v>893010</v>
      </c>
      <c r="AL10" s="78">
        <v>566502</v>
      </c>
      <c r="AM10" s="73">
        <v>16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6344</v>
      </c>
      <c r="I11" s="83"/>
      <c r="J11" s="85">
        <v>41802</v>
      </c>
      <c r="K11" s="83"/>
      <c r="L11" s="85"/>
      <c r="M11" s="84">
        <v>2762</v>
      </c>
      <c r="N11" s="84">
        <v>2876</v>
      </c>
      <c r="O11" s="83"/>
      <c r="P11" s="85"/>
      <c r="Q11" s="84"/>
      <c r="R11" s="84"/>
      <c r="S11" s="86">
        <f>SUM(P10:R10)</f>
        <v>101506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22646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207087</v>
      </c>
      <c r="K12" s="95">
        <f>J12/I13*100</f>
        <v>72.92720203969517</v>
      </c>
      <c r="L12" s="67"/>
      <c r="M12" s="66">
        <v>209</v>
      </c>
      <c r="N12" s="66">
        <v>12</v>
      </c>
      <c r="O12" s="65"/>
      <c r="P12" s="67"/>
      <c r="Q12" s="66"/>
      <c r="R12" s="66"/>
      <c r="S12" s="105">
        <f>S14/I13*100</f>
        <v>81.03879364989929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162971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311404</v>
      </c>
      <c r="H13" s="75">
        <v>761</v>
      </c>
      <c r="I13" s="65">
        <v>283964</v>
      </c>
      <c r="J13" s="76"/>
      <c r="K13" s="77"/>
      <c r="L13" s="67">
        <v>274506</v>
      </c>
      <c r="M13" s="78"/>
      <c r="N13" s="78"/>
      <c r="O13" s="65">
        <v>53843</v>
      </c>
      <c r="P13" s="67">
        <v>2263</v>
      </c>
      <c r="Q13" s="66">
        <v>153556</v>
      </c>
      <c r="R13" s="66">
        <v>74302</v>
      </c>
      <c r="S13" s="79"/>
      <c r="T13" s="80">
        <v>3308</v>
      </c>
      <c r="U13" s="66">
        <v>15380</v>
      </c>
      <c r="V13" s="66">
        <v>160782</v>
      </c>
      <c r="W13" s="66">
        <v>27617</v>
      </c>
      <c r="X13" s="66">
        <v>458</v>
      </c>
      <c r="Y13" s="66">
        <v>10747</v>
      </c>
      <c r="Z13" s="66">
        <v>65672</v>
      </c>
      <c r="AA13" s="66"/>
      <c r="AB13" s="65">
        <v>54129</v>
      </c>
      <c r="AC13" s="67">
        <v>3</v>
      </c>
      <c r="AD13" s="66">
        <v>6</v>
      </c>
      <c r="AE13" s="66" t="s">
        <v>0</v>
      </c>
      <c r="AF13" s="65" t="s">
        <v>0</v>
      </c>
      <c r="AG13" s="78"/>
      <c r="AH13" s="67">
        <v>10</v>
      </c>
      <c r="AI13" s="66">
        <v>5</v>
      </c>
      <c r="AJ13" s="67">
        <v>3913135</v>
      </c>
      <c r="AK13" s="76">
        <v>2764471</v>
      </c>
      <c r="AL13" s="78">
        <v>1574755</v>
      </c>
      <c r="AM13" s="73">
        <v>33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26679</v>
      </c>
      <c r="I14" s="83"/>
      <c r="J14" s="85">
        <v>76877</v>
      </c>
      <c r="K14" s="83"/>
      <c r="L14" s="85"/>
      <c r="M14" s="84">
        <v>6835</v>
      </c>
      <c r="N14" s="84">
        <v>2623</v>
      </c>
      <c r="O14" s="83"/>
      <c r="P14" s="85"/>
      <c r="Q14" s="84"/>
      <c r="R14" s="84"/>
      <c r="S14" s="86">
        <f>SUM(P13:R13)</f>
        <v>230121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99086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 t="s">
        <v>0</v>
      </c>
      <c r="AD16" s="66" t="s">
        <v>0</v>
      </c>
      <c r="AE16" s="66" t="s">
        <v>0</v>
      </c>
      <c r="AF16" s="65" t="s">
        <v>0</v>
      </c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218475</v>
      </c>
      <c r="K18" s="95">
        <f>J18/I19*100</f>
        <v>86.37594638938857</v>
      </c>
      <c r="L18" s="67"/>
      <c r="M18" s="66">
        <v>182</v>
      </c>
      <c r="N18" s="66">
        <v>3</v>
      </c>
      <c r="O18" s="65"/>
      <c r="P18" s="67"/>
      <c r="Q18" s="66"/>
      <c r="R18" s="66"/>
      <c r="S18" s="105">
        <f>S20/I19*100</f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116866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283510</v>
      </c>
      <c r="H19" s="75">
        <v>4728</v>
      </c>
      <c r="I19" s="65">
        <v>252935</v>
      </c>
      <c r="J19" s="76"/>
      <c r="K19" s="77"/>
      <c r="L19" s="67">
        <v>248789</v>
      </c>
      <c r="M19" s="78"/>
      <c r="N19" s="78"/>
      <c r="O19" s="65"/>
      <c r="P19" s="67">
        <v>1650</v>
      </c>
      <c r="Q19" s="66">
        <v>143485</v>
      </c>
      <c r="R19" s="66">
        <v>107800</v>
      </c>
      <c r="S19" s="79"/>
      <c r="T19" s="80">
        <v>1087</v>
      </c>
      <c r="U19" s="66">
        <v>1422</v>
      </c>
      <c r="V19" s="66">
        <v>182180</v>
      </c>
      <c r="W19" s="66">
        <v>33786</v>
      </c>
      <c r="X19" s="66">
        <v>1036</v>
      </c>
      <c r="Y19" s="66">
        <v>15606</v>
      </c>
      <c r="Z19" s="66">
        <v>17818</v>
      </c>
      <c r="AA19" s="66"/>
      <c r="AB19" s="65">
        <v>98</v>
      </c>
      <c r="AC19" s="67" t="s">
        <v>0</v>
      </c>
      <c r="AD19" s="66">
        <v>8</v>
      </c>
      <c r="AE19" s="66" t="s">
        <v>0</v>
      </c>
      <c r="AF19" s="65" t="s">
        <v>0</v>
      </c>
      <c r="AG19" s="78"/>
      <c r="AH19" s="67">
        <v>7</v>
      </c>
      <c r="AI19" s="66"/>
      <c r="AJ19" s="67">
        <v>3334087</v>
      </c>
      <c r="AK19" s="76">
        <v>2456519</v>
      </c>
      <c r="AL19" s="78">
        <v>1497508</v>
      </c>
      <c r="AM19" s="73">
        <v>30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25847</v>
      </c>
      <c r="I20" s="83"/>
      <c r="J20" s="85">
        <v>34460</v>
      </c>
      <c r="K20" s="83"/>
      <c r="L20" s="85"/>
      <c r="M20" s="84">
        <v>3156</v>
      </c>
      <c r="N20" s="84">
        <v>990</v>
      </c>
      <c r="O20" s="83"/>
      <c r="P20" s="85"/>
      <c r="Q20" s="84"/>
      <c r="R20" s="84"/>
      <c r="S20" s="86">
        <f>SUM(P19:R19)</f>
        <v>252935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92625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419246</v>
      </c>
      <c r="K21" s="95">
        <f>J21/I22*100</f>
        <v>73.61947892539997</v>
      </c>
      <c r="L21" s="67"/>
      <c r="M21" s="66">
        <v>411</v>
      </c>
      <c r="N21" s="66">
        <v>4</v>
      </c>
      <c r="O21" s="65"/>
      <c r="P21" s="67"/>
      <c r="Q21" s="66"/>
      <c r="R21" s="66"/>
      <c r="S21" s="105">
        <f>S23/I22*100</f>
        <v>98.16550975719827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294719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621334</v>
      </c>
      <c r="H22" s="75">
        <v>7625</v>
      </c>
      <c r="I22" s="65">
        <v>569477</v>
      </c>
      <c r="J22" s="76"/>
      <c r="K22" s="77"/>
      <c r="L22" s="67">
        <v>558760</v>
      </c>
      <c r="M22" s="78"/>
      <c r="N22" s="78"/>
      <c r="O22" s="65">
        <v>10447</v>
      </c>
      <c r="P22" s="67">
        <v>5938</v>
      </c>
      <c r="Q22" s="66">
        <v>302300</v>
      </c>
      <c r="R22" s="66">
        <v>250792</v>
      </c>
      <c r="S22" s="79"/>
      <c r="T22" s="80">
        <v>2026</v>
      </c>
      <c r="U22" s="66">
        <v>9397</v>
      </c>
      <c r="V22" s="66">
        <v>327482</v>
      </c>
      <c r="W22" s="66">
        <v>80341</v>
      </c>
      <c r="X22" s="66">
        <v>4459</v>
      </c>
      <c r="Y22" s="66">
        <v>64437</v>
      </c>
      <c r="Z22" s="66">
        <v>81335</v>
      </c>
      <c r="AA22" s="66"/>
      <c r="AB22" s="65">
        <v>8514</v>
      </c>
      <c r="AC22" s="67">
        <v>6</v>
      </c>
      <c r="AD22" s="66">
        <v>8</v>
      </c>
      <c r="AE22" s="66">
        <v>4</v>
      </c>
      <c r="AF22" s="65">
        <v>14</v>
      </c>
      <c r="AG22" s="78"/>
      <c r="AH22" s="67">
        <v>24</v>
      </c>
      <c r="AI22" s="66">
        <v>2</v>
      </c>
      <c r="AJ22" s="67">
        <v>6889480</v>
      </c>
      <c r="AK22" s="76">
        <v>5145146</v>
      </c>
      <c r="AL22" s="78">
        <v>3158792</v>
      </c>
      <c r="AM22" s="73">
        <v>61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44232</v>
      </c>
      <c r="I23" s="83"/>
      <c r="J23" s="85">
        <v>150231</v>
      </c>
      <c r="K23" s="83"/>
      <c r="L23" s="85"/>
      <c r="M23" s="84">
        <v>7328</v>
      </c>
      <c r="N23" s="84">
        <v>3389</v>
      </c>
      <c r="O23" s="83"/>
      <c r="P23" s="85"/>
      <c r="Q23" s="84"/>
      <c r="R23" s="84"/>
      <c r="S23" s="86">
        <f>SUM(P22:R22)</f>
        <v>559030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212099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120528</v>
      </c>
      <c r="K24" s="95">
        <f>J24/I25*100</f>
        <v>52.465981212400855</v>
      </c>
      <c r="L24" s="67"/>
      <c r="M24" s="66">
        <v>103</v>
      </c>
      <c r="N24" s="66">
        <v>10</v>
      </c>
      <c r="O24" s="65"/>
      <c r="P24" s="67"/>
      <c r="Q24" s="66"/>
      <c r="R24" s="66"/>
      <c r="S24" s="105">
        <f>S26/I25*100</f>
        <v>88.10408921933085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13155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272266</v>
      </c>
      <c r="H25" s="75"/>
      <c r="I25" s="65">
        <v>229726</v>
      </c>
      <c r="J25" s="76"/>
      <c r="K25" s="77"/>
      <c r="L25" s="67">
        <v>226220</v>
      </c>
      <c r="M25" s="78"/>
      <c r="N25" s="78"/>
      <c r="O25" s="65">
        <v>27328</v>
      </c>
      <c r="P25" s="67">
        <v>1010</v>
      </c>
      <c r="Q25" s="66">
        <v>62441</v>
      </c>
      <c r="R25" s="66">
        <v>138947</v>
      </c>
      <c r="S25" s="79"/>
      <c r="T25" s="80"/>
      <c r="U25" s="66">
        <v>156</v>
      </c>
      <c r="V25" s="66">
        <v>94000</v>
      </c>
      <c r="W25" s="66">
        <v>26372</v>
      </c>
      <c r="X25" s="66">
        <v>1589</v>
      </c>
      <c r="Y25" s="66">
        <v>31729</v>
      </c>
      <c r="Z25" s="66">
        <v>75880</v>
      </c>
      <c r="AA25" s="66"/>
      <c r="AB25" s="65">
        <v>26720</v>
      </c>
      <c r="AC25" s="67" t="s">
        <v>0</v>
      </c>
      <c r="AD25" s="66" t="s">
        <v>0</v>
      </c>
      <c r="AE25" s="66" t="s">
        <v>0</v>
      </c>
      <c r="AF25" s="65" t="s">
        <v>0</v>
      </c>
      <c r="AG25" s="78"/>
      <c r="AH25" s="67"/>
      <c r="AI25" s="66"/>
      <c r="AJ25" s="67">
        <v>2591187</v>
      </c>
      <c r="AK25" s="76">
        <v>1456726</v>
      </c>
      <c r="AL25" s="78">
        <v>982270</v>
      </c>
      <c r="AM25" s="73">
        <v>16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42540</v>
      </c>
      <c r="I26" s="83"/>
      <c r="J26" s="85">
        <v>109198</v>
      </c>
      <c r="K26" s="83"/>
      <c r="L26" s="85"/>
      <c r="M26" s="84">
        <v>1874</v>
      </c>
      <c r="N26" s="84">
        <v>1632</v>
      </c>
      <c r="O26" s="83"/>
      <c r="P26" s="85"/>
      <c r="Q26" s="84"/>
      <c r="R26" s="84"/>
      <c r="S26" s="86">
        <f>SUM(P25:R25)</f>
        <v>202398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12452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 t="s">
        <v>0</v>
      </c>
      <c r="AD28" s="66" t="s">
        <v>0</v>
      </c>
      <c r="AE28" s="66" t="s">
        <v>0</v>
      </c>
      <c r="AF28" s="65" t="s">
        <v>0</v>
      </c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263393</v>
      </c>
      <c r="K30" s="95">
        <f>J30/I31*100</f>
        <v>51.57419028914818</v>
      </c>
      <c r="L30" s="67"/>
      <c r="M30" s="66">
        <v>233</v>
      </c>
      <c r="N30" s="66">
        <v>2</v>
      </c>
      <c r="O30" s="65"/>
      <c r="P30" s="67"/>
      <c r="Q30" s="66"/>
      <c r="R30" s="66"/>
      <c r="S30" s="105">
        <f>S32/I31*100</f>
        <v>94.20959571730954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54692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543314</v>
      </c>
      <c r="H31" s="75"/>
      <c r="I31" s="65">
        <v>510707</v>
      </c>
      <c r="J31" s="76"/>
      <c r="K31" s="77"/>
      <c r="L31" s="67">
        <v>504065</v>
      </c>
      <c r="M31" s="78"/>
      <c r="N31" s="78"/>
      <c r="O31" s="65">
        <v>29572</v>
      </c>
      <c r="P31" s="67">
        <v>6915</v>
      </c>
      <c r="Q31" s="66">
        <v>137930</v>
      </c>
      <c r="R31" s="66">
        <v>336290</v>
      </c>
      <c r="S31" s="79"/>
      <c r="T31" s="80">
        <v>90</v>
      </c>
      <c r="U31" s="66">
        <v>1092</v>
      </c>
      <c r="V31" s="66">
        <v>179229</v>
      </c>
      <c r="W31" s="66">
        <v>82982</v>
      </c>
      <c r="X31" s="66">
        <v>5024</v>
      </c>
      <c r="Y31" s="66">
        <v>86014</v>
      </c>
      <c r="Z31" s="66">
        <v>156276</v>
      </c>
      <c r="AA31" s="66"/>
      <c r="AB31" s="65">
        <v>24375</v>
      </c>
      <c r="AC31" s="67">
        <v>2</v>
      </c>
      <c r="AD31" s="66">
        <v>3</v>
      </c>
      <c r="AE31" s="66" t="s">
        <v>0</v>
      </c>
      <c r="AF31" s="65" t="s">
        <v>0</v>
      </c>
      <c r="AG31" s="78"/>
      <c r="AH31" s="67">
        <v>2</v>
      </c>
      <c r="AI31" s="66"/>
      <c r="AJ31" s="67">
        <v>5679163</v>
      </c>
      <c r="AK31" s="76">
        <v>3322157</v>
      </c>
      <c r="AL31" s="78">
        <v>2235598</v>
      </c>
      <c r="AM31" s="73">
        <v>40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32607</v>
      </c>
      <c r="I32" s="83"/>
      <c r="J32" s="85">
        <v>247314</v>
      </c>
      <c r="K32" s="83"/>
      <c r="L32" s="85"/>
      <c r="M32" s="84">
        <v>5687</v>
      </c>
      <c r="N32" s="84">
        <v>955</v>
      </c>
      <c r="O32" s="83"/>
      <c r="P32" s="85"/>
      <c r="Q32" s="84"/>
      <c r="R32" s="84"/>
      <c r="S32" s="86">
        <f>SUM(P31:R31)</f>
        <v>481135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47160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98234</v>
      </c>
      <c r="K33" s="95">
        <f>J33/I34*100</f>
        <v>64.79986279321353</v>
      </c>
      <c r="L33" s="67"/>
      <c r="M33" s="66">
        <v>51</v>
      </c>
      <c r="N33" s="66">
        <v>5</v>
      </c>
      <c r="O33" s="65"/>
      <c r="P33" s="67"/>
      <c r="Q33" s="66"/>
      <c r="R33" s="66"/>
      <c r="S33" s="105">
        <f>S35/I34*100</f>
        <v>97.22420116625769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22088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159430</v>
      </c>
      <c r="H34" s="75"/>
      <c r="I34" s="65">
        <v>151596</v>
      </c>
      <c r="J34" s="76"/>
      <c r="K34" s="77"/>
      <c r="L34" s="67">
        <v>147673</v>
      </c>
      <c r="M34" s="78"/>
      <c r="N34" s="78"/>
      <c r="O34" s="65">
        <v>4208</v>
      </c>
      <c r="P34" s="67">
        <v>4403</v>
      </c>
      <c r="Q34" s="66">
        <v>29474</v>
      </c>
      <c r="R34" s="66">
        <v>113511</v>
      </c>
      <c r="S34" s="79"/>
      <c r="T34" s="80"/>
      <c r="U34" s="66">
        <v>357</v>
      </c>
      <c r="V34" s="66">
        <v>62586</v>
      </c>
      <c r="W34" s="66">
        <v>35291</v>
      </c>
      <c r="X34" s="66">
        <v>1848</v>
      </c>
      <c r="Y34" s="66">
        <v>22486</v>
      </c>
      <c r="Z34" s="66">
        <v>29028</v>
      </c>
      <c r="AA34" s="66"/>
      <c r="AB34" s="65">
        <v>3816</v>
      </c>
      <c r="AC34" s="67">
        <v>1</v>
      </c>
      <c r="AD34" s="66" t="s">
        <v>0</v>
      </c>
      <c r="AE34" s="66" t="s">
        <v>0</v>
      </c>
      <c r="AF34" s="65" t="s">
        <v>0</v>
      </c>
      <c r="AG34" s="78"/>
      <c r="AH34" s="67"/>
      <c r="AI34" s="66"/>
      <c r="AJ34" s="67">
        <v>1884105</v>
      </c>
      <c r="AK34" s="76">
        <v>1088487</v>
      </c>
      <c r="AL34" s="78">
        <v>731735</v>
      </c>
      <c r="AM34" s="73">
        <v>14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7834</v>
      </c>
      <c r="I35" s="83"/>
      <c r="J35" s="85">
        <v>53362</v>
      </c>
      <c r="K35" s="83"/>
      <c r="L35" s="85"/>
      <c r="M35" s="84">
        <v>831</v>
      </c>
      <c r="N35" s="84">
        <v>3092</v>
      </c>
      <c r="O35" s="83"/>
      <c r="P35" s="85"/>
      <c r="Q35" s="84"/>
      <c r="R35" s="84"/>
      <c r="S35" s="86">
        <f>SUM(P34:R34)</f>
        <v>147388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15676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159122</v>
      </c>
      <c r="K36" s="95">
        <f>J36/I37*100</f>
        <v>63.16671165663655</v>
      </c>
      <c r="L36" s="67"/>
      <c r="M36" s="66">
        <v>120</v>
      </c>
      <c r="N36" s="66">
        <v>5</v>
      </c>
      <c r="O36" s="65"/>
      <c r="P36" s="67"/>
      <c r="Q36" s="66"/>
      <c r="R36" s="66"/>
      <c r="S36" s="105">
        <f>S38/I37*100</f>
        <v>94.82430093526209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58400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266438</v>
      </c>
      <c r="H37" s="75"/>
      <c r="I37" s="65">
        <v>251908</v>
      </c>
      <c r="J37" s="76"/>
      <c r="K37" s="77"/>
      <c r="L37" s="67">
        <v>246808</v>
      </c>
      <c r="M37" s="78"/>
      <c r="N37" s="78"/>
      <c r="O37" s="65">
        <v>13038</v>
      </c>
      <c r="P37" s="67">
        <v>2671</v>
      </c>
      <c r="Q37" s="66">
        <v>86994</v>
      </c>
      <c r="R37" s="66">
        <v>149205</v>
      </c>
      <c r="S37" s="79"/>
      <c r="T37" s="80">
        <v>10</v>
      </c>
      <c r="U37" s="66">
        <v>279</v>
      </c>
      <c r="V37" s="66">
        <v>110598</v>
      </c>
      <c r="W37" s="66">
        <v>48235</v>
      </c>
      <c r="X37" s="66">
        <v>2410</v>
      </c>
      <c r="Y37" s="66">
        <v>36249</v>
      </c>
      <c r="Z37" s="66">
        <v>54127</v>
      </c>
      <c r="AA37" s="66"/>
      <c r="AB37" s="65">
        <v>12353</v>
      </c>
      <c r="AC37" s="67" t="s">
        <v>0</v>
      </c>
      <c r="AD37" s="66">
        <v>4</v>
      </c>
      <c r="AE37" s="66" t="s">
        <v>0</v>
      </c>
      <c r="AF37" s="65" t="s">
        <v>0</v>
      </c>
      <c r="AG37" s="78"/>
      <c r="AH37" s="67"/>
      <c r="AI37" s="66"/>
      <c r="AJ37" s="67">
        <v>3042346</v>
      </c>
      <c r="AK37" s="76">
        <v>1854748</v>
      </c>
      <c r="AL37" s="78">
        <v>1197611</v>
      </c>
      <c r="AM37" s="73">
        <v>28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14530</v>
      </c>
      <c r="I38" s="83"/>
      <c r="J38" s="85">
        <v>92786</v>
      </c>
      <c r="K38" s="83"/>
      <c r="L38" s="85"/>
      <c r="M38" s="84">
        <v>2010</v>
      </c>
      <c r="N38" s="84">
        <v>3090</v>
      </c>
      <c r="O38" s="83"/>
      <c r="P38" s="85"/>
      <c r="Q38" s="84"/>
      <c r="R38" s="84"/>
      <c r="S38" s="86">
        <f>SUM(P37:R37)</f>
        <v>238870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49900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256704</v>
      </c>
      <c r="K39" s="95">
        <f>J39/I40*100</f>
        <v>70.94759301535008</v>
      </c>
      <c r="L39" s="67"/>
      <c r="M39" s="66">
        <v>280</v>
      </c>
      <c r="N39" s="66">
        <v>26</v>
      </c>
      <c r="O39" s="65"/>
      <c r="P39" s="67"/>
      <c r="Q39" s="66"/>
      <c r="R39" s="66"/>
      <c r="S39" s="105">
        <f>S41/I40*100</f>
        <v>97.74530017522429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98557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372709</v>
      </c>
      <c r="H40" s="75">
        <v>2155</v>
      </c>
      <c r="I40" s="65">
        <v>361822</v>
      </c>
      <c r="J40" s="76"/>
      <c r="K40" s="77"/>
      <c r="L40" s="67">
        <v>351925</v>
      </c>
      <c r="M40" s="78"/>
      <c r="N40" s="78"/>
      <c r="O40" s="65">
        <v>8158</v>
      </c>
      <c r="P40" s="67">
        <v>9238</v>
      </c>
      <c r="Q40" s="66">
        <v>122703</v>
      </c>
      <c r="R40" s="66">
        <v>221723</v>
      </c>
      <c r="S40" s="79"/>
      <c r="T40" s="80">
        <v>275</v>
      </c>
      <c r="U40" s="66">
        <v>2256</v>
      </c>
      <c r="V40" s="66">
        <v>161971</v>
      </c>
      <c r="W40" s="66">
        <v>92202</v>
      </c>
      <c r="X40" s="66">
        <v>2116</v>
      </c>
      <c r="Y40" s="66">
        <v>34803</v>
      </c>
      <c r="Z40" s="66">
        <v>68199</v>
      </c>
      <c r="AA40" s="66"/>
      <c r="AB40" s="65">
        <v>5405</v>
      </c>
      <c r="AC40" s="67">
        <v>2</v>
      </c>
      <c r="AD40" s="66">
        <v>3</v>
      </c>
      <c r="AE40" s="66" t="s">
        <v>0</v>
      </c>
      <c r="AF40" s="65" t="s">
        <v>0</v>
      </c>
      <c r="AG40" s="78"/>
      <c r="AH40" s="67">
        <v>1</v>
      </c>
      <c r="AI40" s="66"/>
      <c r="AJ40" s="67">
        <v>4252880</v>
      </c>
      <c r="AK40" s="76">
        <v>2754631</v>
      </c>
      <c r="AL40" s="78">
        <v>1815165</v>
      </c>
      <c r="AM40" s="73">
        <v>40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8732</v>
      </c>
      <c r="I41" s="83"/>
      <c r="J41" s="85">
        <v>105118</v>
      </c>
      <c r="K41" s="83"/>
      <c r="L41" s="85"/>
      <c r="M41" s="84">
        <v>3242</v>
      </c>
      <c r="N41" s="84">
        <v>6655</v>
      </c>
      <c r="O41" s="83"/>
      <c r="P41" s="85"/>
      <c r="Q41" s="84"/>
      <c r="R41" s="84"/>
      <c r="S41" s="86">
        <f>SUM(P40:R40)</f>
        <v>353664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84801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129883</v>
      </c>
      <c r="K42" s="95">
        <f>J42/I43*100</f>
        <v>77.51293543324003</v>
      </c>
      <c r="L42" s="67"/>
      <c r="M42" s="66">
        <v>104</v>
      </c>
      <c r="N42" s="66">
        <v>3</v>
      </c>
      <c r="O42" s="65"/>
      <c r="P42" s="67"/>
      <c r="Q42" s="66"/>
      <c r="R42" s="66"/>
      <c r="S42" s="105">
        <f>S44/I43*100</f>
        <v>99.56732691584658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31074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169093</v>
      </c>
      <c r="H43" s="75"/>
      <c r="I43" s="65">
        <v>167563</v>
      </c>
      <c r="J43" s="76"/>
      <c r="K43" s="77"/>
      <c r="L43" s="67">
        <v>165056</v>
      </c>
      <c r="M43" s="78"/>
      <c r="N43" s="78"/>
      <c r="O43" s="65">
        <v>725</v>
      </c>
      <c r="P43" s="67">
        <v>840</v>
      </c>
      <c r="Q43" s="66">
        <v>66425</v>
      </c>
      <c r="R43" s="66">
        <v>99573</v>
      </c>
      <c r="S43" s="79"/>
      <c r="T43" s="80">
        <v>11</v>
      </c>
      <c r="U43" s="66">
        <v>494</v>
      </c>
      <c r="V43" s="66">
        <v>94353</v>
      </c>
      <c r="W43" s="66">
        <v>35025</v>
      </c>
      <c r="X43" s="66">
        <v>1236</v>
      </c>
      <c r="Y43" s="66">
        <v>20367</v>
      </c>
      <c r="Z43" s="66">
        <v>16077</v>
      </c>
      <c r="AA43" s="66"/>
      <c r="AB43" s="65">
        <v>81</v>
      </c>
      <c r="AC43" s="67" t="s">
        <v>0</v>
      </c>
      <c r="AD43" s="66" t="s">
        <v>0</v>
      </c>
      <c r="AE43" s="66" t="s">
        <v>0</v>
      </c>
      <c r="AF43" s="65" t="s">
        <v>0</v>
      </c>
      <c r="AG43" s="78"/>
      <c r="AH43" s="67"/>
      <c r="AI43" s="66"/>
      <c r="AJ43" s="67">
        <v>2626933</v>
      </c>
      <c r="AK43" s="76">
        <v>1387310</v>
      </c>
      <c r="AL43" s="78">
        <v>902915</v>
      </c>
      <c r="AM43" s="73">
        <v>14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1530</v>
      </c>
      <c r="I44" s="83"/>
      <c r="J44" s="85">
        <v>37680</v>
      </c>
      <c r="K44" s="83"/>
      <c r="L44" s="85"/>
      <c r="M44" s="84">
        <v>1560</v>
      </c>
      <c r="N44" s="84">
        <v>947</v>
      </c>
      <c r="O44" s="83"/>
      <c r="P44" s="85"/>
      <c r="Q44" s="84"/>
      <c r="R44" s="84"/>
      <c r="S44" s="86">
        <f>SUM(P43:R43)</f>
        <v>166838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26898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1949815</v>
      </c>
      <c r="K54" s="95">
        <f>J54/I55*100</f>
        <v>67.26647607173426</v>
      </c>
      <c r="L54" s="67">
        <f t="shared" si="0"/>
        <v>0</v>
      </c>
      <c r="M54" s="66">
        <f t="shared" si="0"/>
        <v>1765</v>
      </c>
      <c r="N54" s="66">
        <f t="shared" si="0"/>
        <v>78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94.31602994918656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/>
      <c r="AD54" s="66"/>
      <c r="AE54" s="66"/>
      <c r="AF54" s="65"/>
      <c r="AG54" s="67">
        <f t="shared" si="0"/>
        <v>886513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3124787</v>
      </c>
      <c r="H55" s="75">
        <f t="shared" si="0"/>
        <v>15269</v>
      </c>
      <c r="I55" s="65">
        <f t="shared" si="0"/>
        <v>2898643</v>
      </c>
      <c r="J55" s="76">
        <f t="shared" si="0"/>
        <v>0</v>
      </c>
      <c r="K55" s="77">
        <f t="shared" si="0"/>
        <v>0</v>
      </c>
      <c r="L55" s="67">
        <f t="shared" si="0"/>
        <v>2837109</v>
      </c>
      <c r="M55" s="78">
        <f t="shared" si="0"/>
        <v>0</v>
      </c>
      <c r="N55" s="78">
        <f t="shared" si="0"/>
        <v>0</v>
      </c>
      <c r="O55" s="65">
        <f t="shared" si="0"/>
        <v>164758</v>
      </c>
      <c r="P55" s="67">
        <f t="shared" si="0"/>
        <v>36943</v>
      </c>
      <c r="Q55" s="66">
        <f t="shared" si="0"/>
        <v>1149586</v>
      </c>
      <c r="R55" s="66">
        <f t="shared" si="0"/>
        <v>1547356</v>
      </c>
      <c r="S55" s="79">
        <f t="shared" si="0"/>
        <v>0</v>
      </c>
      <c r="T55" s="80">
        <f t="shared" si="0"/>
        <v>6807</v>
      </c>
      <c r="U55" s="66">
        <f t="shared" si="0"/>
        <v>33085</v>
      </c>
      <c r="V55" s="66">
        <f t="shared" si="0"/>
        <v>1432234</v>
      </c>
      <c r="W55" s="66">
        <f t="shared" si="0"/>
        <v>477689</v>
      </c>
      <c r="X55" s="66">
        <f t="shared" si="0"/>
        <v>20632</v>
      </c>
      <c r="Y55" s="66">
        <f t="shared" si="0"/>
        <v>335149</v>
      </c>
      <c r="Z55" s="66">
        <f t="shared" si="0"/>
        <v>593047</v>
      </c>
      <c r="AA55" s="66">
        <f t="shared" si="0"/>
        <v>0</v>
      </c>
      <c r="AB55" s="65">
        <f t="shared" si="0"/>
        <v>149713</v>
      </c>
      <c r="AC55" s="67">
        <v>15</v>
      </c>
      <c r="AD55" s="66">
        <v>35</v>
      </c>
      <c r="AE55" s="66">
        <v>4</v>
      </c>
      <c r="AF55" s="65">
        <v>14</v>
      </c>
      <c r="AG55" s="78">
        <f t="shared" si="0"/>
        <v>0</v>
      </c>
      <c r="AH55" s="67">
        <f t="shared" si="0"/>
        <v>45</v>
      </c>
      <c r="AI55" s="66">
        <f t="shared" si="0"/>
        <v>7</v>
      </c>
      <c r="AJ55" s="67">
        <f t="shared" si="0"/>
        <v>35603600</v>
      </c>
      <c r="AK55" s="76">
        <f t="shared" si="0"/>
        <v>23123205</v>
      </c>
      <c r="AL55" s="78">
        <f t="shared" si="0"/>
        <v>14662851</v>
      </c>
      <c r="AM55" s="73">
        <v>244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210875</v>
      </c>
      <c r="I56" s="98">
        <f t="shared" si="1"/>
        <v>0</v>
      </c>
      <c r="J56" s="100">
        <f t="shared" si="1"/>
        <v>948828</v>
      </c>
      <c r="K56" s="98">
        <f t="shared" si="1"/>
        <v>0</v>
      </c>
      <c r="L56" s="100">
        <f t="shared" si="1"/>
        <v>0</v>
      </c>
      <c r="M56" s="99">
        <f t="shared" si="1"/>
        <v>35285</v>
      </c>
      <c r="N56" s="99">
        <f t="shared" si="1"/>
        <v>26249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2733885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/>
      <c r="AD56" s="99"/>
      <c r="AE56" s="99"/>
      <c r="AF56" s="98"/>
      <c r="AG56" s="100">
        <f t="shared" si="1"/>
        <v>663343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89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90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94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TMAC114</cp:lastModifiedBy>
  <cp:lastPrinted>2012-03-22T09:58:58Z</cp:lastPrinted>
  <dcterms:created xsi:type="dcterms:W3CDTF">2011-04-25T09:23:07Z</dcterms:created>
  <dcterms:modified xsi:type="dcterms:W3CDTF">2012-08-16T07:49:33Z</dcterms:modified>
  <cp:category/>
  <cp:version/>
  <cp:contentType/>
  <cp:contentStatus/>
</cp:coreProperties>
</file>