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7935" windowHeight="5775" activeTab="0"/>
  </bookViews>
  <sheets>
    <sheet name="図４・５" sheetId="1" r:id="rId1"/>
    <sheet name="消費支出詳細21・26、全国" sheetId="2" r:id="rId2"/>
    <sheet name="参考消費支出" sheetId="3" r:id="rId3"/>
  </sheets>
  <definedNames/>
  <calcPr fullCalcOnLoad="1"/>
</workbook>
</file>

<file path=xl/sharedStrings.xml><?xml version="1.0" encoding="utf-8"?>
<sst xmlns="http://schemas.openxmlformats.org/spreadsheetml/2006/main" count="66" uniqueCount="36">
  <si>
    <t>愛　媛　県</t>
  </si>
  <si>
    <t>果物</t>
  </si>
  <si>
    <t>調理食品</t>
  </si>
  <si>
    <t>外食</t>
  </si>
  <si>
    <t>野菜・海藻</t>
  </si>
  <si>
    <t>全　　国</t>
  </si>
  <si>
    <t>その他</t>
  </si>
  <si>
    <t>穀類</t>
  </si>
  <si>
    <t>魚介類</t>
  </si>
  <si>
    <t>肉類</t>
  </si>
  <si>
    <t>愛媛県</t>
  </si>
  <si>
    <t>平成２１年</t>
  </si>
  <si>
    <t>全国</t>
  </si>
  <si>
    <t>【全国】</t>
  </si>
  <si>
    <t>食料</t>
  </si>
  <si>
    <t>穀類</t>
  </si>
  <si>
    <t>魚介類</t>
  </si>
  <si>
    <t>肉類</t>
  </si>
  <si>
    <t>愛媛</t>
  </si>
  <si>
    <t>平成２６年</t>
  </si>
  <si>
    <t>H21との割合の推移</t>
  </si>
  <si>
    <t>H21</t>
  </si>
  <si>
    <t>H26</t>
  </si>
  <si>
    <t>穀類</t>
  </si>
  <si>
    <t>魚介類</t>
  </si>
  <si>
    <t>肉類</t>
  </si>
  <si>
    <t>野菜・海藻</t>
  </si>
  <si>
    <t>果物</t>
  </si>
  <si>
    <t>調理食品</t>
  </si>
  <si>
    <t>外食</t>
  </si>
  <si>
    <t>全国比</t>
  </si>
  <si>
    <t>（県）</t>
  </si>
  <si>
    <t>（全国）</t>
  </si>
  <si>
    <t>平成２６年　食糧費</t>
  </si>
  <si>
    <t>図４　食料に占める費目別割合の推移　－愛媛県・二人以上の世帯－</t>
  </si>
  <si>
    <t>図５　食料に占める費目別割合　－二人以上の世帯（平成２６年）－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</si>
</sst>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0.0"/>
    <numFmt numFmtId="178" formatCode="0.0_ "/>
    <numFmt numFmtId="179" formatCode="0.0_);[Red]\(0.0\)"/>
    <numFmt numFmtId="180" formatCode="0_ "/>
    <numFmt numFmtId="181" formatCode="#,##0_ "/>
    <numFmt numFmtId="182" formatCode="0_);[Red]\(0\)"/>
    <numFmt numFmtId="183" formatCode="0.00_);[Red]\(0.00\)"/>
    <numFmt numFmtId="184" formatCode="###,###,##0;&quot;-&quot;##,###,##0"/>
    <numFmt numFmtId="185" formatCode="0.000_);[Red]\(0.000\)"/>
    <numFmt numFmtId="186" formatCode="0.0000_);[Red]\(0.0000\)"/>
    <numFmt numFmtId="187" formatCode="0.00000_);[Red]\(0.00000\)"/>
    <numFmt numFmtId="188" formatCode="0.00_ "/>
    <numFmt numFmtId="189" formatCode="0.000_ "/>
    <numFmt numFmtId="190" formatCode="0.0000_ "/>
    <numFmt numFmtId="191" formatCode="0.0;&quot;△ &quot;0.0"/>
  </numFmts>
  <fonts count="54"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.5"/>
      <color indexed="8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right" vertical="center"/>
    </xf>
    <xf numFmtId="49" fontId="6" fillId="0" borderId="11" xfId="62" applyNumberFormat="1" applyFont="1" applyFill="1" applyBorder="1" applyAlignment="1">
      <alignment horizontal="distributed" vertical="center"/>
      <protection/>
    </xf>
    <xf numFmtId="0" fontId="1" fillId="0" borderId="0" xfId="0" applyFont="1" applyFill="1" applyAlignment="1">
      <alignment vertical="center"/>
    </xf>
    <xf numFmtId="176" fontId="6" fillId="0" borderId="11" xfId="62" applyNumberFormat="1" applyFont="1" applyFill="1" applyBorder="1" applyAlignment="1">
      <alignment vertical="center"/>
      <protection/>
    </xf>
    <xf numFmtId="176" fontId="6" fillId="0" borderId="11" xfId="62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179" fontId="7" fillId="33" borderId="11" xfId="0" applyNumberFormat="1" applyFont="1" applyFill="1" applyBorder="1" applyAlignment="1">
      <alignment vertical="center"/>
    </xf>
    <xf numFmtId="176" fontId="6" fillId="33" borderId="11" xfId="62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8" fontId="7" fillId="34" borderId="11" xfId="49" applyFont="1" applyFill="1" applyBorder="1" applyAlignment="1">
      <alignment vertical="center"/>
    </xf>
    <xf numFmtId="38" fontId="7" fillId="33" borderId="11" xfId="49" applyFont="1" applyFill="1" applyBorder="1" applyAlignment="1">
      <alignment vertical="center"/>
    </xf>
    <xf numFmtId="49" fontId="6" fillId="0" borderId="14" xfId="62" applyNumberFormat="1" applyFont="1" applyFill="1" applyBorder="1" applyAlignment="1">
      <alignment horizontal="distributed"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179" fontId="7" fillId="0" borderId="15" xfId="0" applyNumberFormat="1" applyFont="1" applyBorder="1" applyAlignment="1">
      <alignment vertical="center"/>
    </xf>
    <xf numFmtId="178" fontId="7" fillId="0" borderId="15" xfId="0" applyNumberFormat="1" applyFont="1" applyBorder="1" applyAlignment="1" quotePrefix="1">
      <alignment horizontal="right" vertical="center"/>
    </xf>
    <xf numFmtId="49" fontId="6" fillId="0" borderId="16" xfId="62" applyNumberFormat="1" applyFont="1" applyFill="1" applyBorder="1" applyAlignment="1">
      <alignment horizontal="distributed" vertical="center"/>
      <protection/>
    </xf>
    <xf numFmtId="184" fontId="0" fillId="0" borderId="17" xfId="61" applyNumberFormat="1" applyFont="1" applyFill="1" applyBorder="1" applyAlignment="1">
      <alignment horizontal="right" vertical="center"/>
      <protection/>
    </xf>
    <xf numFmtId="49" fontId="4" fillId="0" borderId="13" xfId="62" applyNumberFormat="1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vertical="center"/>
      <protection/>
    </xf>
    <xf numFmtId="0" fontId="3" fillId="0" borderId="18" xfId="0" applyFont="1" applyBorder="1" applyAlignment="1">
      <alignment/>
    </xf>
    <xf numFmtId="176" fontId="6" fillId="0" borderId="10" xfId="62" applyNumberFormat="1" applyFont="1" applyFill="1" applyBorder="1" applyAlignment="1">
      <alignment vertical="center"/>
      <protection/>
    </xf>
    <xf numFmtId="179" fontId="7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8" fontId="3" fillId="0" borderId="20" xfId="0" applyNumberFormat="1" applyFont="1" applyBorder="1" applyAlignment="1" quotePrefix="1">
      <alignment horizontal="right" vertical="center"/>
    </xf>
    <xf numFmtId="176" fontId="6" fillId="0" borderId="21" xfId="62" applyNumberFormat="1" applyFont="1" applyFill="1" applyBorder="1" applyAlignment="1">
      <alignment vertical="center"/>
      <protection/>
    </xf>
    <xf numFmtId="179" fontId="7" fillId="0" borderId="22" xfId="0" applyNumberFormat="1" applyFont="1" applyBorder="1" applyAlignment="1">
      <alignment vertical="center"/>
    </xf>
    <xf numFmtId="178" fontId="7" fillId="0" borderId="22" xfId="0" applyNumberFormat="1" applyFont="1" applyBorder="1" applyAlignment="1" quotePrefix="1">
      <alignment horizontal="right" vertical="center"/>
    </xf>
    <xf numFmtId="38" fontId="18" fillId="0" borderId="13" xfId="49" applyFont="1" applyBorder="1" applyAlignment="1">
      <alignment vertical="center"/>
    </xf>
    <xf numFmtId="38" fontId="18" fillId="0" borderId="23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179" fontId="7" fillId="0" borderId="11" xfId="0" applyNumberFormat="1" applyFont="1" applyFill="1" applyBorder="1" applyAlignment="1">
      <alignment vertical="center"/>
    </xf>
    <xf numFmtId="179" fontId="7" fillId="35" borderId="11" xfId="0" applyNumberFormat="1" applyFont="1" applyFill="1" applyBorder="1" applyAlignment="1">
      <alignment vertical="center"/>
    </xf>
    <xf numFmtId="176" fontId="6" fillId="35" borderId="11" xfId="62" applyNumberFormat="1" applyFont="1" applyFill="1" applyBorder="1" applyAlignment="1">
      <alignment horizontal="right" vertical="center"/>
      <protection/>
    </xf>
    <xf numFmtId="38" fontId="7" fillId="35" borderId="11" xfId="49" applyFont="1" applyFill="1" applyBorder="1" applyAlignment="1">
      <alignment vertical="center"/>
    </xf>
    <xf numFmtId="178" fontId="0" fillId="0" borderId="11" xfId="0" applyNumberFormat="1" applyBorder="1" applyAlignment="1">
      <alignment/>
    </xf>
    <xf numFmtId="0" fontId="3" fillId="0" borderId="2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26" xfId="0" applyFont="1" applyBorder="1" applyAlignment="1">
      <alignment/>
    </xf>
    <xf numFmtId="0" fontId="0" fillId="0" borderId="0" xfId="0" applyAlignment="1">
      <alignment shrinkToFit="1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191" fontId="0" fillId="0" borderId="11" xfId="0" applyNumberFormat="1" applyBorder="1" applyAlignment="1">
      <alignment/>
    </xf>
    <xf numFmtId="178" fontId="3" fillId="35" borderId="11" xfId="0" applyNumberFormat="1" applyFont="1" applyFill="1" applyBorder="1" applyAlignment="1">
      <alignment/>
    </xf>
    <xf numFmtId="178" fontId="0" fillId="35" borderId="11" xfId="0" applyNumberFormat="1" applyFill="1" applyBorder="1" applyAlignment="1">
      <alignment/>
    </xf>
    <xf numFmtId="191" fontId="0" fillId="35" borderId="11" xfId="0" applyNumberFormat="1" applyFill="1" applyBorder="1" applyAlignment="1">
      <alignment/>
    </xf>
    <xf numFmtId="176" fontId="6" fillId="0" borderId="11" xfId="62" applyNumberFormat="1" applyFont="1" applyFill="1" applyBorder="1" applyAlignment="1">
      <alignment vertical="center" shrinkToFit="1"/>
      <protection/>
    </xf>
    <xf numFmtId="0" fontId="0" fillId="35" borderId="11" xfId="0" applyFill="1" applyBorder="1" applyAlignment="1">
      <alignment/>
    </xf>
    <xf numFmtId="178" fontId="0" fillId="35" borderId="27" xfId="0" applyNumberFormat="1" applyFill="1" applyBorder="1" applyAlignment="1">
      <alignment/>
    </xf>
    <xf numFmtId="0" fontId="0" fillId="35" borderId="27" xfId="0" applyFill="1" applyBorder="1" applyAlignment="1">
      <alignment/>
    </xf>
    <xf numFmtId="191" fontId="0" fillId="35" borderId="27" xfId="0" applyNumberFormat="1" applyFill="1" applyBorder="1" applyAlignment="1">
      <alignment/>
    </xf>
    <xf numFmtId="49" fontId="6" fillId="0" borderId="0" xfId="62" applyNumberFormat="1" applyFont="1" applyFill="1" applyBorder="1" applyAlignment="1">
      <alignment horizontal="distributed" vertical="center"/>
      <protection/>
    </xf>
    <xf numFmtId="176" fontId="6" fillId="0" borderId="0" xfId="62" applyNumberFormat="1" applyFont="1" applyFill="1" applyBorder="1" applyAlignment="1">
      <alignment horizontal="right" vertical="center"/>
      <protection/>
    </xf>
    <xf numFmtId="176" fontId="6" fillId="0" borderId="0" xfId="62" applyNumberFormat="1" applyFont="1" applyFill="1" applyBorder="1" applyAlignment="1">
      <alignment vertical="center" shrinkToFit="1"/>
      <protection/>
    </xf>
    <xf numFmtId="178" fontId="0" fillId="0" borderId="0" xfId="0" applyNumberFormat="1" applyBorder="1" applyAlignment="1">
      <alignment/>
    </xf>
    <xf numFmtId="191" fontId="0" fillId="0" borderId="0" xfId="0" applyNumberFormat="1" applyBorder="1" applyAlignment="1">
      <alignment/>
    </xf>
    <xf numFmtId="179" fontId="7" fillId="0" borderId="0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76" fontId="6" fillId="0" borderId="28" xfId="62" applyNumberFormat="1" applyFont="1" applyFill="1" applyBorder="1" applyAlignment="1">
      <alignment vertical="center" shrinkToFit="1"/>
      <protection/>
    </xf>
    <xf numFmtId="176" fontId="6" fillId="0" borderId="29" xfId="62" applyNumberFormat="1" applyFont="1" applyFill="1" applyBorder="1" applyAlignment="1">
      <alignment vertical="center" shrinkToFit="1"/>
      <protection/>
    </xf>
    <xf numFmtId="191" fontId="0" fillId="35" borderId="30" xfId="0" applyNumberFormat="1" applyFill="1" applyBorder="1" applyAlignment="1">
      <alignment/>
    </xf>
    <xf numFmtId="191" fontId="0" fillId="0" borderId="30" xfId="0" applyNumberFormat="1" applyBorder="1" applyAlignment="1">
      <alignment/>
    </xf>
    <xf numFmtId="176" fontId="6" fillId="35" borderId="11" xfId="62" applyNumberFormat="1" applyFont="1" applyFill="1" applyBorder="1" applyAlignment="1">
      <alignment vertical="center"/>
      <protection/>
    </xf>
    <xf numFmtId="0" fontId="0" fillId="0" borderId="0" xfId="0" applyFill="1" applyAlignment="1">
      <alignment horizontal="center"/>
    </xf>
    <xf numFmtId="38" fontId="7" fillId="0" borderId="11" xfId="49" applyFont="1" applyFill="1" applyBorder="1" applyAlignment="1">
      <alignment vertical="center"/>
    </xf>
    <xf numFmtId="191" fontId="0" fillId="0" borderId="30" xfId="0" applyNumberFormat="1" applyFill="1" applyBorder="1" applyAlignment="1">
      <alignment/>
    </xf>
    <xf numFmtId="178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91" fontId="0" fillId="0" borderId="11" xfId="0" applyNumberFormat="1" applyFill="1" applyBorder="1" applyAlignment="1">
      <alignment/>
    </xf>
    <xf numFmtId="178" fontId="3" fillId="0" borderId="11" xfId="0" applyNumberFormat="1" applyFont="1" applyFill="1" applyBorder="1" applyAlignment="1">
      <alignment/>
    </xf>
    <xf numFmtId="178" fontId="7" fillId="0" borderId="19" xfId="0" applyNumberFormat="1" applyFont="1" applyBorder="1" applyAlignment="1" quotePrefix="1">
      <alignment horizontal="right" vertical="center"/>
    </xf>
    <xf numFmtId="0" fontId="3" fillId="0" borderId="3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49" fontId="4" fillId="0" borderId="11" xfId="62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0" fillId="0" borderId="11" xfId="62" applyNumberFormat="1" applyFont="1" applyFill="1" applyBorder="1" applyAlignment="1">
      <alignment horizontal="center" vertical="center"/>
      <protection/>
    </xf>
    <xf numFmtId="49" fontId="1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49" fontId="10" fillId="0" borderId="12" xfId="62" applyNumberFormat="1" applyFont="1" applyFill="1" applyBorder="1" applyAlignment="1">
      <alignment horizontal="center" vertical="center"/>
      <protection/>
    </xf>
    <xf numFmtId="49" fontId="10" fillId="0" borderId="32" xfId="62" applyNumberFormat="1" applyFont="1" applyFill="1" applyBorder="1" applyAlignment="1">
      <alignment horizontal="center" vertical="center"/>
      <protection/>
    </xf>
    <xf numFmtId="49" fontId="10" fillId="0" borderId="18" xfId="62" applyNumberFormat="1" applyFont="1" applyFill="1" applyBorder="1" applyAlignment="1">
      <alignment horizontal="center" vertical="center"/>
      <protection/>
    </xf>
    <xf numFmtId="49" fontId="10" fillId="0" borderId="28" xfId="62" applyNumberFormat="1" applyFont="1" applyFill="1" applyBorder="1" applyAlignment="1">
      <alignment horizontal="center" vertical="center"/>
      <protection/>
    </xf>
    <xf numFmtId="49" fontId="11" fillId="0" borderId="12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" fillId="0" borderId="12" xfId="62" applyNumberFormat="1" applyFont="1" applyFill="1" applyBorder="1" applyAlignment="1">
      <alignment horizontal="distributed" vertical="center"/>
      <protection/>
    </xf>
    <xf numFmtId="49" fontId="4" fillId="0" borderId="17" xfId="62" applyNumberFormat="1" applyFont="1" applyFill="1" applyBorder="1" applyAlignment="1">
      <alignment horizontal="distributed" vertical="center"/>
      <protection/>
    </xf>
    <xf numFmtId="0" fontId="3" fillId="0" borderId="10" xfId="0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B112-2愛媛県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39"/>
          <c:w val="0.95175"/>
          <c:h val="0.9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'消費支出詳細21・26、全国'!$B$4:$B$5</c:f>
              <c:strCache>
                <c:ptCount val="1"/>
                <c:pt idx="0">
                  <c:v>平成２１年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'消費支出詳細21・26、全国'!$A$6:$A$13</c:f>
              <c:strCache>
                <c:ptCount val="8"/>
                <c:pt idx="0">
                  <c:v>穀類</c:v>
                </c:pt>
                <c:pt idx="1">
                  <c:v>魚介類</c:v>
                </c:pt>
                <c:pt idx="2">
                  <c:v>肉類</c:v>
                </c:pt>
                <c:pt idx="3">
                  <c:v>野菜・海藻</c:v>
                </c:pt>
                <c:pt idx="4">
                  <c:v>果物</c:v>
                </c:pt>
                <c:pt idx="5">
                  <c:v>調理食品</c:v>
                </c:pt>
                <c:pt idx="6">
                  <c:v>外食</c:v>
                </c:pt>
                <c:pt idx="7">
                  <c:v>その他</c:v>
                </c:pt>
              </c:strCache>
            </c:strRef>
          </c:cat>
          <c:val>
            <c:numRef>
              <c:f>'消費支出詳細21・26、全国'!$B$6:$B$13</c:f>
            </c:numRef>
          </c:val>
        </c:ser>
        <c:ser>
          <c:idx val="0"/>
          <c:order val="1"/>
          <c:tx>
            <c:strRef>
              <c:f>'消費支出詳細21・26、全国'!$C$4:$C$5</c:f>
              <c:strCache>
                <c:ptCount val="1"/>
                <c:pt idx="0">
                  <c:v>平成２１年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'消費支出詳細21・26、全国'!$A$6:$A$13</c:f>
              <c:strCache>
                <c:ptCount val="8"/>
                <c:pt idx="0">
                  <c:v>穀類</c:v>
                </c:pt>
                <c:pt idx="1">
                  <c:v>魚介類</c:v>
                </c:pt>
                <c:pt idx="2">
                  <c:v>肉類</c:v>
                </c:pt>
                <c:pt idx="3">
                  <c:v>野菜・海藻</c:v>
                </c:pt>
                <c:pt idx="4">
                  <c:v>果物</c:v>
                </c:pt>
                <c:pt idx="5">
                  <c:v>調理食品</c:v>
                </c:pt>
                <c:pt idx="6">
                  <c:v>外食</c:v>
                </c:pt>
                <c:pt idx="7">
                  <c:v>その他</c:v>
                </c:pt>
              </c:strCache>
            </c:strRef>
          </c:cat>
          <c:val>
            <c:numRef>
              <c:f>'消費支出詳細21・26、全国'!$C$6:$C$13</c:f>
              <c:numCache>
                <c:ptCount val="8"/>
                <c:pt idx="0">
                  <c:v>11.2</c:v>
                </c:pt>
                <c:pt idx="1">
                  <c:v>9.5</c:v>
                </c:pt>
                <c:pt idx="2">
                  <c:v>10.2</c:v>
                </c:pt>
                <c:pt idx="3">
                  <c:v>11.7</c:v>
                </c:pt>
                <c:pt idx="4">
                  <c:v>4.1</c:v>
                </c:pt>
                <c:pt idx="5">
                  <c:v>10.8</c:v>
                </c:pt>
                <c:pt idx="6">
                  <c:v>15.2</c:v>
                </c:pt>
                <c:pt idx="7">
                  <c:v>27.3</c:v>
                </c:pt>
              </c:numCache>
            </c:numRef>
          </c:val>
        </c:ser>
        <c:ser>
          <c:idx val="3"/>
          <c:order val="2"/>
          <c:tx>
            <c:strRef>
              <c:f>'消費支出詳細21・26、全国'!$D$4:$D$5</c:f>
              <c:strCache>
                <c:ptCount val="1"/>
                <c:pt idx="0">
                  <c:v>平成２６年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'消費支出詳細21・26、全国'!$A$6:$A$13</c:f>
              <c:strCache>
                <c:ptCount val="8"/>
                <c:pt idx="0">
                  <c:v>穀類</c:v>
                </c:pt>
                <c:pt idx="1">
                  <c:v>魚介類</c:v>
                </c:pt>
                <c:pt idx="2">
                  <c:v>肉類</c:v>
                </c:pt>
                <c:pt idx="3">
                  <c:v>野菜・海藻</c:v>
                </c:pt>
                <c:pt idx="4">
                  <c:v>果物</c:v>
                </c:pt>
                <c:pt idx="5">
                  <c:v>調理食品</c:v>
                </c:pt>
                <c:pt idx="6">
                  <c:v>外食</c:v>
                </c:pt>
                <c:pt idx="7">
                  <c:v>その他</c:v>
                </c:pt>
              </c:strCache>
            </c:strRef>
          </c:cat>
          <c:val>
            <c:numRef>
              <c:f>'消費支出詳細21・26、全国'!$D$6:$D$13</c:f>
            </c:numRef>
          </c:val>
        </c:ser>
        <c:ser>
          <c:idx val="1"/>
          <c:order val="3"/>
          <c:tx>
            <c:strRef>
              <c:f>'消費支出詳細21・26、全国'!$E$4:$E$5</c:f>
              <c:strCache>
                <c:ptCount val="1"/>
                <c:pt idx="0">
                  <c:v>平成２６年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'消費支出詳細21・26、全国'!$A$6:$A$13</c:f>
              <c:strCache>
                <c:ptCount val="8"/>
                <c:pt idx="0">
                  <c:v>穀類</c:v>
                </c:pt>
                <c:pt idx="1">
                  <c:v>魚介類</c:v>
                </c:pt>
                <c:pt idx="2">
                  <c:v>肉類</c:v>
                </c:pt>
                <c:pt idx="3">
                  <c:v>野菜・海藻</c:v>
                </c:pt>
                <c:pt idx="4">
                  <c:v>果物</c:v>
                </c:pt>
                <c:pt idx="5">
                  <c:v>調理食品</c:v>
                </c:pt>
                <c:pt idx="6">
                  <c:v>外食</c:v>
                </c:pt>
                <c:pt idx="7">
                  <c:v>その他</c:v>
                </c:pt>
              </c:strCache>
            </c:strRef>
          </c:cat>
          <c:val>
            <c:numRef>
              <c:f>'消費支出詳細21・26、全国'!$E$6:$E$13</c:f>
              <c:numCache>
                <c:ptCount val="8"/>
                <c:pt idx="0">
                  <c:v>10.5</c:v>
                </c:pt>
                <c:pt idx="1">
                  <c:v>8.7</c:v>
                </c:pt>
                <c:pt idx="2">
                  <c:v>10.9</c:v>
                </c:pt>
                <c:pt idx="3">
                  <c:v>11.4</c:v>
                </c:pt>
                <c:pt idx="4">
                  <c:v>4</c:v>
                </c:pt>
                <c:pt idx="5">
                  <c:v>12.4</c:v>
                </c:pt>
                <c:pt idx="6">
                  <c:v>15.3</c:v>
                </c:pt>
                <c:pt idx="7">
                  <c:v>26.9</c:v>
                </c:pt>
              </c:numCache>
            </c:numRef>
          </c:val>
        </c:ser>
        <c:axId val="57096697"/>
        <c:axId val="44108226"/>
      </c:barChart>
      <c:catAx>
        <c:axId val="57096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08226"/>
        <c:crosses val="autoZero"/>
        <c:auto val="1"/>
        <c:lblOffset val="100"/>
        <c:tickLblSkip val="1"/>
        <c:noMultiLvlLbl val="0"/>
      </c:catAx>
      <c:valAx>
        <c:axId val="44108226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96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675"/>
          <c:y val="0.06475"/>
          <c:w val="0.182"/>
          <c:h val="0.2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61"/>
          <c:w val="0.945"/>
          <c:h val="0.93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'消費支出詳細21・26、全国'!$B$18:$B$19</c:f>
              <c:strCache>
                <c:ptCount val="1"/>
                <c:pt idx="0">
                  <c:v>愛　媛　県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'消費支出詳細21・26、全国'!$A$20:$A$27</c:f>
              <c:strCache>
                <c:ptCount val="8"/>
                <c:pt idx="0">
                  <c:v>穀類</c:v>
                </c:pt>
                <c:pt idx="1">
                  <c:v>魚介類</c:v>
                </c:pt>
                <c:pt idx="2">
                  <c:v>肉類</c:v>
                </c:pt>
                <c:pt idx="3">
                  <c:v>野菜・海藻</c:v>
                </c:pt>
                <c:pt idx="4">
                  <c:v>果物</c:v>
                </c:pt>
                <c:pt idx="5">
                  <c:v>調理食品</c:v>
                </c:pt>
                <c:pt idx="6">
                  <c:v>外食</c:v>
                </c:pt>
                <c:pt idx="7">
                  <c:v>その他</c:v>
                </c:pt>
              </c:strCache>
            </c:strRef>
          </c:cat>
          <c:val>
            <c:numRef>
              <c:f>'消費支出詳細21・26、全国'!$B$20:$B$27</c:f>
            </c:numRef>
          </c:val>
        </c:ser>
        <c:ser>
          <c:idx val="0"/>
          <c:order val="1"/>
          <c:tx>
            <c:strRef>
              <c:f>'消費支出詳細21・26、全国'!$C$18:$C$19</c:f>
              <c:strCache>
                <c:ptCount val="1"/>
                <c:pt idx="0">
                  <c:v>愛　媛　県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'消費支出詳細21・26、全国'!$A$20:$A$27</c:f>
              <c:strCache>
                <c:ptCount val="8"/>
                <c:pt idx="0">
                  <c:v>穀類</c:v>
                </c:pt>
                <c:pt idx="1">
                  <c:v>魚介類</c:v>
                </c:pt>
                <c:pt idx="2">
                  <c:v>肉類</c:v>
                </c:pt>
                <c:pt idx="3">
                  <c:v>野菜・海藻</c:v>
                </c:pt>
                <c:pt idx="4">
                  <c:v>果物</c:v>
                </c:pt>
                <c:pt idx="5">
                  <c:v>調理食品</c:v>
                </c:pt>
                <c:pt idx="6">
                  <c:v>外食</c:v>
                </c:pt>
                <c:pt idx="7">
                  <c:v>その他</c:v>
                </c:pt>
              </c:strCache>
            </c:strRef>
          </c:cat>
          <c:val>
            <c:numRef>
              <c:f>'消費支出詳細21・26、全国'!$C$20:$C$27</c:f>
              <c:numCache>
                <c:ptCount val="8"/>
                <c:pt idx="0">
                  <c:v>10.5</c:v>
                </c:pt>
                <c:pt idx="1">
                  <c:v>8.7</c:v>
                </c:pt>
                <c:pt idx="2">
                  <c:v>10.9</c:v>
                </c:pt>
                <c:pt idx="3">
                  <c:v>11.4</c:v>
                </c:pt>
                <c:pt idx="4">
                  <c:v>4</c:v>
                </c:pt>
                <c:pt idx="5">
                  <c:v>12.4</c:v>
                </c:pt>
                <c:pt idx="6">
                  <c:v>15.3</c:v>
                </c:pt>
                <c:pt idx="7">
                  <c:v>26.9</c:v>
                </c:pt>
              </c:numCache>
            </c:numRef>
          </c:val>
        </c:ser>
        <c:ser>
          <c:idx val="3"/>
          <c:order val="2"/>
          <c:tx>
            <c:strRef>
              <c:f>'消費支出詳細21・26、全国'!$D$18:$D$19</c:f>
              <c:strCache>
                <c:ptCount val="1"/>
                <c:pt idx="0">
                  <c:v>全　　国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'消費支出詳細21・26、全国'!$A$20:$A$27</c:f>
              <c:strCache>
                <c:ptCount val="8"/>
                <c:pt idx="0">
                  <c:v>穀類</c:v>
                </c:pt>
                <c:pt idx="1">
                  <c:v>魚介類</c:v>
                </c:pt>
                <c:pt idx="2">
                  <c:v>肉類</c:v>
                </c:pt>
                <c:pt idx="3">
                  <c:v>野菜・海藻</c:v>
                </c:pt>
                <c:pt idx="4">
                  <c:v>果物</c:v>
                </c:pt>
                <c:pt idx="5">
                  <c:v>調理食品</c:v>
                </c:pt>
                <c:pt idx="6">
                  <c:v>外食</c:v>
                </c:pt>
                <c:pt idx="7">
                  <c:v>その他</c:v>
                </c:pt>
              </c:strCache>
            </c:strRef>
          </c:cat>
          <c:val>
            <c:numRef>
              <c:f>'消費支出詳細21・26、全国'!$D$20:$D$27</c:f>
            </c:numRef>
          </c:val>
        </c:ser>
        <c:ser>
          <c:idx val="1"/>
          <c:order val="3"/>
          <c:tx>
            <c:strRef>
              <c:f>'消費支出詳細21・26、全国'!$E$18:$E$19</c:f>
              <c:strCache>
                <c:ptCount val="1"/>
                <c:pt idx="0">
                  <c:v>全　　国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'消費支出詳細21・26、全国'!$A$20:$A$27</c:f>
              <c:strCache>
                <c:ptCount val="8"/>
                <c:pt idx="0">
                  <c:v>穀類</c:v>
                </c:pt>
                <c:pt idx="1">
                  <c:v>魚介類</c:v>
                </c:pt>
                <c:pt idx="2">
                  <c:v>肉類</c:v>
                </c:pt>
                <c:pt idx="3">
                  <c:v>野菜・海藻</c:v>
                </c:pt>
                <c:pt idx="4">
                  <c:v>果物</c:v>
                </c:pt>
                <c:pt idx="5">
                  <c:v>調理食品</c:v>
                </c:pt>
                <c:pt idx="6">
                  <c:v>外食</c:v>
                </c:pt>
                <c:pt idx="7">
                  <c:v>その他</c:v>
                </c:pt>
              </c:strCache>
            </c:strRef>
          </c:cat>
          <c:val>
            <c:numRef>
              <c:f>'消費支出詳細21・26、全国'!$E$20:$E$27</c:f>
              <c:numCache>
                <c:ptCount val="8"/>
                <c:pt idx="0">
                  <c:v>9.1</c:v>
                </c:pt>
                <c:pt idx="1">
                  <c:v>8.6</c:v>
                </c:pt>
                <c:pt idx="2">
                  <c:v>9.6</c:v>
                </c:pt>
                <c:pt idx="3">
                  <c:v>12.1</c:v>
                </c:pt>
                <c:pt idx="4">
                  <c:v>4</c:v>
                </c:pt>
                <c:pt idx="5">
                  <c:v>12.4</c:v>
                </c:pt>
                <c:pt idx="6">
                  <c:v>17.6</c:v>
                </c:pt>
                <c:pt idx="7">
                  <c:v>26.5</c:v>
                </c:pt>
              </c:numCache>
            </c:numRef>
          </c:val>
        </c:ser>
        <c:axId val="61429715"/>
        <c:axId val="15996524"/>
      </c:barChart>
      <c:catAx>
        <c:axId val="61429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96524"/>
        <c:crosses val="autoZero"/>
        <c:auto val="1"/>
        <c:lblOffset val="100"/>
        <c:tickLblSkip val="1"/>
        <c:noMultiLvlLbl val="0"/>
      </c:catAx>
      <c:valAx>
        <c:axId val="15996524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29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9725"/>
          <c:y val="0.199"/>
          <c:w val="0.143"/>
          <c:h val="0.17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0.0035</cdr:y>
    </cdr:from>
    <cdr:to>
      <cdr:x>0.1315</cdr:x>
      <cdr:y>0.051</cdr:y>
    </cdr:to>
    <cdr:sp>
      <cdr:nvSpPr>
        <cdr:cNvPr id="1" name="Rectangle 1"/>
        <cdr:cNvSpPr>
          <a:spLocks/>
        </cdr:cNvSpPr>
      </cdr:nvSpPr>
      <cdr:spPr>
        <a:xfrm>
          <a:off x="342900" y="9525"/>
          <a:ext cx="3905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-0.00075</cdr:y>
    </cdr:from>
    <cdr:to>
      <cdr:x>0.1405</cdr:x>
      <cdr:y>0.0565</cdr:y>
    </cdr:to>
    <cdr:sp>
      <cdr:nvSpPr>
        <cdr:cNvPr id="1" name="Rectangle 1"/>
        <cdr:cNvSpPr>
          <a:spLocks/>
        </cdr:cNvSpPr>
      </cdr:nvSpPr>
      <cdr:spPr>
        <a:xfrm>
          <a:off x="581025" y="0"/>
          <a:ext cx="3905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19050</xdr:rowOff>
    </xdr:from>
    <xdr:to>
      <xdr:col>9</xdr:col>
      <xdr:colOff>171450</xdr:colOff>
      <xdr:row>27</xdr:row>
      <xdr:rowOff>57150</xdr:rowOff>
    </xdr:to>
    <xdr:graphicFrame>
      <xdr:nvGraphicFramePr>
        <xdr:cNvPr id="1" name="グラフ 1"/>
        <xdr:cNvGraphicFramePr/>
      </xdr:nvGraphicFramePr>
      <xdr:xfrm>
        <a:off x="762000" y="190500"/>
        <a:ext cx="55816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31</xdr:row>
      <xdr:rowOff>38100</xdr:rowOff>
    </xdr:from>
    <xdr:to>
      <xdr:col>11</xdr:col>
      <xdr:colOff>104775</xdr:colOff>
      <xdr:row>52</xdr:row>
      <xdr:rowOff>161925</xdr:rowOff>
    </xdr:to>
    <xdr:graphicFrame>
      <xdr:nvGraphicFramePr>
        <xdr:cNvPr id="2" name="グラフ 2"/>
        <xdr:cNvGraphicFramePr/>
      </xdr:nvGraphicFramePr>
      <xdr:xfrm>
        <a:off x="704850" y="5353050"/>
        <a:ext cx="69437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D2"/>
  <sheetViews>
    <sheetView tabSelected="1" zoomScalePageLayoutView="0" workbookViewId="0" topLeftCell="A1">
      <selection activeCell="M46" sqref="M46"/>
    </sheetView>
  </sheetViews>
  <sheetFormatPr defaultColWidth="9.00390625" defaultRowHeight="13.5"/>
  <sheetData>
    <row r="2" ht="13.5">
      <c r="D2" s="12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="150" zoomScaleNormal="150" zoomScalePageLayoutView="0" workbookViewId="0" topLeftCell="A1">
      <selection activeCell="K16" sqref="K16"/>
    </sheetView>
  </sheetViews>
  <sheetFormatPr defaultColWidth="9.00390625" defaultRowHeight="13.5"/>
  <cols>
    <col min="1" max="1" width="11.875" style="3" customWidth="1"/>
    <col min="2" max="2" width="7.875" style="3" hidden="1" customWidth="1"/>
    <col min="3" max="3" width="8.625" style="3" customWidth="1"/>
    <col min="4" max="4" width="10.625" style="3" hidden="1" customWidth="1"/>
    <col min="5" max="5" width="8.625" style="3" customWidth="1"/>
    <col min="8" max="8" width="10.50390625" style="0" hidden="1" customWidth="1"/>
    <col min="9" max="9" width="9.00390625" style="0" customWidth="1"/>
    <col min="10" max="10" width="6.75390625" style="0" hidden="1" customWidth="1"/>
  </cols>
  <sheetData>
    <row r="1" spans="1:11" ht="19.5" customHeight="1">
      <c r="A1" s="87"/>
      <c r="B1" s="87"/>
      <c r="C1" s="87"/>
      <c r="D1" s="87"/>
      <c r="E1" s="87"/>
      <c r="I1" s="17"/>
      <c r="J1" s="17"/>
      <c r="K1" s="17"/>
    </row>
    <row r="2" spans="1:11" ht="19.5" customHeight="1">
      <c r="A2" t="s">
        <v>34</v>
      </c>
      <c r="B2"/>
      <c r="C2" s="6"/>
      <c r="D2"/>
      <c r="E2"/>
      <c r="H2" s="14" t="s">
        <v>12</v>
      </c>
      <c r="I2" s="18"/>
      <c r="J2" s="18"/>
      <c r="K2" s="18"/>
    </row>
    <row r="3" spans="1:11" ht="12.75" customHeight="1">
      <c r="A3" s="2"/>
      <c r="B3" s="2" t="s">
        <v>10</v>
      </c>
      <c r="C3" s="2"/>
      <c r="D3" s="2"/>
      <c r="E3" s="4"/>
      <c r="H3" s="19"/>
      <c r="I3" s="18" t="s">
        <v>13</v>
      </c>
      <c r="J3" s="18"/>
      <c r="K3" s="18"/>
    </row>
    <row r="4" spans="1:11" ht="12.75" customHeight="1">
      <c r="A4" s="84"/>
      <c r="B4" s="88" t="s">
        <v>11</v>
      </c>
      <c r="C4" s="88"/>
      <c r="D4" s="89" t="s">
        <v>19</v>
      </c>
      <c r="E4" s="89"/>
      <c r="H4" s="91" t="s">
        <v>11</v>
      </c>
      <c r="I4" s="92"/>
      <c r="J4" s="95" t="s">
        <v>19</v>
      </c>
      <c r="K4" s="96"/>
    </row>
    <row r="5" spans="1:11" ht="12.75" customHeight="1">
      <c r="A5" s="84"/>
      <c r="B5" s="88"/>
      <c r="C5" s="88"/>
      <c r="D5" s="89"/>
      <c r="E5" s="89"/>
      <c r="H5" s="93"/>
      <c r="I5" s="94"/>
      <c r="J5" s="97"/>
      <c r="K5" s="98"/>
    </row>
    <row r="6" spans="1:11" ht="12.75" customHeight="1">
      <c r="A6" s="5" t="s">
        <v>7</v>
      </c>
      <c r="B6" s="7">
        <v>6928</v>
      </c>
      <c r="C6" s="42">
        <v>11.2</v>
      </c>
      <c r="D6" s="74">
        <v>6951</v>
      </c>
      <c r="E6" s="42">
        <v>10.5</v>
      </c>
      <c r="F6" s="10"/>
      <c r="G6" s="10"/>
      <c r="H6" s="74">
        <v>7163</v>
      </c>
      <c r="I6" s="42">
        <v>10.3</v>
      </c>
      <c r="J6" s="74">
        <v>6587</v>
      </c>
      <c r="K6" s="42">
        <v>9.1</v>
      </c>
    </row>
    <row r="7" spans="1:11" ht="12.75" customHeight="1">
      <c r="A7" s="5" t="s">
        <v>8</v>
      </c>
      <c r="B7" s="7">
        <v>5889</v>
      </c>
      <c r="C7" s="42">
        <v>9.5</v>
      </c>
      <c r="D7" s="74">
        <v>5752</v>
      </c>
      <c r="E7" s="42">
        <v>8.7</v>
      </c>
      <c r="F7" s="10"/>
      <c r="G7" s="10"/>
      <c r="H7" s="74">
        <v>6447</v>
      </c>
      <c r="I7" s="42">
        <v>9.3</v>
      </c>
      <c r="J7" s="74">
        <v>6206</v>
      </c>
      <c r="K7" s="42">
        <v>8.6</v>
      </c>
    </row>
    <row r="8" spans="1:11" ht="12.75" customHeight="1">
      <c r="A8" s="5" t="s">
        <v>9</v>
      </c>
      <c r="B8" s="7">
        <v>6351</v>
      </c>
      <c r="C8" s="41">
        <v>10.2</v>
      </c>
      <c r="D8" s="7">
        <v>7193</v>
      </c>
      <c r="E8" s="41">
        <v>10.9</v>
      </c>
      <c r="F8" s="10"/>
      <c r="G8" s="10"/>
      <c r="H8" s="7">
        <v>6291</v>
      </c>
      <c r="I8" s="41">
        <v>9.1</v>
      </c>
      <c r="J8" s="7">
        <v>6949</v>
      </c>
      <c r="K8" s="41">
        <v>9.6</v>
      </c>
    </row>
    <row r="9" spans="1:11" ht="12.75" customHeight="1">
      <c r="A9" s="5" t="s">
        <v>4</v>
      </c>
      <c r="B9" s="7">
        <v>7238</v>
      </c>
      <c r="C9" s="15">
        <v>11.7</v>
      </c>
      <c r="D9" s="16">
        <v>7542</v>
      </c>
      <c r="E9" s="15">
        <v>11.4</v>
      </c>
      <c r="H9" s="7">
        <v>8592</v>
      </c>
      <c r="I9" s="15">
        <v>12.4</v>
      </c>
      <c r="J9" s="16">
        <v>8725</v>
      </c>
      <c r="K9" s="15">
        <v>12.1</v>
      </c>
    </row>
    <row r="10" spans="1:11" ht="12.75" customHeight="1">
      <c r="A10" s="5" t="s">
        <v>1</v>
      </c>
      <c r="B10" s="7">
        <v>2566</v>
      </c>
      <c r="C10" s="15">
        <v>4.1</v>
      </c>
      <c r="D10" s="16">
        <v>2663</v>
      </c>
      <c r="E10" s="15">
        <v>4</v>
      </c>
      <c r="H10" s="7">
        <v>2717</v>
      </c>
      <c r="I10" s="41">
        <v>3.9</v>
      </c>
      <c r="J10" s="7">
        <v>2911</v>
      </c>
      <c r="K10" s="41">
        <v>4</v>
      </c>
    </row>
    <row r="11" spans="1:11" ht="12.75" customHeight="1">
      <c r="A11" s="5" t="s">
        <v>2</v>
      </c>
      <c r="B11" s="7">
        <v>6706</v>
      </c>
      <c r="C11" s="41">
        <v>10.8</v>
      </c>
      <c r="D11" s="7">
        <v>8189</v>
      </c>
      <c r="E11" s="41">
        <v>12.4</v>
      </c>
      <c r="F11" s="10"/>
      <c r="G11" s="75"/>
      <c r="H11" s="7">
        <v>7699</v>
      </c>
      <c r="I11" s="41">
        <v>11.1</v>
      </c>
      <c r="J11" s="7">
        <v>8983</v>
      </c>
      <c r="K11" s="41">
        <v>12.4</v>
      </c>
    </row>
    <row r="12" spans="1:11" ht="12.75" customHeight="1">
      <c r="A12" s="5" t="s">
        <v>3</v>
      </c>
      <c r="B12" s="7">
        <v>9403</v>
      </c>
      <c r="C12" s="41">
        <v>15.2</v>
      </c>
      <c r="D12" s="7">
        <v>10141</v>
      </c>
      <c r="E12" s="41">
        <v>15.3</v>
      </c>
      <c r="F12" s="10"/>
      <c r="G12" s="10"/>
      <c r="H12" s="7">
        <v>12048</v>
      </c>
      <c r="I12" s="41">
        <v>17.4</v>
      </c>
      <c r="J12" s="7">
        <v>12753</v>
      </c>
      <c r="K12" s="41">
        <v>17.6</v>
      </c>
    </row>
    <row r="13" spans="1:11" ht="12.75" customHeight="1">
      <c r="A13" s="5" t="s">
        <v>6</v>
      </c>
      <c r="B13" s="7">
        <v>16894</v>
      </c>
      <c r="C13" s="42">
        <v>27.3</v>
      </c>
      <c r="D13" s="43">
        <v>17796</v>
      </c>
      <c r="E13" s="42">
        <v>26.9</v>
      </c>
      <c r="H13" s="7">
        <v>18342</v>
      </c>
      <c r="I13" s="41">
        <v>26.5</v>
      </c>
      <c r="J13" s="8">
        <v>19166</v>
      </c>
      <c r="K13" s="41">
        <v>26.5</v>
      </c>
    </row>
    <row r="14" spans="2:5" ht="13.5">
      <c r="B14" s="9"/>
      <c r="C14" s="9"/>
      <c r="D14" s="9"/>
      <c r="E14" s="9"/>
    </row>
    <row r="15" spans="2:5" ht="13.5">
      <c r="B15" s="9"/>
      <c r="C15" s="9"/>
      <c r="D15" s="9"/>
      <c r="E15" s="9"/>
    </row>
    <row r="16" spans="1:5" ht="19.5" customHeight="1">
      <c r="A16" t="s">
        <v>35</v>
      </c>
      <c r="B16" s="10"/>
      <c r="C16" s="6"/>
      <c r="D16" s="10"/>
      <c r="E16" s="10"/>
    </row>
    <row r="17" spans="1:5" ht="12.75" customHeight="1">
      <c r="A17" s="2"/>
      <c r="B17" s="1" t="s">
        <v>10</v>
      </c>
      <c r="C17" s="1"/>
      <c r="D17" s="1"/>
      <c r="E17" s="11"/>
    </row>
    <row r="18" spans="1:12" ht="12.75" customHeight="1">
      <c r="A18" s="84"/>
      <c r="B18" s="85" t="s">
        <v>0</v>
      </c>
      <c r="C18" s="85"/>
      <c r="D18" s="86" t="s">
        <v>5</v>
      </c>
      <c r="E18" s="86"/>
      <c r="F18" s="99" t="s">
        <v>30</v>
      </c>
      <c r="G18" s="100" t="s">
        <v>12</v>
      </c>
      <c r="H18" s="69" t="s">
        <v>12</v>
      </c>
      <c r="I18" s="101" t="s">
        <v>21</v>
      </c>
      <c r="J18" s="69"/>
      <c r="K18" s="102" t="s">
        <v>22</v>
      </c>
      <c r="L18" s="90" t="s">
        <v>20</v>
      </c>
    </row>
    <row r="19" spans="1:12" ht="12.75" customHeight="1">
      <c r="A19" s="84"/>
      <c r="B19" s="85"/>
      <c r="C19" s="85"/>
      <c r="D19" s="86"/>
      <c r="E19" s="86"/>
      <c r="F19" s="99"/>
      <c r="G19" s="100"/>
      <c r="H19" s="69"/>
      <c r="I19" s="101"/>
      <c r="J19" s="69"/>
      <c r="K19" s="102"/>
      <c r="L19" s="90"/>
    </row>
    <row r="20" spans="1:12" ht="12.75" customHeight="1">
      <c r="A20" s="5" t="s">
        <v>7</v>
      </c>
      <c r="B20" s="7">
        <v>6951</v>
      </c>
      <c r="C20" s="41">
        <v>10.5</v>
      </c>
      <c r="D20" s="76">
        <v>6587</v>
      </c>
      <c r="E20" s="41">
        <v>9.1</v>
      </c>
      <c r="F20" s="77">
        <f>C20-E20</f>
        <v>1.4000000000000004</v>
      </c>
      <c r="G20" s="70" t="s">
        <v>23</v>
      </c>
      <c r="I20" s="59">
        <v>10.336517648416981</v>
      </c>
      <c r="J20" s="60"/>
      <c r="K20" s="59">
        <v>9.1</v>
      </c>
      <c r="L20" s="61">
        <f aca="true" t="shared" si="0" ref="L20:L27">K20-I20</f>
        <v>-1.2365176484169815</v>
      </c>
    </row>
    <row r="21" spans="1:12" ht="12.75" customHeight="1">
      <c r="A21" s="5" t="s">
        <v>8</v>
      </c>
      <c r="B21" s="7">
        <v>5752</v>
      </c>
      <c r="C21" s="41">
        <v>8.7</v>
      </c>
      <c r="D21" s="76">
        <v>6206</v>
      </c>
      <c r="E21" s="41">
        <v>8.6</v>
      </c>
      <c r="F21" s="77">
        <f aca="true" t="shared" si="1" ref="F21:F27">C21-E21</f>
        <v>0.09999999999999964</v>
      </c>
      <c r="G21" s="71" t="s">
        <v>24</v>
      </c>
      <c r="I21" s="55">
        <v>9.303298796502062</v>
      </c>
      <c r="J21" s="58"/>
      <c r="K21" s="55">
        <v>8.6</v>
      </c>
      <c r="L21" s="56">
        <f t="shared" si="0"/>
        <v>-0.7032987965020627</v>
      </c>
    </row>
    <row r="22" spans="1:12" ht="12.75" customHeight="1">
      <c r="A22" s="5" t="s">
        <v>9</v>
      </c>
      <c r="B22" s="7">
        <v>7193</v>
      </c>
      <c r="C22" s="41">
        <v>10.9</v>
      </c>
      <c r="D22" s="76">
        <v>6949</v>
      </c>
      <c r="E22" s="41">
        <v>9.6</v>
      </c>
      <c r="F22" s="77">
        <f t="shared" si="1"/>
        <v>1.3000000000000007</v>
      </c>
      <c r="G22" s="71" t="s">
        <v>25</v>
      </c>
      <c r="I22" s="78">
        <v>9.078184074576468</v>
      </c>
      <c r="J22" s="79"/>
      <c r="K22" s="78">
        <v>9.6</v>
      </c>
      <c r="L22" s="80">
        <f t="shared" si="0"/>
        <v>0.5218159254235317</v>
      </c>
    </row>
    <row r="23" spans="1:12" ht="12.75" customHeight="1">
      <c r="A23" s="5" t="s">
        <v>4</v>
      </c>
      <c r="B23" s="7">
        <v>7542</v>
      </c>
      <c r="C23" s="42">
        <v>11.4</v>
      </c>
      <c r="D23" s="44">
        <v>8725</v>
      </c>
      <c r="E23" s="42">
        <v>12.1</v>
      </c>
      <c r="F23" s="72">
        <f t="shared" si="1"/>
        <v>-0.6999999999999993</v>
      </c>
      <c r="G23" s="71" t="s">
        <v>26</v>
      </c>
      <c r="I23" s="55">
        <v>12.398626222979019</v>
      </c>
      <c r="J23" s="58"/>
      <c r="K23" s="55">
        <v>12.1</v>
      </c>
      <c r="L23" s="56">
        <f t="shared" si="0"/>
        <v>-0.29862622297901886</v>
      </c>
    </row>
    <row r="24" spans="1:12" ht="12.75" customHeight="1">
      <c r="A24" s="5" t="s">
        <v>1</v>
      </c>
      <c r="B24" s="7">
        <v>2663</v>
      </c>
      <c r="C24" s="41">
        <v>4</v>
      </c>
      <c r="D24" s="20">
        <v>2911</v>
      </c>
      <c r="E24" s="41">
        <v>4</v>
      </c>
      <c r="F24" s="73">
        <f t="shared" si="1"/>
        <v>0</v>
      </c>
      <c r="G24" s="71" t="s">
        <v>27</v>
      </c>
      <c r="I24" s="78">
        <v>3.920748073537476</v>
      </c>
      <c r="J24" s="79"/>
      <c r="K24" s="78">
        <v>4</v>
      </c>
      <c r="L24" s="80">
        <f t="shared" si="0"/>
        <v>0.07925192646252421</v>
      </c>
    </row>
    <row r="25" spans="1:12" ht="12.75" customHeight="1">
      <c r="A25" s="5" t="s">
        <v>2</v>
      </c>
      <c r="B25" s="7">
        <v>8189</v>
      </c>
      <c r="C25" s="41">
        <v>12.4</v>
      </c>
      <c r="D25" s="21">
        <v>8983</v>
      </c>
      <c r="E25" s="41">
        <v>12.4</v>
      </c>
      <c r="F25" s="73">
        <f t="shared" si="1"/>
        <v>0</v>
      </c>
      <c r="G25" s="71" t="s">
        <v>28</v>
      </c>
      <c r="I25" s="78">
        <v>11.109988744263903</v>
      </c>
      <c r="J25" s="79"/>
      <c r="K25" s="78">
        <v>12.4</v>
      </c>
      <c r="L25" s="80">
        <f t="shared" si="0"/>
        <v>1.290011255736097</v>
      </c>
    </row>
    <row r="26" spans="1:12" ht="12.75" customHeight="1">
      <c r="A26" s="5" t="s">
        <v>3</v>
      </c>
      <c r="B26" s="7">
        <v>10141</v>
      </c>
      <c r="C26" s="42">
        <v>15.3</v>
      </c>
      <c r="D26" s="44">
        <v>12753</v>
      </c>
      <c r="E26" s="42">
        <v>17.6</v>
      </c>
      <c r="F26" s="72">
        <f t="shared" si="1"/>
        <v>-2.3000000000000007</v>
      </c>
      <c r="G26" s="71" t="s">
        <v>29</v>
      </c>
      <c r="I26" s="78">
        <v>17.385783139484545</v>
      </c>
      <c r="J26" s="79"/>
      <c r="K26" s="78">
        <v>17.6</v>
      </c>
      <c r="L26" s="80">
        <f t="shared" si="0"/>
        <v>0.21421686051545663</v>
      </c>
    </row>
    <row r="27" spans="1:12" ht="12.75" customHeight="1">
      <c r="A27" s="5" t="s">
        <v>6</v>
      </c>
      <c r="B27" s="8">
        <v>17796</v>
      </c>
      <c r="C27" s="41">
        <v>26.9</v>
      </c>
      <c r="D27" s="76">
        <v>19166</v>
      </c>
      <c r="E27" s="41">
        <v>26.5</v>
      </c>
      <c r="F27" s="77">
        <f t="shared" si="1"/>
        <v>0.3999999999999986</v>
      </c>
      <c r="G27" s="71" t="s">
        <v>6</v>
      </c>
      <c r="I27" s="45">
        <v>26.468296343328813</v>
      </c>
      <c r="J27" s="51"/>
      <c r="K27" s="45">
        <v>26.5</v>
      </c>
      <c r="L27" s="53">
        <f t="shared" si="0"/>
        <v>0.03170365667118702</v>
      </c>
    </row>
    <row r="28" spans="1:12" ht="12.75" customHeight="1">
      <c r="A28" s="62"/>
      <c r="B28" s="63"/>
      <c r="C28" s="67"/>
      <c r="D28" s="68"/>
      <c r="E28" s="67"/>
      <c r="G28" s="64"/>
      <c r="I28" s="65"/>
      <c r="J28" s="17"/>
      <c r="K28" s="65"/>
      <c r="L28" s="66"/>
    </row>
    <row r="29" spans="3:7" ht="13.5">
      <c r="C29" s="3" t="s">
        <v>18</v>
      </c>
      <c r="E29" s="52" t="s">
        <v>21</v>
      </c>
      <c r="F29" s="13" t="s">
        <v>22</v>
      </c>
      <c r="G29" s="50" t="s">
        <v>20</v>
      </c>
    </row>
    <row r="30" spans="3:7" ht="13.5">
      <c r="C30" s="57" t="s">
        <v>23</v>
      </c>
      <c r="D30" s="2"/>
      <c r="E30" s="54">
        <v>11.17870108914885</v>
      </c>
      <c r="F30" s="55">
        <v>10.5</v>
      </c>
      <c r="G30" s="56">
        <f>F30-E30</f>
        <v>-0.6787010891488503</v>
      </c>
    </row>
    <row r="31" spans="3:7" ht="13.5">
      <c r="C31" s="57" t="s">
        <v>24</v>
      </c>
      <c r="D31" s="46"/>
      <c r="E31" s="54">
        <v>9.502218636546996</v>
      </c>
      <c r="F31" s="55">
        <v>8.7</v>
      </c>
      <c r="G31" s="56">
        <f aca="true" t="shared" si="2" ref="G31:G37">F31-E31</f>
        <v>-0.8022186365469963</v>
      </c>
    </row>
    <row r="32" spans="3:7" ht="13.5">
      <c r="C32" s="57" t="s">
        <v>25</v>
      </c>
      <c r="D32" s="46"/>
      <c r="E32" s="81">
        <v>10.247680516337233</v>
      </c>
      <c r="F32" s="78">
        <v>10.9</v>
      </c>
      <c r="G32" s="80">
        <f t="shared" si="2"/>
        <v>0.652319483662767</v>
      </c>
    </row>
    <row r="33" spans="3:7" ht="13.5">
      <c r="C33" s="57" t="s">
        <v>26</v>
      </c>
      <c r="D33" s="46"/>
      <c r="E33" s="54">
        <v>11.678902783380396</v>
      </c>
      <c r="F33" s="55">
        <v>11.4</v>
      </c>
      <c r="G33" s="56">
        <f t="shared" si="2"/>
        <v>-0.27890278338039565</v>
      </c>
    </row>
    <row r="34" spans="3:7" ht="13.5">
      <c r="C34" s="57" t="s">
        <v>27</v>
      </c>
      <c r="D34" s="46"/>
      <c r="E34" s="54">
        <v>4.140379185155305</v>
      </c>
      <c r="F34" s="55">
        <v>4</v>
      </c>
      <c r="G34" s="56">
        <f t="shared" si="2"/>
        <v>-0.14037918515530468</v>
      </c>
    </row>
    <row r="35" spans="3:7" ht="13.5">
      <c r="C35" s="57" t="s">
        <v>28</v>
      </c>
      <c r="D35" s="46"/>
      <c r="E35" s="81">
        <v>10.820492133924969</v>
      </c>
      <c r="F35" s="78">
        <v>12.4</v>
      </c>
      <c r="G35" s="80">
        <f t="shared" si="2"/>
        <v>1.5795078660750317</v>
      </c>
    </row>
    <row r="36" spans="3:7" ht="13.5">
      <c r="C36" s="57" t="s">
        <v>29</v>
      </c>
      <c r="D36" s="46"/>
      <c r="E36" s="81">
        <v>15.172246873739411</v>
      </c>
      <c r="F36" s="78">
        <v>15.3</v>
      </c>
      <c r="G36" s="80">
        <f t="shared" si="2"/>
        <v>0.12775312626058977</v>
      </c>
    </row>
    <row r="37" spans="3:7" ht="13.5">
      <c r="C37" s="57" t="s">
        <v>6</v>
      </c>
      <c r="D37" s="47"/>
      <c r="E37" s="54">
        <v>27.257765227914483</v>
      </c>
      <c r="F37" s="55">
        <v>26.9</v>
      </c>
      <c r="G37" s="56">
        <f t="shared" si="2"/>
        <v>-0.3577652279144843</v>
      </c>
    </row>
  </sheetData>
  <sheetProtection/>
  <mergeCells count="14">
    <mergeCell ref="L18:L19"/>
    <mergeCell ref="H4:I5"/>
    <mergeCell ref="J4:K5"/>
    <mergeCell ref="F18:F19"/>
    <mergeCell ref="G18:G19"/>
    <mergeCell ref="I18:I19"/>
    <mergeCell ref="K18:K19"/>
    <mergeCell ref="A18:A19"/>
    <mergeCell ref="B18:C19"/>
    <mergeCell ref="D18:E19"/>
    <mergeCell ref="A1:E1"/>
    <mergeCell ref="A4:A5"/>
    <mergeCell ref="B4:C5"/>
    <mergeCell ref="D4:E5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="150" zoomScaleNormal="150" zoomScalePageLayoutView="0" workbookViewId="0" topLeftCell="A1">
      <selection activeCell="A13" sqref="A13"/>
    </sheetView>
  </sheetViews>
  <sheetFormatPr defaultColWidth="9.00390625" defaultRowHeight="13.5"/>
  <cols>
    <col min="1" max="2" width="3.625" style="3" customWidth="1"/>
    <col min="3" max="3" width="20.625" style="3" customWidth="1"/>
    <col min="4" max="4" width="12.625" style="3" customWidth="1"/>
    <col min="5" max="5" width="8.625" style="3" customWidth="1"/>
    <col min="6" max="6" width="12.625" style="3" customWidth="1"/>
    <col min="7" max="7" width="8.625" style="3" customWidth="1"/>
  </cols>
  <sheetData>
    <row r="1" spans="2:7" ht="13.5">
      <c r="B1" s="3" t="s">
        <v>33</v>
      </c>
      <c r="D1" s="105" t="s">
        <v>31</v>
      </c>
      <c r="E1" s="105"/>
      <c r="F1" s="105" t="s">
        <v>32</v>
      </c>
      <c r="G1" s="105"/>
    </row>
    <row r="2" spans="1:7" ht="12.75" customHeight="1">
      <c r="A2" s="48"/>
      <c r="B2" s="103" t="s">
        <v>14</v>
      </c>
      <c r="C2" s="104"/>
      <c r="D2" s="27">
        <v>66227</v>
      </c>
      <c r="E2" s="33">
        <v>100</v>
      </c>
      <c r="F2" s="40">
        <v>72280</v>
      </c>
      <c r="G2" s="34">
        <v>100</v>
      </c>
    </row>
    <row r="3" spans="1:7" ht="12.75" customHeight="1">
      <c r="A3" s="48"/>
      <c r="B3" s="28"/>
      <c r="C3" s="22" t="s">
        <v>15</v>
      </c>
      <c r="D3" s="35">
        <v>6951</v>
      </c>
      <c r="E3" s="36">
        <f>ROUND(D3/$D$2*100,1)</f>
        <v>10.5</v>
      </c>
      <c r="F3" s="39">
        <v>6587</v>
      </c>
      <c r="G3" s="37">
        <f>ROUND(F3/$F$2*100,1)</f>
        <v>9.1</v>
      </c>
    </row>
    <row r="4" spans="1:7" ht="12.75" customHeight="1">
      <c r="A4" s="48"/>
      <c r="B4" s="28"/>
      <c r="C4" s="26" t="s">
        <v>16</v>
      </c>
      <c r="D4" s="23">
        <v>5752</v>
      </c>
      <c r="E4" s="24">
        <f aca="true" t="shared" si="0" ref="E4:E10">ROUND(D4/$D$2*100,1)</f>
        <v>8.7</v>
      </c>
      <c r="F4" s="38">
        <v>6206</v>
      </c>
      <c r="G4" s="25">
        <f aca="true" t="shared" si="1" ref="G4:G10">ROUND(F4/$F$2*100,1)</f>
        <v>8.6</v>
      </c>
    </row>
    <row r="5" spans="1:7" ht="12.75" customHeight="1">
      <c r="A5" s="48"/>
      <c r="B5" s="29"/>
      <c r="C5" s="26" t="s">
        <v>17</v>
      </c>
      <c r="D5" s="23">
        <v>7193</v>
      </c>
      <c r="E5" s="24">
        <f>ROUND(D5/$D$2*100,1)</f>
        <v>10.9</v>
      </c>
      <c r="F5" s="38">
        <v>6949</v>
      </c>
      <c r="G5" s="25">
        <f t="shared" si="1"/>
        <v>9.6</v>
      </c>
    </row>
    <row r="6" spans="1:7" ht="12.75" customHeight="1">
      <c r="A6" s="48"/>
      <c r="B6" s="29"/>
      <c r="C6" s="26" t="s">
        <v>4</v>
      </c>
      <c r="D6" s="23">
        <v>7542</v>
      </c>
      <c r="E6" s="24">
        <f t="shared" si="0"/>
        <v>11.4</v>
      </c>
      <c r="F6" s="38">
        <v>8725</v>
      </c>
      <c r="G6" s="25">
        <f t="shared" si="1"/>
        <v>12.1</v>
      </c>
    </row>
    <row r="7" spans="1:7" ht="12.75" customHeight="1">
      <c r="A7" s="48"/>
      <c r="B7" s="29"/>
      <c r="C7" s="26" t="s">
        <v>1</v>
      </c>
      <c r="D7" s="23">
        <v>2663</v>
      </c>
      <c r="E7" s="24">
        <f t="shared" si="0"/>
        <v>4</v>
      </c>
      <c r="F7" s="38">
        <v>2911</v>
      </c>
      <c r="G7" s="25">
        <f t="shared" si="1"/>
        <v>4</v>
      </c>
    </row>
    <row r="8" spans="1:7" ht="12.75" customHeight="1">
      <c r="A8" s="48"/>
      <c r="B8" s="29"/>
      <c r="C8" s="26" t="s">
        <v>2</v>
      </c>
      <c r="D8" s="23">
        <v>8189</v>
      </c>
      <c r="E8" s="24">
        <f t="shared" si="0"/>
        <v>12.4</v>
      </c>
      <c r="F8" s="38">
        <v>8983</v>
      </c>
      <c r="G8" s="25">
        <f t="shared" si="1"/>
        <v>12.4</v>
      </c>
    </row>
    <row r="9" spans="1:8" ht="12.75" customHeight="1">
      <c r="A9" s="48"/>
      <c r="B9" s="28"/>
      <c r="C9" s="26" t="s">
        <v>3</v>
      </c>
      <c r="D9" s="23">
        <v>10141</v>
      </c>
      <c r="E9" s="24">
        <f t="shared" si="0"/>
        <v>15.3</v>
      </c>
      <c r="F9" s="38">
        <v>12753</v>
      </c>
      <c r="G9" s="25">
        <f>ROUND(F9/$F$2*100,1)</f>
        <v>17.6</v>
      </c>
      <c r="H9" s="10"/>
    </row>
    <row r="10" spans="1:7" ht="13.5">
      <c r="A10" s="49"/>
      <c r="B10" s="30"/>
      <c r="C10" s="83" t="s">
        <v>6</v>
      </c>
      <c r="D10" s="31">
        <f>D2-SUM(D3:D9)</f>
        <v>17796</v>
      </c>
      <c r="E10" s="32">
        <f t="shared" si="0"/>
        <v>26.9</v>
      </c>
      <c r="F10" s="31">
        <f>F2-SUM(F3:F9)</f>
        <v>19166</v>
      </c>
      <c r="G10" s="82">
        <f t="shared" si="1"/>
        <v>26.5</v>
      </c>
    </row>
  </sheetData>
  <sheetProtection/>
  <mergeCells count="3">
    <mergeCell ref="B2:C2"/>
    <mergeCell ref="D1:E1"/>
    <mergeCell ref="F1:G1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hashimoto-mifune</dc:creator>
  <cp:keywords/>
  <dc:description/>
  <cp:lastModifiedBy>User</cp:lastModifiedBy>
  <cp:lastPrinted>2016-03-02T07:40:15Z</cp:lastPrinted>
  <dcterms:created xsi:type="dcterms:W3CDTF">2006-01-04T01:33:19Z</dcterms:created>
  <dcterms:modified xsi:type="dcterms:W3CDTF">2016-03-09T00:45:13Z</dcterms:modified>
  <cp:category/>
  <cp:version/>
  <cp:contentType/>
  <cp:contentStatus/>
</cp:coreProperties>
</file>