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5325" tabRatio="895" activeTab="0"/>
  </bookViews>
  <sheets>
    <sheet name="２６表" sheetId="1" r:id="rId1"/>
    <sheet name="２７表" sheetId="2" r:id="rId2"/>
    <sheet name="２８表" sheetId="3" r:id="rId3"/>
  </sheets>
  <definedNames>
    <definedName name="_xlnm.Print_Area" localSheetId="0">'２６表'!$A$4:$N$34</definedName>
    <definedName name="_xlnm.Print_Area" localSheetId="1">'２７表'!$A$3:$J$36</definedName>
    <definedName name="_xlnm.Print_Area" localSheetId="2">'２８表'!$A$4:$N$35</definedName>
  </definedNames>
  <calcPr calcMode="manual" fullCalcOnLoad="1" calcCompleted="0" calcOnSave="0"/>
</workbook>
</file>

<file path=xl/sharedStrings.xml><?xml version="1.0" encoding="utf-8"?>
<sst xmlns="http://schemas.openxmlformats.org/spreadsheetml/2006/main" count="142" uniqueCount="60">
  <si>
    <t>夫初婚</t>
  </si>
  <si>
    <t>夫再婚</t>
  </si>
  <si>
    <t>妻初婚</t>
  </si>
  <si>
    <t>妻再婚</t>
  </si>
  <si>
    <t xml:space="preserve">  ２）　※は厚生労働省公表値と一致させるため、結婚式をあげたときと同居を始めたときのうち早いほうの年齢である。</t>
  </si>
  <si>
    <t>2月</t>
  </si>
  <si>
    <t>3月</t>
  </si>
  <si>
    <t>4月</t>
  </si>
  <si>
    <t>5月</t>
  </si>
  <si>
    <t>6月</t>
  </si>
  <si>
    <t>7月</t>
  </si>
  <si>
    <t>8月</t>
  </si>
  <si>
    <t>9月</t>
  </si>
  <si>
    <t>10月</t>
  </si>
  <si>
    <t>11月</t>
  </si>
  <si>
    <t>12月</t>
  </si>
  <si>
    <t>1月</t>
  </si>
  <si>
    <t>件数</t>
  </si>
  <si>
    <t>年齢</t>
  </si>
  <si>
    <t>総数</t>
  </si>
  <si>
    <t>総数</t>
  </si>
  <si>
    <t>市計</t>
  </si>
  <si>
    <t>郡計</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</si>
  <si>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</si>
  <si>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</si>
  <si>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</si>
  <si>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</si>
  <si>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</si>
  <si>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</si>
  <si>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</si>
  <si>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</si>
  <si>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</si>
  <si>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</si>
  <si>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</si>
  <si>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</si>
  <si>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</si>
  <si>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</si>
  <si>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</si>
  <si>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</si>
  <si>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</si>
  <si>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</si>
  <si>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愛南町</t>
  </si>
  <si>
    <t>宇摩</t>
  </si>
  <si>
    <t>新居浜西条</t>
  </si>
  <si>
    <t>今治</t>
  </si>
  <si>
    <t>松山</t>
  </si>
  <si>
    <t>八幡浜大洲</t>
  </si>
  <si>
    <t>宇和島</t>
  </si>
  <si>
    <t>鬼北町</t>
  </si>
  <si>
    <t>注１）　同居を始めたときの月年齢の合計を件数で割り、年になおしたもの。</t>
  </si>
  <si>
    <t>注）　届出票提出月で集計</t>
  </si>
  <si>
    <t>市町</t>
  </si>
  <si>
    <t>第２６表　婚姻件数、月別-市町別</t>
  </si>
  <si>
    <t>第２７表　婚姻件数、平均年齢・夫婦の初婚・再婚別－市町別</t>
  </si>
  <si>
    <t>第２８表　離婚件数､月別-市町別</t>
  </si>
  <si>
    <t>平成21年</t>
  </si>
  <si>
    <t>※29.4</t>
  </si>
  <si>
    <t>※41.2</t>
  </si>
  <si>
    <t>※27.9</t>
  </si>
  <si>
    <t>※38.5</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</si>
</sst>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 ###\ ##0"/>
    <numFmt numFmtId="178" formatCode="0.0"/>
    <numFmt numFmtId="179" formatCode="#,##0;&quot;△ &quot;#,##0"/>
    <numFmt numFmtId="180" formatCode="\ 00"/>
    <numFmt numFmtId="181" formatCode="\ 0"/>
    <numFmt numFmtId="182" formatCode="\ m&quot;月&quot;"/>
    <numFmt numFmtId="183" formatCode="#,##0.00_);[Red]\(#,##0.00\)"/>
    <numFmt numFmtId="184" formatCode="_ * #,##0_ ;_ * &quot;△&quot;?,##0_ ;_ * &quot;-&quot;_ ;_ @_ "/>
    <numFmt numFmtId="185" formatCode="_ * #,##0.#_ ;_ * &quot;△&quot;?,##0.#_ ;_ * &quot;-&quot;_ ;_ @_ "/>
    <numFmt numFmtId="186" formatCode="_ * #,##0_ ;_ * &quot;△&quot;#,##0_ ;_ * &quot;-&quot;_ ;_ @_ "/>
    <numFmt numFmtId="187" formatCode="_ * #,##0.0_ ;_ * &quot;△&quot;#,##0.0_ ;_ * &quot;-&quot;_ ;_ @_ "/>
    <numFmt numFmtId="188" formatCode="_ * #,##0.00_ ;_ * &quot;△&quot;#,##0.00_ ;_ * &quot;-&quot;??_ ;_ @_ "/>
    <numFmt numFmtId="189" formatCode="_ * #,##0.00_ ;_ * &quot;△&quot;?,?#0.00_ ;_ * &quot;-&quot;_ ;_ @_ "/>
    <numFmt numFmtId="190" formatCode="_ * #,##0_ ;_ * &quot;△&quot;?,?#0_ ;_ * &quot;-&quot;_ ;_ @_ "/>
    <numFmt numFmtId="191" formatCode="_ * #,##0_ ;_ * \-#,##0_ ;_ &quot;&quot;_ ;[Red]_ @_ "/>
    <numFmt numFmtId="192" formatCode="\ 0,000"/>
    <numFmt numFmtId="193" formatCode="\ 000"/>
    <numFmt numFmtId="194" formatCode="\ \(000.0\)"/>
    <numFmt numFmtId="195" formatCode="\ \(00.0\)"/>
    <numFmt numFmtId="196" formatCode="\ \(\ 0.0\)"/>
    <numFmt numFmtId="197" formatCode="\ 000.0"/>
    <numFmt numFmtId="198" formatCode="\ 0.0"/>
    <numFmt numFmtId="199" formatCode="\ 00.0"/>
    <numFmt numFmtId="200" formatCode="_ * #,##0.00_ ;_ * &quot;△&quot;#,##0.00_ ;_ * &quot;-&quot;_ ;_ @_ "/>
    <numFmt numFmtId="201" formatCode="#,##0_);[Red]\(#,##0\)"/>
    <numFmt numFmtId="202" formatCode="#,##0_ "/>
    <numFmt numFmtId="203" formatCode="0.0_);[Red]\(0.0\)"/>
    <numFmt numFmtId="204" formatCode="0;[Red]0"/>
    <numFmt numFmtId="205" formatCode="#,##0;[Red]#,##0"/>
  </numFmts>
  <fonts count="9">
    <font>
      <sz val="11"/>
      <name val="ＭＳ Ｐゴシック"/>
      <family val="3"/>
    </font>
    <font>
      <sz val="11"/>
      <name val="明朝"/>
      <family val="3"/>
    </font>
    <font>
      <u val="single"/>
      <sz val="11"/>
      <color indexed="12"/>
      <name val="明朝"/>
      <family val="1"/>
    </font>
    <font>
      <u val="single"/>
      <sz val="11"/>
      <color indexed="36"/>
      <name val="明朝"/>
      <family val="1"/>
    </font>
    <font>
      <sz val="6"/>
      <name val="明朝"/>
      <family val="3"/>
    </font>
    <font>
      <sz val="17"/>
      <name val="HG創英角ｺﾞｼｯｸUB"/>
      <family val="3"/>
    </font>
    <font>
      <sz val="18"/>
      <name val="HGP創英角ｺﾞｼｯｸUB"/>
      <family val="3"/>
    </font>
    <font>
      <sz val="11"/>
      <name val="HG丸ｺﾞｼｯｸM-PRO"/>
      <family val="3"/>
    </font>
    <font>
      <sz val="11"/>
      <name val="ＭＳ ＰＲゴシック"/>
      <family val="3"/>
    </font>
  </fonts>
  <fills count="3">
    <fill>
      <patternFill/>
    </fill>
    <fill>
      <patternFill patternType="gray125"/>
    </fill>
    <fill>
      <patternFill patternType="solid">
        <fgColor indexed="27"/>
        <bgColor indexed="64"/>
      </patternFill>
    </fill>
  </fills>
  <borders count="20">
    <border>
      <left/>
      <right/>
      <top/>
      <bottom/>
      <diagonal/>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8" fontId="0" fillId="0" borderId="0">
      <alignment/>
      <protection/>
    </xf>
    <xf numFmtId="187" fontId="0" fillId="0" borderId="0">
      <alignment/>
      <protection/>
    </xf>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3" fillId="0" borderId="0" applyNumberFormat="0" applyFill="0" applyBorder="0" applyAlignment="0" applyProtection="0"/>
  </cellStyleXfs>
  <cellXfs count="56">
    <xf numFmtId="0" fontId="0" fillId="0" borderId="0" xfId="0" applyAlignment="1">
      <alignment/>
    </xf>
    <xf numFmtId="49" fontId="5" fillId="0" borderId="0" xfId="23" applyNumberFormat="1" applyFont="1" applyAlignment="1">
      <alignment horizontal="left" vertical="center"/>
      <protection/>
    </xf>
    <xf numFmtId="0" fontId="6" fillId="0" borderId="0" xfId="23" applyFont="1" applyAlignment="1">
      <alignment horizontal="left"/>
      <protection/>
    </xf>
    <xf numFmtId="0" fontId="1" fillId="0" borderId="0" xfId="23">
      <alignment/>
      <protection/>
    </xf>
    <xf numFmtId="0" fontId="1" fillId="0" borderId="0" xfId="23" applyFont="1">
      <alignment/>
      <protection/>
    </xf>
    <xf numFmtId="49" fontId="7" fillId="0" borderId="1" xfId="23" applyNumberFormat="1" applyFont="1" applyBorder="1" applyAlignment="1">
      <alignment horizontal="center" vertical="center"/>
      <protection/>
    </xf>
    <xf numFmtId="49" fontId="7" fillId="0" borderId="2" xfId="23" applyNumberFormat="1" applyFont="1" applyBorder="1" applyAlignment="1">
      <alignment horizontal="center" vertical="center"/>
      <protection/>
    </xf>
    <xf numFmtId="0" fontId="7" fillId="0" borderId="0" xfId="23" applyFont="1" applyAlignment="1">
      <alignment horizontal="center" vertical="center"/>
      <protection/>
    </xf>
    <xf numFmtId="49" fontId="7" fillId="0" borderId="3" xfId="23" applyNumberFormat="1" applyFont="1" applyBorder="1" applyAlignment="1">
      <alignment horizontal="center" vertical="center"/>
      <protection/>
    </xf>
    <xf numFmtId="49" fontId="7" fillId="0" borderId="4" xfId="23" applyNumberFormat="1" applyFont="1" applyBorder="1" applyAlignment="1">
      <alignment horizontal="center" vertical="center"/>
      <protection/>
    </xf>
    <xf numFmtId="49" fontId="7" fillId="0" borderId="5" xfId="23" applyNumberFormat="1" applyFont="1" applyBorder="1" applyAlignment="1">
      <alignment horizontal="center" vertical="center"/>
      <protection/>
    </xf>
    <xf numFmtId="186" fontId="8" fillId="0" borderId="5" xfId="23" applyNumberFormat="1" applyFont="1" applyBorder="1" applyAlignment="1">
      <alignment horizontal="right" vertical="center" shrinkToFit="1"/>
      <protection/>
    </xf>
    <xf numFmtId="186" fontId="8" fillId="0" borderId="6" xfId="23" applyNumberFormat="1" applyFont="1" applyBorder="1" applyAlignment="1">
      <alignment horizontal="right" vertical="center" shrinkToFit="1"/>
      <protection/>
    </xf>
    <xf numFmtId="186" fontId="8" fillId="0" borderId="7" xfId="23" applyNumberFormat="1" applyFont="1" applyBorder="1" applyAlignment="1">
      <alignment horizontal="right" vertical="center" shrinkToFit="1"/>
      <protection/>
    </xf>
    <xf numFmtId="184" fontId="1" fillId="0" borderId="0" xfId="23" applyNumberFormat="1" applyBorder="1">
      <alignment/>
      <protection/>
    </xf>
    <xf numFmtId="49" fontId="7" fillId="0" borderId="8" xfId="23" applyNumberFormat="1" applyFont="1" applyBorder="1" applyAlignment="1">
      <alignment horizontal="center" vertical="center"/>
      <protection/>
    </xf>
    <xf numFmtId="186" fontId="8" fillId="0" borderId="8" xfId="23" applyNumberFormat="1" applyFont="1" applyBorder="1" applyAlignment="1">
      <alignment horizontal="right" vertical="center" shrinkToFit="1"/>
      <protection/>
    </xf>
    <xf numFmtId="186" fontId="8" fillId="0" borderId="0" xfId="23" applyNumberFormat="1" applyFont="1" applyBorder="1" applyAlignment="1">
      <alignment horizontal="right" vertical="center" shrinkToFit="1"/>
      <protection/>
    </xf>
    <xf numFmtId="186" fontId="8" fillId="0" borderId="9" xfId="23" applyNumberFormat="1" applyFont="1" applyBorder="1" applyAlignment="1">
      <alignment horizontal="right" vertical="center" shrinkToFit="1"/>
      <protection/>
    </xf>
    <xf numFmtId="49" fontId="7" fillId="0" borderId="10" xfId="23" applyNumberFormat="1" applyFont="1" applyBorder="1" applyAlignment="1">
      <alignment horizontal="center" vertical="center"/>
      <protection/>
    </xf>
    <xf numFmtId="186" fontId="8" fillId="0" borderId="10" xfId="23" applyNumberFormat="1" applyFont="1" applyBorder="1" applyAlignment="1">
      <alignment horizontal="right" vertical="center" shrinkToFit="1"/>
      <protection/>
    </xf>
    <xf numFmtId="186" fontId="8" fillId="0" borderId="11" xfId="23" applyNumberFormat="1" applyFont="1" applyBorder="1" applyAlignment="1">
      <alignment horizontal="right" vertical="center" shrinkToFit="1"/>
      <protection/>
    </xf>
    <xf numFmtId="186" fontId="8" fillId="0" borderId="12" xfId="23" applyNumberFormat="1" applyFont="1" applyBorder="1" applyAlignment="1">
      <alignment horizontal="right" vertical="center" shrinkToFit="1"/>
      <protection/>
    </xf>
    <xf numFmtId="186" fontId="8" fillId="0" borderId="2" xfId="23" applyNumberFormat="1" applyFont="1" applyBorder="1" applyAlignment="1">
      <alignment horizontal="right" vertical="center" shrinkToFit="1"/>
      <protection/>
    </xf>
    <xf numFmtId="186" fontId="8" fillId="0" borderId="13" xfId="23" applyNumberFormat="1" applyFont="1" applyBorder="1" applyAlignment="1">
      <alignment horizontal="right" vertical="center" shrinkToFit="1"/>
      <protection/>
    </xf>
    <xf numFmtId="186" fontId="8" fillId="0" borderId="14" xfId="23" applyNumberFormat="1" applyFont="1" applyBorder="1" applyAlignment="1">
      <alignment horizontal="right" vertical="center" shrinkToFit="1"/>
      <protection/>
    </xf>
    <xf numFmtId="49" fontId="7" fillId="0" borderId="15" xfId="23" applyNumberFormat="1" applyFont="1" applyBorder="1" applyAlignment="1">
      <alignment horizontal="center" vertical="center"/>
      <protection/>
    </xf>
    <xf numFmtId="49" fontId="7" fillId="0" borderId="15" xfId="23" applyNumberFormat="1" applyFont="1" applyBorder="1" applyAlignment="1">
      <alignment horizontal="center" vertical="center" wrapText="1"/>
      <protection/>
    </xf>
    <xf numFmtId="0" fontId="0" fillId="0" borderId="0" xfId="23" applyFont="1">
      <alignment/>
      <protection/>
    </xf>
    <xf numFmtId="185" fontId="1" fillId="0" borderId="0" xfId="23" applyNumberFormat="1" applyBorder="1">
      <alignment/>
      <protection/>
    </xf>
    <xf numFmtId="49" fontId="7" fillId="0" borderId="11" xfId="23" applyNumberFormat="1" applyFont="1" applyBorder="1" applyAlignment="1">
      <alignment horizontal="right" vertical="center"/>
      <protection/>
    </xf>
    <xf numFmtId="186" fontId="8" fillId="0" borderId="16" xfId="23" applyNumberFormat="1" applyFont="1" applyBorder="1" applyAlignment="1">
      <alignment horizontal="right" vertical="center" shrinkToFit="1"/>
      <protection/>
    </xf>
    <xf numFmtId="186" fontId="8" fillId="0" borderId="17" xfId="23" applyNumberFormat="1" applyFont="1" applyBorder="1" applyAlignment="1">
      <alignment horizontal="right" vertical="center" shrinkToFit="1"/>
      <protection/>
    </xf>
    <xf numFmtId="186" fontId="8" fillId="0" borderId="18" xfId="23" applyNumberFormat="1" applyFont="1" applyBorder="1" applyAlignment="1">
      <alignment horizontal="right" vertical="center" shrinkToFit="1"/>
      <protection/>
    </xf>
    <xf numFmtId="49" fontId="7" fillId="0" borderId="19" xfId="23" applyNumberFormat="1" applyFont="1" applyBorder="1" applyAlignment="1">
      <alignment horizontal="center" vertical="center"/>
      <protection/>
    </xf>
    <xf numFmtId="203" fontId="8" fillId="0" borderId="6" xfId="23" applyNumberFormat="1" applyFont="1" applyBorder="1" applyAlignment="1">
      <alignment horizontal="right" vertical="center" shrinkToFit="1"/>
      <protection/>
    </xf>
    <xf numFmtId="203" fontId="8" fillId="0" borderId="0" xfId="23" applyNumberFormat="1" applyFont="1" applyBorder="1" applyAlignment="1">
      <alignment horizontal="right" vertical="center" shrinkToFit="1"/>
      <protection/>
    </xf>
    <xf numFmtId="203" fontId="8" fillId="0" borderId="11" xfId="23" applyNumberFormat="1" applyFont="1" applyBorder="1" applyAlignment="1">
      <alignment horizontal="right" vertical="center" shrinkToFit="1"/>
      <protection/>
    </xf>
    <xf numFmtId="203" fontId="8" fillId="0" borderId="13" xfId="23" applyNumberFormat="1" applyFont="1" applyBorder="1" applyAlignment="1">
      <alignment horizontal="right" vertical="center" shrinkToFit="1"/>
      <protection/>
    </xf>
    <xf numFmtId="203" fontId="8" fillId="0" borderId="17" xfId="23" applyNumberFormat="1" applyFont="1" applyBorder="1" applyAlignment="1">
      <alignment horizontal="right" vertical="center" shrinkToFit="1"/>
      <protection/>
    </xf>
    <xf numFmtId="203" fontId="8" fillId="0" borderId="7" xfId="23" applyNumberFormat="1" applyFont="1" applyBorder="1" applyAlignment="1">
      <alignment horizontal="right" vertical="center" shrinkToFit="1"/>
      <protection/>
    </xf>
    <xf numFmtId="203" fontId="8" fillId="0" borderId="9" xfId="23" applyNumberFormat="1" applyFont="1" applyBorder="1" applyAlignment="1">
      <alignment horizontal="right" vertical="center" shrinkToFit="1"/>
      <protection/>
    </xf>
    <xf numFmtId="203" fontId="8" fillId="0" borderId="12" xfId="23" applyNumberFormat="1" applyFont="1" applyBorder="1" applyAlignment="1">
      <alignment horizontal="right" vertical="center" shrinkToFit="1"/>
      <protection/>
    </xf>
    <xf numFmtId="203" fontId="8" fillId="0" borderId="14" xfId="23" applyNumberFormat="1" applyFont="1" applyBorder="1" applyAlignment="1">
      <alignment horizontal="right" vertical="center" shrinkToFit="1"/>
      <protection/>
    </xf>
    <xf numFmtId="203" fontId="8" fillId="0" borderId="18" xfId="23" applyNumberFormat="1" applyFont="1" applyBorder="1" applyAlignment="1">
      <alignment horizontal="right" vertical="center" shrinkToFit="1"/>
      <protection/>
    </xf>
    <xf numFmtId="204" fontId="1" fillId="0" borderId="0" xfId="23" applyNumberFormat="1" applyAlignment="1">
      <alignment horizontal="right" vertical="center"/>
      <protection/>
    </xf>
    <xf numFmtId="204" fontId="7" fillId="0" borderId="0" xfId="23" applyNumberFormat="1" applyFont="1" applyAlignment="1">
      <alignment horizontal="center" vertical="center"/>
      <protection/>
    </xf>
    <xf numFmtId="204" fontId="1" fillId="0" borderId="0" xfId="23" applyNumberFormat="1" applyAlignment="1">
      <alignment horizontal="center" vertical="center"/>
      <protection/>
    </xf>
    <xf numFmtId="205" fontId="1" fillId="0" borderId="0" xfId="23" applyNumberFormat="1" applyBorder="1" applyAlignment="1">
      <alignment horizontal="right" vertical="center"/>
      <protection/>
    </xf>
    <xf numFmtId="205" fontId="8" fillId="0" borderId="0" xfId="23" applyNumberFormat="1" applyFont="1" applyBorder="1" applyAlignment="1">
      <alignment horizontal="right" vertical="center" shrinkToFit="1"/>
      <protection/>
    </xf>
    <xf numFmtId="0" fontId="0" fillId="2" borderId="0" xfId="0" applyFill="1" applyAlignment="1">
      <alignment/>
    </xf>
    <xf numFmtId="204" fontId="7" fillId="0" borderId="0" xfId="23" applyNumberFormat="1" applyFont="1" applyAlignment="1">
      <alignment horizontal="center" vertical="center"/>
      <protection/>
    </xf>
    <xf numFmtId="49" fontId="7" fillId="0" borderId="2" xfId="23" applyNumberFormat="1" applyFont="1" applyBorder="1" applyAlignment="1">
      <alignment horizontal="center" vertical="center" wrapText="1"/>
      <protection/>
    </xf>
    <xf numFmtId="49" fontId="7" fillId="0" borderId="14" xfId="23" applyNumberFormat="1" applyFont="1" applyBorder="1" applyAlignment="1">
      <alignment horizontal="center" vertical="center" wrapText="1"/>
      <protection/>
    </xf>
    <xf numFmtId="49" fontId="7" fillId="0" borderId="1" xfId="23" applyNumberFormat="1" applyFont="1" applyBorder="1" applyAlignment="1">
      <alignment horizontal="center" vertical="center"/>
      <protection/>
    </xf>
    <xf numFmtId="49" fontId="7" fillId="0" borderId="4" xfId="23" applyNumberFormat="1" applyFont="1" applyBorder="1" applyAlignment="1">
      <alignment horizontal="center" vertical="center"/>
      <protection/>
    </xf>
  </cellXfs>
  <cellStyles count="11">
    <cellStyle name="Normal" xfId="0"/>
    <cellStyle name="0.01" xfId="15"/>
    <cellStyle name="0.1" xfId="16"/>
    <cellStyle name="Percent" xfId="17"/>
    <cellStyle name="Hyperlink" xfId="18"/>
    <cellStyle name="Comma [0]" xfId="19"/>
    <cellStyle name="Comma" xfId="20"/>
    <cellStyle name="Currency [0]" xfId="21"/>
    <cellStyle name="Currency" xfId="22"/>
    <cellStyle name="標準_Sec.2-2"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1">
    <pageSetUpPr fitToPage="1"/>
  </sheetPr>
  <dimension ref="A4:N34"/>
  <sheetViews>
    <sheetView tabSelected="1" view="pageBreakPreview" zoomScale="75" zoomScaleNormal="75" zoomScaleSheetLayoutView="75" workbookViewId="0" topLeftCell="A4">
      <selection activeCell="A4" sqref="A4"/>
    </sheetView>
  </sheetViews>
  <sheetFormatPr defaultColWidth="9.00390625" defaultRowHeight="13.5"/>
  <cols>
    <col min="1" max="1" width="13.75390625" style="3" customWidth="1"/>
    <col min="2" max="2" width="8.75390625" style="3" customWidth="1"/>
    <col min="3" max="14" width="8.625" style="3" customWidth="1"/>
    <col min="15" max="16384" width="8.125" style="3" customWidth="1"/>
  </cols>
  <sheetData>
    <row r="1" ht="0.75" customHeight="1" hidden="1"/>
    <row r="2" ht="2.25" customHeight="1" hidden="1"/>
    <row r="3" ht="2.25" customHeight="1" hidden="1"/>
    <row r="4" spans="1:14" ht="21">
      <c r="A4" s="1" t="s">
        <v>52</v>
      </c>
      <c r="B4" s="2"/>
      <c r="C4" s="2"/>
      <c r="D4" s="2"/>
      <c r="E4" s="2"/>
      <c r="F4" s="2"/>
      <c r="G4" s="2"/>
      <c r="H4" s="2"/>
      <c r="I4" s="2"/>
      <c r="L4" s="30"/>
      <c r="M4" s="30"/>
      <c r="N4" s="30" t="s">
        <v>55</v>
      </c>
    </row>
    <row r="5" spans="1:14" s="7" customFormat="1" ht="39.75" customHeight="1">
      <c r="A5" s="6" t="s">
        <v>51</v>
      </c>
      <c r="B5" s="26" t="s">
        <v>19</v>
      </c>
      <c r="C5" s="27" t="s">
        <v>16</v>
      </c>
      <c r="D5" s="27" t="s">
        <v>5</v>
      </c>
      <c r="E5" s="27" t="s">
        <v>6</v>
      </c>
      <c r="F5" s="27" t="s">
        <v>7</v>
      </c>
      <c r="G5" s="27" t="s">
        <v>8</v>
      </c>
      <c r="H5" s="27" t="s">
        <v>9</v>
      </c>
      <c r="I5" s="27" t="s">
        <v>10</v>
      </c>
      <c r="J5" s="27" t="s">
        <v>11</v>
      </c>
      <c r="K5" s="27" t="s">
        <v>12</v>
      </c>
      <c r="L5" s="27" t="s">
        <v>13</v>
      </c>
      <c r="M5" s="27" t="s">
        <v>14</v>
      </c>
      <c r="N5" s="27" t="s">
        <v>15</v>
      </c>
    </row>
    <row r="6" spans="1:14" s="14" customFormat="1" ht="39.75" customHeight="1">
      <c r="A6" s="10" t="s">
        <v>20</v>
      </c>
      <c r="B6" s="11">
        <f aca="true" t="shared" si="0" ref="B6:N6">B7+B8</f>
        <v>6946</v>
      </c>
      <c r="C6" s="12">
        <f t="shared" si="0"/>
        <v>504</v>
      </c>
      <c r="D6" s="12">
        <f t="shared" si="0"/>
        <v>582</v>
      </c>
      <c r="E6" s="12">
        <f t="shared" si="0"/>
        <v>731</v>
      </c>
      <c r="F6" s="12">
        <f t="shared" si="0"/>
        <v>625</v>
      </c>
      <c r="G6" s="12">
        <f t="shared" si="0"/>
        <v>594</v>
      </c>
      <c r="H6" s="12">
        <f t="shared" si="0"/>
        <v>516</v>
      </c>
      <c r="I6" s="12">
        <f t="shared" si="0"/>
        <v>569</v>
      </c>
      <c r="J6" s="12">
        <f t="shared" si="0"/>
        <v>506</v>
      </c>
      <c r="K6" s="12">
        <f t="shared" si="0"/>
        <v>476</v>
      </c>
      <c r="L6" s="12">
        <f t="shared" si="0"/>
        <v>529</v>
      </c>
      <c r="M6" s="12">
        <f t="shared" si="0"/>
        <v>741</v>
      </c>
      <c r="N6" s="13">
        <f t="shared" si="0"/>
        <v>573</v>
      </c>
    </row>
    <row r="7" spans="1:14" s="14" customFormat="1" ht="39.75" customHeight="1">
      <c r="A7" s="15" t="s">
        <v>21</v>
      </c>
      <c r="B7" s="16">
        <v>6422</v>
      </c>
      <c r="C7" s="17">
        <v>465</v>
      </c>
      <c r="D7" s="17">
        <v>535</v>
      </c>
      <c r="E7" s="17">
        <v>672</v>
      </c>
      <c r="F7" s="17">
        <v>581</v>
      </c>
      <c r="G7" s="17">
        <v>565</v>
      </c>
      <c r="H7" s="17">
        <v>480</v>
      </c>
      <c r="I7" s="17">
        <v>535</v>
      </c>
      <c r="J7" s="17">
        <v>475</v>
      </c>
      <c r="K7" s="17">
        <v>433</v>
      </c>
      <c r="L7" s="17">
        <v>490</v>
      </c>
      <c r="M7" s="17">
        <v>679</v>
      </c>
      <c r="N7" s="18">
        <v>512</v>
      </c>
    </row>
    <row r="8" spans="1:14" s="14" customFormat="1" ht="39.75" customHeight="1">
      <c r="A8" s="19" t="s">
        <v>22</v>
      </c>
      <c r="B8" s="20">
        <v>524</v>
      </c>
      <c r="C8" s="21">
        <v>39</v>
      </c>
      <c r="D8" s="21">
        <v>47</v>
      </c>
      <c r="E8" s="21">
        <v>59</v>
      </c>
      <c r="F8" s="21">
        <v>44</v>
      </c>
      <c r="G8" s="21">
        <v>29</v>
      </c>
      <c r="H8" s="21">
        <v>36</v>
      </c>
      <c r="I8" s="21">
        <v>34</v>
      </c>
      <c r="J8" s="21">
        <v>31</v>
      </c>
      <c r="K8" s="21">
        <v>43</v>
      </c>
      <c r="L8" s="21">
        <v>39</v>
      </c>
      <c r="M8" s="21">
        <v>62</v>
      </c>
      <c r="N8" s="22">
        <v>61</v>
      </c>
    </row>
    <row r="9" spans="1:14" s="14" customFormat="1" ht="39.75" customHeight="1">
      <c r="A9" s="15" t="s">
        <v>23</v>
      </c>
      <c r="B9" s="16">
        <v>2874</v>
      </c>
      <c r="C9" s="17">
        <v>205</v>
      </c>
      <c r="D9" s="17">
        <v>220</v>
      </c>
      <c r="E9" s="17">
        <v>307</v>
      </c>
      <c r="F9" s="17">
        <v>252</v>
      </c>
      <c r="G9" s="17">
        <v>252</v>
      </c>
      <c r="H9" s="17">
        <v>219</v>
      </c>
      <c r="I9" s="17">
        <v>220</v>
      </c>
      <c r="J9" s="17">
        <v>234</v>
      </c>
      <c r="K9" s="17">
        <v>200</v>
      </c>
      <c r="L9" s="17">
        <v>237</v>
      </c>
      <c r="M9" s="17">
        <v>302</v>
      </c>
      <c r="N9" s="18">
        <v>226</v>
      </c>
    </row>
    <row r="10" spans="1:14" s="14" customFormat="1" ht="39.75" customHeight="1">
      <c r="A10" s="15" t="s">
        <v>24</v>
      </c>
      <c r="B10" s="16">
        <v>816</v>
      </c>
      <c r="C10" s="17">
        <v>58</v>
      </c>
      <c r="D10" s="17">
        <v>67</v>
      </c>
      <c r="E10" s="17">
        <v>91</v>
      </c>
      <c r="F10" s="17">
        <v>83</v>
      </c>
      <c r="G10" s="17">
        <v>69</v>
      </c>
      <c r="H10" s="17">
        <v>58</v>
      </c>
      <c r="I10" s="17">
        <v>80</v>
      </c>
      <c r="J10" s="17">
        <v>46</v>
      </c>
      <c r="K10" s="17">
        <v>69</v>
      </c>
      <c r="L10" s="17">
        <v>57</v>
      </c>
      <c r="M10" s="17">
        <v>82</v>
      </c>
      <c r="N10" s="18">
        <v>56</v>
      </c>
    </row>
    <row r="11" spans="1:14" s="14" customFormat="1" ht="39.75" customHeight="1">
      <c r="A11" s="15" t="s">
        <v>25</v>
      </c>
      <c r="B11" s="16">
        <v>314</v>
      </c>
      <c r="C11" s="17">
        <v>26</v>
      </c>
      <c r="D11" s="17">
        <v>27</v>
      </c>
      <c r="E11" s="17">
        <v>31</v>
      </c>
      <c r="F11" s="17">
        <v>28</v>
      </c>
      <c r="G11" s="17">
        <v>27</v>
      </c>
      <c r="H11" s="17">
        <v>31</v>
      </c>
      <c r="I11" s="17">
        <v>26</v>
      </c>
      <c r="J11" s="17">
        <v>21</v>
      </c>
      <c r="K11" s="17">
        <v>21</v>
      </c>
      <c r="L11" s="17">
        <v>20</v>
      </c>
      <c r="M11" s="17">
        <v>28</v>
      </c>
      <c r="N11" s="18">
        <v>28</v>
      </c>
    </row>
    <row r="12" spans="1:14" s="14" customFormat="1" ht="39.75" customHeight="1">
      <c r="A12" s="15" t="s">
        <v>26</v>
      </c>
      <c r="B12" s="16">
        <v>155</v>
      </c>
      <c r="C12" s="17">
        <v>15</v>
      </c>
      <c r="D12" s="17">
        <v>10</v>
      </c>
      <c r="E12" s="17">
        <v>10</v>
      </c>
      <c r="F12" s="17">
        <v>11</v>
      </c>
      <c r="G12" s="17">
        <v>14</v>
      </c>
      <c r="H12" s="17">
        <v>10</v>
      </c>
      <c r="I12" s="17">
        <v>12</v>
      </c>
      <c r="J12" s="17">
        <v>18</v>
      </c>
      <c r="K12" s="17">
        <v>9</v>
      </c>
      <c r="L12" s="17">
        <v>15</v>
      </c>
      <c r="M12" s="17">
        <v>21</v>
      </c>
      <c r="N12" s="18">
        <v>10</v>
      </c>
    </row>
    <row r="13" spans="1:14" s="14" customFormat="1" ht="39.75" customHeight="1">
      <c r="A13" s="15" t="s">
        <v>27</v>
      </c>
      <c r="B13" s="16">
        <v>642</v>
      </c>
      <c r="C13" s="17">
        <v>55</v>
      </c>
      <c r="D13" s="17">
        <v>61</v>
      </c>
      <c r="E13" s="17">
        <v>55</v>
      </c>
      <c r="F13" s="17">
        <v>67</v>
      </c>
      <c r="G13" s="17">
        <v>56</v>
      </c>
      <c r="H13" s="17">
        <v>47</v>
      </c>
      <c r="I13" s="17">
        <v>50</v>
      </c>
      <c r="J13" s="17">
        <v>58</v>
      </c>
      <c r="K13" s="17">
        <v>40</v>
      </c>
      <c r="L13" s="17">
        <v>35</v>
      </c>
      <c r="M13" s="17">
        <v>67</v>
      </c>
      <c r="N13" s="18">
        <v>51</v>
      </c>
    </row>
    <row r="14" spans="1:14" s="14" customFormat="1" ht="39.75" customHeight="1">
      <c r="A14" s="15" t="s">
        <v>28</v>
      </c>
      <c r="B14" s="16">
        <v>527</v>
      </c>
      <c r="C14" s="17">
        <v>36</v>
      </c>
      <c r="D14" s="17">
        <v>51</v>
      </c>
      <c r="E14" s="17">
        <v>44</v>
      </c>
      <c r="F14" s="17">
        <v>51</v>
      </c>
      <c r="G14" s="17">
        <v>54</v>
      </c>
      <c r="H14" s="17">
        <v>35</v>
      </c>
      <c r="I14" s="17">
        <v>57</v>
      </c>
      <c r="J14" s="17">
        <v>28</v>
      </c>
      <c r="K14" s="17">
        <v>25</v>
      </c>
      <c r="L14" s="17">
        <v>35</v>
      </c>
      <c r="M14" s="17">
        <v>63</v>
      </c>
      <c r="N14" s="18">
        <v>48</v>
      </c>
    </row>
    <row r="15" spans="1:14" s="14" customFormat="1" ht="39.75" customHeight="1">
      <c r="A15" s="15" t="s">
        <v>29</v>
      </c>
      <c r="B15" s="16">
        <v>210</v>
      </c>
      <c r="C15" s="17">
        <v>10</v>
      </c>
      <c r="D15" s="17">
        <v>25</v>
      </c>
      <c r="E15" s="17">
        <v>26</v>
      </c>
      <c r="F15" s="17">
        <v>17</v>
      </c>
      <c r="G15" s="17">
        <v>12</v>
      </c>
      <c r="H15" s="17">
        <v>12</v>
      </c>
      <c r="I15" s="17">
        <v>25</v>
      </c>
      <c r="J15" s="17">
        <v>14</v>
      </c>
      <c r="K15" s="17">
        <v>18</v>
      </c>
      <c r="L15" s="17">
        <v>15</v>
      </c>
      <c r="M15" s="17">
        <v>17</v>
      </c>
      <c r="N15" s="18">
        <v>19</v>
      </c>
    </row>
    <row r="16" spans="1:14" s="14" customFormat="1" ht="39.75" customHeight="1">
      <c r="A16" s="15" t="s">
        <v>30</v>
      </c>
      <c r="B16" s="16">
        <v>148</v>
      </c>
      <c r="C16" s="17">
        <v>15</v>
      </c>
      <c r="D16" s="17">
        <v>16</v>
      </c>
      <c r="E16" s="17">
        <v>15</v>
      </c>
      <c r="F16" s="17">
        <v>13</v>
      </c>
      <c r="G16" s="17">
        <v>13</v>
      </c>
      <c r="H16" s="17">
        <v>12</v>
      </c>
      <c r="I16" s="17">
        <v>8</v>
      </c>
      <c r="J16" s="17">
        <v>10</v>
      </c>
      <c r="K16" s="17">
        <v>12</v>
      </c>
      <c r="L16" s="17">
        <v>9</v>
      </c>
      <c r="M16" s="17">
        <v>20</v>
      </c>
      <c r="N16" s="18">
        <v>5</v>
      </c>
    </row>
    <row r="17" spans="1:14" s="14" customFormat="1" ht="39.75" customHeight="1">
      <c r="A17" s="15" t="s">
        <v>31</v>
      </c>
      <c r="B17" s="16">
        <v>453</v>
      </c>
      <c r="C17" s="17">
        <v>28</v>
      </c>
      <c r="D17" s="17">
        <v>33</v>
      </c>
      <c r="E17" s="17">
        <v>47</v>
      </c>
      <c r="F17" s="17">
        <v>38</v>
      </c>
      <c r="G17" s="17">
        <v>52</v>
      </c>
      <c r="H17" s="17">
        <v>36</v>
      </c>
      <c r="I17" s="17">
        <v>41</v>
      </c>
      <c r="J17" s="17">
        <v>25</v>
      </c>
      <c r="K17" s="17">
        <v>17</v>
      </c>
      <c r="L17" s="17">
        <v>46</v>
      </c>
      <c r="M17" s="17">
        <v>46</v>
      </c>
      <c r="N17" s="18">
        <v>44</v>
      </c>
    </row>
    <row r="18" spans="1:14" s="14" customFormat="1" ht="39.75" customHeight="1">
      <c r="A18" s="15" t="s">
        <v>32</v>
      </c>
      <c r="B18" s="16">
        <v>134</v>
      </c>
      <c r="C18" s="17">
        <v>9</v>
      </c>
      <c r="D18" s="17">
        <v>9</v>
      </c>
      <c r="E18" s="17">
        <v>20</v>
      </c>
      <c r="F18" s="17">
        <v>15</v>
      </c>
      <c r="G18" s="17">
        <v>8</v>
      </c>
      <c r="H18" s="17">
        <v>9</v>
      </c>
      <c r="I18" s="17">
        <v>8</v>
      </c>
      <c r="J18" s="17">
        <v>8</v>
      </c>
      <c r="K18" s="17">
        <v>7</v>
      </c>
      <c r="L18" s="17">
        <v>13</v>
      </c>
      <c r="M18" s="17">
        <v>14</v>
      </c>
      <c r="N18" s="18">
        <v>14</v>
      </c>
    </row>
    <row r="19" spans="1:14" s="14" customFormat="1" ht="39.75" customHeight="1">
      <c r="A19" s="15" t="s">
        <v>33</v>
      </c>
      <c r="B19" s="16">
        <v>149</v>
      </c>
      <c r="C19" s="17">
        <v>8</v>
      </c>
      <c r="D19" s="17">
        <v>16</v>
      </c>
      <c r="E19" s="17">
        <v>26</v>
      </c>
      <c r="F19" s="17">
        <v>6</v>
      </c>
      <c r="G19" s="17">
        <v>8</v>
      </c>
      <c r="H19" s="17">
        <v>11</v>
      </c>
      <c r="I19" s="17">
        <v>8</v>
      </c>
      <c r="J19" s="17">
        <v>13</v>
      </c>
      <c r="K19" s="17">
        <v>15</v>
      </c>
      <c r="L19" s="17">
        <v>8</v>
      </c>
      <c r="M19" s="17">
        <v>19</v>
      </c>
      <c r="N19" s="18">
        <v>11</v>
      </c>
    </row>
    <row r="20" spans="1:14" s="14" customFormat="1" ht="39.75" customHeight="1">
      <c r="A20" s="6" t="s">
        <v>34</v>
      </c>
      <c r="B20" s="23">
        <v>17</v>
      </c>
      <c r="C20" s="24">
        <v>0</v>
      </c>
      <c r="D20" s="24">
        <v>2</v>
      </c>
      <c r="E20" s="24">
        <v>3</v>
      </c>
      <c r="F20" s="24">
        <v>2</v>
      </c>
      <c r="G20" s="24">
        <v>0</v>
      </c>
      <c r="H20" s="24">
        <v>2</v>
      </c>
      <c r="I20" s="24">
        <v>2</v>
      </c>
      <c r="J20" s="24">
        <v>0</v>
      </c>
      <c r="K20" s="24">
        <v>2</v>
      </c>
      <c r="L20" s="24">
        <v>1</v>
      </c>
      <c r="M20" s="24">
        <v>3</v>
      </c>
      <c r="N20" s="25">
        <v>0</v>
      </c>
    </row>
    <row r="21" spans="1:14" s="14" customFormat="1" ht="39.75" customHeight="1">
      <c r="A21" s="26" t="s">
        <v>35</v>
      </c>
      <c r="B21" s="23">
        <v>36</v>
      </c>
      <c r="C21" s="24">
        <v>1</v>
      </c>
      <c r="D21" s="24">
        <v>4</v>
      </c>
      <c r="E21" s="24">
        <v>1</v>
      </c>
      <c r="F21" s="24">
        <v>5</v>
      </c>
      <c r="G21" s="24">
        <v>2</v>
      </c>
      <c r="H21" s="24">
        <v>1</v>
      </c>
      <c r="I21" s="24">
        <v>2</v>
      </c>
      <c r="J21" s="24">
        <v>5</v>
      </c>
      <c r="K21" s="24">
        <v>2</v>
      </c>
      <c r="L21" s="24">
        <v>5</v>
      </c>
      <c r="M21" s="24">
        <v>3</v>
      </c>
      <c r="N21" s="25">
        <v>5</v>
      </c>
    </row>
    <row r="22" spans="1:14" s="14" customFormat="1" ht="39.75" customHeight="1">
      <c r="A22" s="8" t="s">
        <v>36</v>
      </c>
      <c r="B22" s="16">
        <v>153</v>
      </c>
      <c r="C22" s="17">
        <v>9</v>
      </c>
      <c r="D22" s="17">
        <v>14</v>
      </c>
      <c r="E22" s="17">
        <v>16</v>
      </c>
      <c r="F22" s="17">
        <v>6</v>
      </c>
      <c r="G22" s="17">
        <v>10</v>
      </c>
      <c r="H22" s="17">
        <v>15</v>
      </c>
      <c r="I22" s="17">
        <v>11</v>
      </c>
      <c r="J22" s="17">
        <v>9</v>
      </c>
      <c r="K22" s="17">
        <v>12</v>
      </c>
      <c r="L22" s="17">
        <v>10</v>
      </c>
      <c r="M22" s="17">
        <v>21</v>
      </c>
      <c r="N22" s="18">
        <v>20</v>
      </c>
    </row>
    <row r="23" spans="1:14" s="14" customFormat="1" ht="39.75" customHeight="1">
      <c r="A23" s="8" t="s">
        <v>37</v>
      </c>
      <c r="B23" s="16">
        <v>96</v>
      </c>
      <c r="C23" s="17">
        <v>6</v>
      </c>
      <c r="D23" s="17">
        <v>10</v>
      </c>
      <c r="E23" s="17">
        <v>10</v>
      </c>
      <c r="F23" s="17">
        <v>10</v>
      </c>
      <c r="G23" s="17">
        <v>7</v>
      </c>
      <c r="H23" s="17">
        <v>7</v>
      </c>
      <c r="I23" s="17">
        <v>7</v>
      </c>
      <c r="J23" s="17">
        <v>5</v>
      </c>
      <c r="K23" s="17">
        <v>9</v>
      </c>
      <c r="L23" s="17">
        <v>5</v>
      </c>
      <c r="M23" s="17">
        <v>8</v>
      </c>
      <c r="N23" s="18">
        <v>12</v>
      </c>
    </row>
    <row r="24" spans="1:14" s="14" customFormat="1" ht="39.75" customHeight="1">
      <c r="A24" s="26" t="s">
        <v>38</v>
      </c>
      <c r="B24" s="23">
        <v>61</v>
      </c>
      <c r="C24" s="24">
        <v>7</v>
      </c>
      <c r="D24" s="24">
        <v>5</v>
      </c>
      <c r="E24" s="24">
        <v>4</v>
      </c>
      <c r="F24" s="24">
        <v>6</v>
      </c>
      <c r="G24" s="24">
        <v>3</v>
      </c>
      <c r="H24" s="24">
        <v>3</v>
      </c>
      <c r="I24" s="24">
        <v>5</v>
      </c>
      <c r="J24" s="24">
        <v>3</v>
      </c>
      <c r="K24" s="24">
        <v>5</v>
      </c>
      <c r="L24" s="24">
        <v>4</v>
      </c>
      <c r="M24" s="24">
        <v>8</v>
      </c>
      <c r="N24" s="25">
        <v>8</v>
      </c>
    </row>
    <row r="25" spans="1:14" s="14" customFormat="1" ht="39.75" customHeight="1">
      <c r="A25" s="26" t="s">
        <v>39</v>
      </c>
      <c r="B25" s="23">
        <v>38</v>
      </c>
      <c r="C25" s="24">
        <v>4</v>
      </c>
      <c r="D25" s="24">
        <v>2</v>
      </c>
      <c r="E25" s="24">
        <v>5</v>
      </c>
      <c r="F25" s="24">
        <v>3</v>
      </c>
      <c r="G25" s="24">
        <v>1</v>
      </c>
      <c r="H25" s="24">
        <v>3</v>
      </c>
      <c r="I25" s="24">
        <v>3</v>
      </c>
      <c r="J25" s="24">
        <v>3</v>
      </c>
      <c r="K25" s="24">
        <v>4</v>
      </c>
      <c r="L25" s="24">
        <v>3</v>
      </c>
      <c r="M25" s="24">
        <v>4</v>
      </c>
      <c r="N25" s="25">
        <v>3</v>
      </c>
    </row>
    <row r="26" spans="1:14" s="14" customFormat="1" ht="39.75" customHeight="1">
      <c r="A26" s="8" t="s">
        <v>40</v>
      </c>
      <c r="B26" s="16">
        <v>10</v>
      </c>
      <c r="C26" s="17">
        <v>1</v>
      </c>
      <c r="D26" s="17">
        <v>1</v>
      </c>
      <c r="E26" s="17">
        <v>0</v>
      </c>
      <c r="F26" s="17">
        <v>2</v>
      </c>
      <c r="G26" s="17">
        <v>2</v>
      </c>
      <c r="H26" s="17">
        <v>1</v>
      </c>
      <c r="I26" s="17">
        <v>0</v>
      </c>
      <c r="J26" s="17">
        <v>1</v>
      </c>
      <c r="K26" s="17">
        <v>0</v>
      </c>
      <c r="L26" s="17">
        <v>0</v>
      </c>
      <c r="M26" s="17">
        <v>2</v>
      </c>
      <c r="N26" s="18">
        <v>0</v>
      </c>
    </row>
    <row r="27" spans="1:14" s="14" customFormat="1" ht="39.75" customHeight="1">
      <c r="A27" s="8" t="s">
        <v>48</v>
      </c>
      <c r="B27" s="16">
        <v>30</v>
      </c>
      <c r="C27" s="17">
        <v>4</v>
      </c>
      <c r="D27" s="17">
        <v>3</v>
      </c>
      <c r="E27" s="17">
        <v>5</v>
      </c>
      <c r="F27" s="17">
        <v>4</v>
      </c>
      <c r="G27" s="17">
        <v>2</v>
      </c>
      <c r="H27" s="17">
        <v>2</v>
      </c>
      <c r="I27" s="17">
        <v>1</v>
      </c>
      <c r="J27" s="17">
        <v>1</v>
      </c>
      <c r="K27" s="17">
        <v>3</v>
      </c>
      <c r="L27" s="17">
        <v>1</v>
      </c>
      <c r="M27" s="17">
        <v>2</v>
      </c>
      <c r="N27" s="18">
        <v>2</v>
      </c>
    </row>
    <row r="28" spans="1:14" s="14" customFormat="1" ht="39.75" customHeight="1" thickBot="1">
      <c r="A28" s="34" t="s">
        <v>41</v>
      </c>
      <c r="B28" s="31">
        <v>83</v>
      </c>
      <c r="C28" s="32">
        <v>7</v>
      </c>
      <c r="D28" s="32">
        <v>6</v>
      </c>
      <c r="E28" s="32">
        <v>15</v>
      </c>
      <c r="F28" s="32">
        <v>6</v>
      </c>
      <c r="G28" s="32">
        <v>2</v>
      </c>
      <c r="H28" s="32">
        <v>2</v>
      </c>
      <c r="I28" s="32">
        <v>3</v>
      </c>
      <c r="J28" s="32">
        <v>4</v>
      </c>
      <c r="K28" s="32">
        <v>6</v>
      </c>
      <c r="L28" s="32">
        <v>10</v>
      </c>
      <c r="M28" s="32">
        <v>11</v>
      </c>
      <c r="N28" s="33">
        <v>11</v>
      </c>
    </row>
    <row r="29" spans="1:14" s="14" customFormat="1" ht="39.75" customHeight="1" thickTop="1">
      <c r="A29" s="8" t="s">
        <v>42</v>
      </c>
      <c r="B29" s="16">
        <f aca="true" t="shared" si="1" ref="B29:N29">B17</f>
        <v>453</v>
      </c>
      <c r="C29" s="17">
        <f t="shared" si="1"/>
        <v>28</v>
      </c>
      <c r="D29" s="17">
        <f t="shared" si="1"/>
        <v>33</v>
      </c>
      <c r="E29" s="17">
        <f t="shared" si="1"/>
        <v>47</v>
      </c>
      <c r="F29" s="17">
        <f t="shared" si="1"/>
        <v>38</v>
      </c>
      <c r="G29" s="17">
        <f t="shared" si="1"/>
        <v>52</v>
      </c>
      <c r="H29" s="17">
        <f t="shared" si="1"/>
        <v>36</v>
      </c>
      <c r="I29" s="17">
        <f t="shared" si="1"/>
        <v>41</v>
      </c>
      <c r="J29" s="17">
        <f t="shared" si="1"/>
        <v>25</v>
      </c>
      <c r="K29" s="17">
        <f t="shared" si="1"/>
        <v>17</v>
      </c>
      <c r="L29" s="17">
        <f t="shared" si="1"/>
        <v>46</v>
      </c>
      <c r="M29" s="17">
        <f t="shared" si="1"/>
        <v>46</v>
      </c>
      <c r="N29" s="18">
        <f t="shared" si="1"/>
        <v>44</v>
      </c>
    </row>
    <row r="30" spans="1:14" s="14" customFormat="1" ht="39.75" customHeight="1">
      <c r="A30" s="8" t="s">
        <v>43</v>
      </c>
      <c r="B30" s="16">
        <f aca="true" t="shared" si="2" ref="B30:N30">B13+B14</f>
        <v>1169</v>
      </c>
      <c r="C30" s="17">
        <f t="shared" si="2"/>
        <v>91</v>
      </c>
      <c r="D30" s="17">
        <f t="shared" si="2"/>
        <v>112</v>
      </c>
      <c r="E30" s="17">
        <f t="shared" si="2"/>
        <v>99</v>
      </c>
      <c r="F30" s="17">
        <f t="shared" si="2"/>
        <v>118</v>
      </c>
      <c r="G30" s="17">
        <f t="shared" si="2"/>
        <v>110</v>
      </c>
      <c r="H30" s="17">
        <f t="shared" si="2"/>
        <v>82</v>
      </c>
      <c r="I30" s="17">
        <f t="shared" si="2"/>
        <v>107</v>
      </c>
      <c r="J30" s="17">
        <f t="shared" si="2"/>
        <v>86</v>
      </c>
      <c r="K30" s="17">
        <f t="shared" si="2"/>
        <v>65</v>
      </c>
      <c r="L30" s="17">
        <f t="shared" si="2"/>
        <v>70</v>
      </c>
      <c r="M30" s="17">
        <f t="shared" si="2"/>
        <v>130</v>
      </c>
      <c r="N30" s="18">
        <f t="shared" si="2"/>
        <v>99</v>
      </c>
    </row>
    <row r="31" spans="1:14" s="14" customFormat="1" ht="39.75" customHeight="1">
      <c r="A31" s="8" t="s">
        <v>44</v>
      </c>
      <c r="B31" s="16">
        <f aca="true" t="shared" si="3" ref="B31:N31">B10+B20</f>
        <v>833</v>
      </c>
      <c r="C31" s="17">
        <f t="shared" si="3"/>
        <v>58</v>
      </c>
      <c r="D31" s="17">
        <f t="shared" si="3"/>
        <v>69</v>
      </c>
      <c r="E31" s="17">
        <f t="shared" si="3"/>
        <v>94</v>
      </c>
      <c r="F31" s="17">
        <f t="shared" si="3"/>
        <v>85</v>
      </c>
      <c r="G31" s="17">
        <f t="shared" si="3"/>
        <v>69</v>
      </c>
      <c r="H31" s="17">
        <f t="shared" si="3"/>
        <v>60</v>
      </c>
      <c r="I31" s="17">
        <f t="shared" si="3"/>
        <v>82</v>
      </c>
      <c r="J31" s="17">
        <f t="shared" si="3"/>
        <v>46</v>
      </c>
      <c r="K31" s="17">
        <f t="shared" si="3"/>
        <v>71</v>
      </c>
      <c r="L31" s="17">
        <f t="shared" si="3"/>
        <v>58</v>
      </c>
      <c r="M31" s="17">
        <f t="shared" si="3"/>
        <v>85</v>
      </c>
      <c r="N31" s="18">
        <f t="shared" si="3"/>
        <v>56</v>
      </c>
    </row>
    <row r="32" spans="1:14" s="14" customFormat="1" ht="39.75" customHeight="1">
      <c r="A32" s="8" t="s">
        <v>45</v>
      </c>
      <c r="B32" s="16">
        <f aca="true" t="shared" si="4" ref="B32:N32">B9+B16+B19+B21+B22+B23</f>
        <v>3456</v>
      </c>
      <c r="C32" s="17">
        <f t="shared" si="4"/>
        <v>244</v>
      </c>
      <c r="D32" s="17">
        <f t="shared" si="4"/>
        <v>280</v>
      </c>
      <c r="E32" s="17">
        <f t="shared" si="4"/>
        <v>375</v>
      </c>
      <c r="F32" s="17">
        <f t="shared" si="4"/>
        <v>292</v>
      </c>
      <c r="G32" s="17">
        <f t="shared" si="4"/>
        <v>292</v>
      </c>
      <c r="H32" s="17">
        <f t="shared" si="4"/>
        <v>265</v>
      </c>
      <c r="I32" s="17">
        <f t="shared" si="4"/>
        <v>256</v>
      </c>
      <c r="J32" s="17">
        <f t="shared" si="4"/>
        <v>276</v>
      </c>
      <c r="K32" s="17">
        <f t="shared" si="4"/>
        <v>250</v>
      </c>
      <c r="L32" s="17">
        <f t="shared" si="4"/>
        <v>274</v>
      </c>
      <c r="M32" s="17">
        <f t="shared" si="4"/>
        <v>373</v>
      </c>
      <c r="N32" s="18">
        <f t="shared" si="4"/>
        <v>279</v>
      </c>
    </row>
    <row r="33" spans="1:14" s="14" customFormat="1" ht="39.75" customHeight="1">
      <c r="A33" s="15" t="s">
        <v>46</v>
      </c>
      <c r="B33" s="16">
        <f aca="true" t="shared" si="5" ref="B33:N33">B12+B15+B18+B24+B25</f>
        <v>598</v>
      </c>
      <c r="C33" s="17">
        <f t="shared" si="5"/>
        <v>45</v>
      </c>
      <c r="D33" s="17">
        <f t="shared" si="5"/>
        <v>51</v>
      </c>
      <c r="E33" s="17">
        <f t="shared" si="5"/>
        <v>65</v>
      </c>
      <c r="F33" s="17">
        <f t="shared" si="5"/>
        <v>52</v>
      </c>
      <c r="G33" s="17">
        <f t="shared" si="5"/>
        <v>38</v>
      </c>
      <c r="H33" s="17">
        <f t="shared" si="5"/>
        <v>37</v>
      </c>
      <c r="I33" s="17">
        <f t="shared" si="5"/>
        <v>53</v>
      </c>
      <c r="J33" s="17">
        <f t="shared" si="5"/>
        <v>46</v>
      </c>
      <c r="K33" s="17">
        <f t="shared" si="5"/>
        <v>43</v>
      </c>
      <c r="L33" s="17">
        <f t="shared" si="5"/>
        <v>50</v>
      </c>
      <c r="M33" s="17">
        <f t="shared" si="5"/>
        <v>64</v>
      </c>
      <c r="N33" s="18">
        <f t="shared" si="5"/>
        <v>54</v>
      </c>
    </row>
    <row r="34" spans="1:14" s="14" customFormat="1" ht="39.75" customHeight="1">
      <c r="A34" s="9" t="s">
        <v>47</v>
      </c>
      <c r="B34" s="20">
        <f aca="true" t="shared" si="6" ref="B34:N34">B11+B26+B27+B28</f>
        <v>437</v>
      </c>
      <c r="C34" s="21">
        <f t="shared" si="6"/>
        <v>38</v>
      </c>
      <c r="D34" s="21">
        <f t="shared" si="6"/>
        <v>37</v>
      </c>
      <c r="E34" s="21">
        <f t="shared" si="6"/>
        <v>51</v>
      </c>
      <c r="F34" s="21">
        <f t="shared" si="6"/>
        <v>40</v>
      </c>
      <c r="G34" s="21">
        <f t="shared" si="6"/>
        <v>33</v>
      </c>
      <c r="H34" s="21">
        <f t="shared" si="6"/>
        <v>36</v>
      </c>
      <c r="I34" s="21">
        <f t="shared" si="6"/>
        <v>30</v>
      </c>
      <c r="J34" s="21">
        <f t="shared" si="6"/>
        <v>27</v>
      </c>
      <c r="K34" s="21">
        <f t="shared" si="6"/>
        <v>30</v>
      </c>
      <c r="L34" s="21">
        <f t="shared" si="6"/>
        <v>31</v>
      </c>
      <c r="M34" s="21">
        <f t="shared" si="6"/>
        <v>43</v>
      </c>
      <c r="N34" s="22">
        <f t="shared" si="6"/>
        <v>41</v>
      </c>
    </row>
  </sheetData>
  <printOptions/>
  <pageMargins left="0.7874015748031497" right="0.7874015748031497" top="0.5905511811023623" bottom="0.5905511811023623" header="0" footer="0"/>
  <pageSetup blackAndWhite="1" fitToWidth="40" fitToHeight="1" horizontalDpi="300" verticalDpi="300" orientation="portrait" paperSize="9" scale="68" r:id="rId1"/>
</worksheet>
</file>

<file path=xl/worksheets/sheet2.xml><?xml version="1.0" encoding="utf-8"?>
<worksheet xmlns="http://schemas.openxmlformats.org/spreadsheetml/2006/main" xmlns:r="http://schemas.openxmlformats.org/officeDocument/2006/relationships">
  <sheetPr codeName="Sheet24">
    <pageSetUpPr fitToPage="1"/>
  </sheetPr>
  <dimension ref="A3:O41"/>
  <sheetViews>
    <sheetView view="pageBreakPreview" zoomScale="75" zoomScaleNormal="75" zoomScaleSheetLayoutView="75" workbookViewId="0" topLeftCell="A3">
      <selection activeCell="A3" sqref="A3"/>
    </sheetView>
  </sheetViews>
  <sheetFormatPr defaultColWidth="9.00390625" defaultRowHeight="13.5"/>
  <cols>
    <col min="1" max="2" width="13.75390625" style="3" customWidth="1"/>
    <col min="3" max="10" width="12.625" style="3" customWidth="1"/>
    <col min="11" max="11" width="8.125" style="3" customWidth="1"/>
    <col min="12" max="15" width="11.75390625" style="45" customWidth="1"/>
    <col min="16" max="19" width="10.75390625" style="3" customWidth="1"/>
    <col min="20" max="16384" width="8.125" style="3" customWidth="1"/>
  </cols>
  <sheetData>
    <row r="1" ht="1.5" customHeight="1" hidden="1"/>
    <row r="2" ht="1.5" customHeight="1" hidden="1"/>
    <row r="3" spans="1:10" ht="21">
      <c r="A3" s="1" t="s">
        <v>53</v>
      </c>
      <c r="B3" s="2"/>
      <c r="C3" s="2"/>
      <c r="D3" s="2"/>
      <c r="E3" s="2"/>
      <c r="F3" s="2"/>
      <c r="G3" s="2"/>
      <c r="H3" s="30"/>
      <c r="I3" s="30"/>
      <c r="J3" s="30" t="s">
        <v>55</v>
      </c>
    </row>
    <row r="4" spans="1:15" ht="19.5" customHeight="1">
      <c r="A4" s="54" t="s">
        <v>51</v>
      </c>
      <c r="B4" s="54" t="s">
        <v>19</v>
      </c>
      <c r="C4" s="52" t="s">
        <v>0</v>
      </c>
      <c r="D4" s="53"/>
      <c r="E4" s="52" t="s">
        <v>1</v>
      </c>
      <c r="F4" s="53"/>
      <c r="G4" s="52" t="s">
        <v>2</v>
      </c>
      <c r="H4" s="53"/>
      <c r="I4" s="52" t="s">
        <v>3</v>
      </c>
      <c r="J4" s="53"/>
      <c r="K4" s="7"/>
      <c r="L4" s="51"/>
      <c r="M4" s="51"/>
      <c r="N4" s="51"/>
      <c r="O4" s="51"/>
    </row>
    <row r="5" spans="1:15" ht="19.5" customHeight="1">
      <c r="A5" s="55"/>
      <c r="B5" s="55"/>
      <c r="C5" s="27" t="s">
        <v>17</v>
      </c>
      <c r="D5" s="27" t="s">
        <v>18</v>
      </c>
      <c r="E5" s="27" t="s">
        <v>17</v>
      </c>
      <c r="F5" s="27" t="s">
        <v>18</v>
      </c>
      <c r="G5" s="27" t="s">
        <v>17</v>
      </c>
      <c r="H5" s="27" t="s">
        <v>18</v>
      </c>
      <c r="I5" s="27" t="s">
        <v>17</v>
      </c>
      <c r="J5" s="27" t="s">
        <v>18</v>
      </c>
      <c r="K5" s="7"/>
      <c r="L5" s="46"/>
      <c r="M5" s="46"/>
      <c r="N5" s="46"/>
      <c r="O5" s="47"/>
    </row>
    <row r="6" spans="1:15" s="14" customFormat="1" ht="39.75" customHeight="1">
      <c r="A6" s="10" t="s">
        <v>20</v>
      </c>
      <c r="B6" s="11">
        <f>B7+B8</f>
        <v>6946</v>
      </c>
      <c r="C6" s="12">
        <f>C7+C8</f>
        <v>5541</v>
      </c>
      <c r="D6" s="35" t="s">
        <v>56</v>
      </c>
      <c r="E6" s="12">
        <f>E7+E8</f>
        <v>1405</v>
      </c>
      <c r="F6" s="35" t="s">
        <v>57</v>
      </c>
      <c r="G6" s="12">
        <f>G7+G8</f>
        <v>5731</v>
      </c>
      <c r="H6" s="35" t="s">
        <v>58</v>
      </c>
      <c r="I6" s="12">
        <f>I7+I8</f>
        <v>1215</v>
      </c>
      <c r="J6" s="40" t="s">
        <v>59</v>
      </c>
      <c r="K6" s="29"/>
      <c r="L6" s="49"/>
      <c r="M6" s="49"/>
      <c r="N6" s="49"/>
      <c r="O6" s="49"/>
    </row>
    <row r="7" spans="1:15" s="14" customFormat="1" ht="39.75" customHeight="1">
      <c r="A7" s="15" t="s">
        <v>21</v>
      </c>
      <c r="B7" s="16">
        <v>6422</v>
      </c>
      <c r="C7" s="17">
        <v>5124</v>
      </c>
      <c r="D7" s="36">
        <v>29.280428701535264</v>
      </c>
      <c r="E7" s="17">
        <v>1298</v>
      </c>
      <c r="F7" s="36">
        <v>41.46077298407806</v>
      </c>
      <c r="G7" s="17">
        <v>5300</v>
      </c>
      <c r="H7" s="36">
        <v>27.620204402515725</v>
      </c>
      <c r="I7" s="17">
        <v>1122</v>
      </c>
      <c r="J7" s="41">
        <v>39.060383244206776</v>
      </c>
      <c r="K7" s="29"/>
      <c r="L7" s="49"/>
      <c r="M7" s="49"/>
      <c r="N7" s="49"/>
      <c r="O7" s="49"/>
    </row>
    <row r="8" spans="1:15" s="14" customFormat="1" ht="39.75" customHeight="1">
      <c r="A8" s="19" t="s">
        <v>22</v>
      </c>
      <c r="B8" s="20">
        <v>524</v>
      </c>
      <c r="C8" s="21">
        <v>417</v>
      </c>
      <c r="D8" s="37">
        <v>29.85711430855316</v>
      </c>
      <c r="E8" s="21">
        <v>107</v>
      </c>
      <c r="F8" s="37">
        <v>42.23909657320872</v>
      </c>
      <c r="G8" s="21">
        <v>431</v>
      </c>
      <c r="H8" s="37">
        <v>28.058778035576182</v>
      </c>
      <c r="I8" s="21">
        <v>93</v>
      </c>
      <c r="J8" s="42">
        <v>39.17741935483871</v>
      </c>
      <c r="K8" s="29"/>
      <c r="L8" s="49"/>
      <c r="M8" s="49"/>
      <c r="N8" s="49"/>
      <c r="O8" s="49"/>
    </row>
    <row r="9" spans="1:15" s="14" customFormat="1" ht="39.75" customHeight="1">
      <c r="A9" s="15" t="s">
        <v>23</v>
      </c>
      <c r="B9" s="16">
        <v>2874</v>
      </c>
      <c r="C9" s="17">
        <v>2314</v>
      </c>
      <c r="D9" s="36">
        <v>29.40107317775857</v>
      </c>
      <c r="E9" s="17">
        <v>560</v>
      </c>
      <c r="F9" s="36">
        <v>40.877232142857146</v>
      </c>
      <c r="G9" s="17">
        <v>2439</v>
      </c>
      <c r="H9" s="36">
        <v>27.96159628262949</v>
      </c>
      <c r="I9" s="17">
        <v>435</v>
      </c>
      <c r="J9" s="41">
        <v>38.758812260536395</v>
      </c>
      <c r="K9" s="29"/>
      <c r="L9" s="48"/>
      <c r="M9" s="48"/>
      <c r="N9" s="48"/>
      <c r="O9" s="48"/>
    </row>
    <row r="10" spans="1:15" s="14" customFormat="1" ht="39.75" customHeight="1">
      <c r="A10" s="15" t="s">
        <v>24</v>
      </c>
      <c r="B10" s="16">
        <v>816</v>
      </c>
      <c r="C10" s="17">
        <v>650</v>
      </c>
      <c r="D10" s="36">
        <v>29.658461538461538</v>
      </c>
      <c r="E10" s="17">
        <v>166</v>
      </c>
      <c r="F10" s="36">
        <v>41.96887550200803</v>
      </c>
      <c r="G10" s="17">
        <v>655</v>
      </c>
      <c r="H10" s="36">
        <v>27.236641221374047</v>
      </c>
      <c r="I10" s="17">
        <v>161</v>
      </c>
      <c r="J10" s="41">
        <v>40.6268115942029</v>
      </c>
      <c r="K10" s="29"/>
      <c r="L10" s="48"/>
      <c r="M10" s="48"/>
      <c r="N10" s="48"/>
      <c r="O10" s="48"/>
    </row>
    <row r="11" spans="1:15" s="14" customFormat="1" ht="39.75" customHeight="1">
      <c r="A11" s="15" t="s">
        <v>25</v>
      </c>
      <c r="B11" s="16">
        <v>314</v>
      </c>
      <c r="C11" s="17">
        <v>233</v>
      </c>
      <c r="D11" s="36">
        <v>29.847281831187413</v>
      </c>
      <c r="E11" s="17">
        <v>81</v>
      </c>
      <c r="F11" s="36">
        <v>42.69341563786008</v>
      </c>
      <c r="G11" s="17">
        <v>248</v>
      </c>
      <c r="H11" s="36">
        <v>27.56619623655914</v>
      </c>
      <c r="I11" s="17">
        <v>66</v>
      </c>
      <c r="J11" s="41">
        <v>37.75883838383839</v>
      </c>
      <c r="K11" s="29"/>
      <c r="L11" s="50"/>
      <c r="M11" s="48"/>
      <c r="N11" s="48"/>
      <c r="O11" s="48"/>
    </row>
    <row r="12" spans="1:15" s="14" customFormat="1" ht="39.75" customHeight="1">
      <c r="A12" s="15" t="s">
        <v>26</v>
      </c>
      <c r="B12" s="16">
        <v>155</v>
      </c>
      <c r="C12" s="17">
        <v>131</v>
      </c>
      <c r="D12" s="36">
        <v>30.65521628498728</v>
      </c>
      <c r="E12" s="17">
        <v>24</v>
      </c>
      <c r="F12" s="36">
        <v>43.75347222222222</v>
      </c>
      <c r="G12" s="17">
        <v>126</v>
      </c>
      <c r="H12" s="36">
        <v>28.462962962962965</v>
      </c>
      <c r="I12" s="17">
        <v>29</v>
      </c>
      <c r="J12" s="41">
        <v>39.23850574712644</v>
      </c>
      <c r="K12" s="29"/>
      <c r="L12" s="48"/>
      <c r="M12" s="48"/>
      <c r="N12" s="48"/>
      <c r="O12" s="48"/>
    </row>
    <row r="13" spans="1:15" s="14" customFormat="1" ht="39.75" customHeight="1">
      <c r="A13" s="15" t="s">
        <v>27</v>
      </c>
      <c r="B13" s="16">
        <v>642</v>
      </c>
      <c r="C13" s="17">
        <v>511</v>
      </c>
      <c r="D13" s="36">
        <v>28.617090671885194</v>
      </c>
      <c r="E13" s="17">
        <v>131</v>
      </c>
      <c r="F13" s="36">
        <v>41.33078880407125</v>
      </c>
      <c r="G13" s="17">
        <v>519</v>
      </c>
      <c r="H13" s="36">
        <v>27.084457289659603</v>
      </c>
      <c r="I13" s="17">
        <v>123</v>
      </c>
      <c r="J13" s="41">
        <v>38.96341463414634</v>
      </c>
      <c r="K13" s="29"/>
      <c r="L13" s="48"/>
      <c r="M13" s="48"/>
      <c r="N13" s="48"/>
      <c r="O13" s="48"/>
    </row>
    <row r="14" spans="1:15" s="14" customFormat="1" ht="39.75" customHeight="1">
      <c r="A14" s="15" t="s">
        <v>28</v>
      </c>
      <c r="B14" s="16">
        <v>527</v>
      </c>
      <c r="C14" s="17">
        <v>412</v>
      </c>
      <c r="D14" s="36">
        <v>28.792880258899675</v>
      </c>
      <c r="E14" s="17">
        <v>115</v>
      </c>
      <c r="F14" s="36">
        <v>42.13840579710145</v>
      </c>
      <c r="G14" s="17">
        <v>433</v>
      </c>
      <c r="H14" s="36">
        <v>27.64838337182448</v>
      </c>
      <c r="I14" s="17">
        <v>94</v>
      </c>
      <c r="J14" s="41">
        <v>41.24202127659574</v>
      </c>
      <c r="K14" s="29"/>
      <c r="L14" s="48"/>
      <c r="M14" s="48"/>
      <c r="N14" s="48"/>
      <c r="O14" s="48"/>
    </row>
    <row r="15" spans="1:15" s="14" customFormat="1" ht="39.75" customHeight="1">
      <c r="A15" s="15" t="s">
        <v>29</v>
      </c>
      <c r="B15" s="16">
        <v>210</v>
      </c>
      <c r="C15" s="17">
        <v>166</v>
      </c>
      <c r="D15" s="36">
        <v>29.113955823293175</v>
      </c>
      <c r="E15" s="17">
        <v>44</v>
      </c>
      <c r="F15" s="36">
        <v>40.196969696969695</v>
      </c>
      <c r="G15" s="17">
        <v>170</v>
      </c>
      <c r="H15" s="36">
        <v>27.439215686274512</v>
      </c>
      <c r="I15" s="17">
        <v>40</v>
      </c>
      <c r="J15" s="41">
        <v>37.1625</v>
      </c>
      <c r="K15" s="29"/>
      <c r="L15" s="48"/>
      <c r="M15" s="48"/>
      <c r="N15" s="48"/>
      <c r="O15" s="48"/>
    </row>
    <row r="16" spans="1:15" s="14" customFormat="1" ht="39.75" customHeight="1">
      <c r="A16" s="15" t="s">
        <v>30</v>
      </c>
      <c r="B16" s="16">
        <v>148</v>
      </c>
      <c r="C16" s="17">
        <v>122</v>
      </c>
      <c r="D16" s="36">
        <v>28.96106557377049</v>
      </c>
      <c r="E16" s="17">
        <v>26</v>
      </c>
      <c r="F16" s="36">
        <v>41.11217948717949</v>
      </c>
      <c r="G16" s="17">
        <v>121</v>
      </c>
      <c r="H16" s="36">
        <v>27.431129476584022</v>
      </c>
      <c r="I16" s="17">
        <v>27</v>
      </c>
      <c r="J16" s="41">
        <v>35.833333333333336</v>
      </c>
      <c r="K16" s="29"/>
      <c r="L16" s="48"/>
      <c r="M16" s="48"/>
      <c r="N16" s="48"/>
      <c r="O16" s="48"/>
    </row>
    <row r="17" spans="1:15" s="14" customFormat="1" ht="39.75" customHeight="1">
      <c r="A17" s="15" t="s">
        <v>31</v>
      </c>
      <c r="B17" s="16">
        <v>453</v>
      </c>
      <c r="C17" s="17">
        <v>362</v>
      </c>
      <c r="D17" s="36">
        <v>28.671500920810313</v>
      </c>
      <c r="E17" s="17">
        <v>91</v>
      </c>
      <c r="F17" s="36">
        <v>41.8562271062271</v>
      </c>
      <c r="G17" s="17">
        <v>361</v>
      </c>
      <c r="H17" s="36">
        <v>26.630655586334257</v>
      </c>
      <c r="I17" s="17">
        <v>92</v>
      </c>
      <c r="J17" s="41">
        <v>38.79710144927537</v>
      </c>
      <c r="K17" s="29"/>
      <c r="L17" s="48"/>
      <c r="M17" s="48"/>
      <c r="N17" s="48"/>
      <c r="O17" s="48"/>
    </row>
    <row r="18" spans="1:15" s="14" customFormat="1" ht="39.75" customHeight="1">
      <c r="A18" s="15" t="s">
        <v>32</v>
      </c>
      <c r="B18" s="16">
        <v>134</v>
      </c>
      <c r="C18" s="17">
        <v>100</v>
      </c>
      <c r="D18" s="36">
        <v>28.980833333333337</v>
      </c>
      <c r="E18" s="17">
        <v>34</v>
      </c>
      <c r="F18" s="36">
        <v>44.26470588235294</v>
      </c>
      <c r="G18" s="17">
        <v>101</v>
      </c>
      <c r="H18" s="36">
        <v>27.503300330033007</v>
      </c>
      <c r="I18" s="17">
        <v>33</v>
      </c>
      <c r="J18" s="41">
        <v>37.755050505050505</v>
      </c>
      <c r="K18" s="29"/>
      <c r="L18" s="48"/>
      <c r="M18" s="48"/>
      <c r="N18" s="48"/>
      <c r="O18" s="48"/>
    </row>
    <row r="19" spans="1:15" s="14" customFormat="1" ht="39.75" customHeight="1">
      <c r="A19" s="15" t="s">
        <v>33</v>
      </c>
      <c r="B19" s="16">
        <v>149</v>
      </c>
      <c r="C19" s="17">
        <v>123</v>
      </c>
      <c r="D19" s="36">
        <v>29.441056910569106</v>
      </c>
      <c r="E19" s="17">
        <v>26</v>
      </c>
      <c r="F19" s="36">
        <v>39.92307692307692</v>
      </c>
      <c r="G19" s="17">
        <v>127</v>
      </c>
      <c r="H19" s="36">
        <v>27.732939632545932</v>
      </c>
      <c r="I19" s="17">
        <v>22</v>
      </c>
      <c r="J19" s="41">
        <v>38.92045454545455</v>
      </c>
      <c r="K19" s="29"/>
      <c r="L19" s="48"/>
      <c r="M19" s="48"/>
      <c r="N19" s="48"/>
      <c r="O19" s="48"/>
    </row>
    <row r="20" spans="1:15" s="14" customFormat="1" ht="39.75" customHeight="1">
      <c r="A20" s="6" t="s">
        <v>34</v>
      </c>
      <c r="B20" s="23">
        <v>17</v>
      </c>
      <c r="C20" s="24">
        <v>13</v>
      </c>
      <c r="D20" s="38">
        <v>34.28846153846154</v>
      </c>
      <c r="E20" s="24">
        <v>4</v>
      </c>
      <c r="F20" s="38">
        <v>36.25</v>
      </c>
      <c r="G20" s="24">
        <v>12</v>
      </c>
      <c r="H20" s="38">
        <v>30.833333333333332</v>
      </c>
      <c r="I20" s="24">
        <v>5</v>
      </c>
      <c r="J20" s="43">
        <v>30.21666666666667</v>
      </c>
      <c r="K20" s="29"/>
      <c r="L20" s="48"/>
      <c r="M20" s="48"/>
      <c r="N20" s="48"/>
      <c r="O20" s="48"/>
    </row>
    <row r="21" spans="1:15" s="14" customFormat="1" ht="39.75" customHeight="1">
      <c r="A21" s="26" t="s">
        <v>35</v>
      </c>
      <c r="B21" s="23">
        <v>36</v>
      </c>
      <c r="C21" s="24">
        <v>25</v>
      </c>
      <c r="D21" s="38">
        <v>31.163333333333334</v>
      </c>
      <c r="E21" s="24">
        <v>11</v>
      </c>
      <c r="F21" s="38">
        <v>42.95454545454545</v>
      </c>
      <c r="G21" s="24">
        <v>27</v>
      </c>
      <c r="H21" s="38">
        <v>28.14814814814815</v>
      </c>
      <c r="I21" s="24">
        <v>9</v>
      </c>
      <c r="J21" s="43">
        <v>41.74074074074074</v>
      </c>
      <c r="K21" s="29"/>
      <c r="L21" s="48"/>
      <c r="M21" s="48"/>
      <c r="N21" s="48"/>
      <c r="O21" s="48"/>
    </row>
    <row r="22" spans="1:15" s="14" customFormat="1" ht="39.75" customHeight="1">
      <c r="A22" s="8" t="s">
        <v>36</v>
      </c>
      <c r="B22" s="16">
        <v>153</v>
      </c>
      <c r="C22" s="17">
        <v>129</v>
      </c>
      <c r="D22" s="36">
        <v>28.529715762273902</v>
      </c>
      <c r="E22" s="17">
        <v>24</v>
      </c>
      <c r="F22" s="36">
        <v>39.71875</v>
      </c>
      <c r="G22" s="17">
        <v>133</v>
      </c>
      <c r="H22" s="36">
        <v>27.57832080200501</v>
      </c>
      <c r="I22" s="17">
        <v>20</v>
      </c>
      <c r="J22" s="41">
        <v>34.91666666666667</v>
      </c>
      <c r="K22" s="29"/>
      <c r="L22" s="48"/>
      <c r="M22" s="48"/>
      <c r="N22" s="48"/>
      <c r="O22" s="48"/>
    </row>
    <row r="23" spans="1:15" s="14" customFormat="1" ht="39.75" customHeight="1">
      <c r="A23" s="8" t="s">
        <v>37</v>
      </c>
      <c r="B23" s="16">
        <v>96</v>
      </c>
      <c r="C23" s="17">
        <v>78</v>
      </c>
      <c r="D23" s="36">
        <v>28.242521367521366</v>
      </c>
      <c r="E23" s="17">
        <v>18</v>
      </c>
      <c r="F23" s="36">
        <v>44.1712962962963</v>
      </c>
      <c r="G23" s="17">
        <v>86</v>
      </c>
      <c r="H23" s="36">
        <v>28.317829457364343</v>
      </c>
      <c r="I23" s="17">
        <v>10</v>
      </c>
      <c r="J23" s="41">
        <v>41.7</v>
      </c>
      <c r="K23" s="29"/>
      <c r="L23" s="48"/>
      <c r="M23" s="48"/>
      <c r="N23" s="48"/>
      <c r="O23" s="48"/>
    </row>
    <row r="24" spans="1:15" s="14" customFormat="1" ht="39.75" customHeight="1">
      <c r="A24" s="26" t="s">
        <v>38</v>
      </c>
      <c r="B24" s="23">
        <v>61</v>
      </c>
      <c r="C24" s="24">
        <v>46</v>
      </c>
      <c r="D24" s="38">
        <v>30.64673913043478</v>
      </c>
      <c r="E24" s="24">
        <v>15</v>
      </c>
      <c r="F24" s="38">
        <v>41.69444444444444</v>
      </c>
      <c r="G24" s="24">
        <v>49</v>
      </c>
      <c r="H24" s="38">
        <v>27.76530612244898</v>
      </c>
      <c r="I24" s="24">
        <v>12</v>
      </c>
      <c r="J24" s="43">
        <v>39.68055555555556</v>
      </c>
      <c r="K24" s="29"/>
      <c r="L24" s="48"/>
      <c r="M24" s="48"/>
      <c r="N24" s="48"/>
      <c r="O24" s="48"/>
    </row>
    <row r="25" spans="1:15" s="14" customFormat="1" ht="39.75" customHeight="1">
      <c r="A25" s="26" t="s">
        <v>39</v>
      </c>
      <c r="B25" s="23">
        <v>38</v>
      </c>
      <c r="C25" s="24">
        <v>34</v>
      </c>
      <c r="D25" s="38">
        <v>30.578431372549023</v>
      </c>
      <c r="E25" s="24">
        <v>4</v>
      </c>
      <c r="F25" s="38">
        <v>35.104166666666664</v>
      </c>
      <c r="G25" s="24">
        <v>30</v>
      </c>
      <c r="H25" s="38">
        <v>27.319444444444446</v>
      </c>
      <c r="I25" s="24">
        <v>8</v>
      </c>
      <c r="J25" s="43">
        <v>35.614583333333336</v>
      </c>
      <c r="K25" s="29"/>
      <c r="L25" s="48"/>
      <c r="M25" s="48"/>
      <c r="N25" s="48"/>
      <c r="O25" s="48"/>
    </row>
    <row r="26" spans="1:15" s="14" customFormat="1" ht="39.75" customHeight="1">
      <c r="A26" s="8" t="s">
        <v>40</v>
      </c>
      <c r="B26" s="16">
        <v>10</v>
      </c>
      <c r="C26" s="17">
        <v>9</v>
      </c>
      <c r="D26" s="36">
        <v>31.648148148148145</v>
      </c>
      <c r="E26" s="17">
        <v>1</v>
      </c>
      <c r="F26" s="36">
        <v>40.666666666666664</v>
      </c>
      <c r="G26" s="17">
        <v>8</v>
      </c>
      <c r="H26" s="36">
        <v>27.958333333333332</v>
      </c>
      <c r="I26" s="17">
        <v>2</v>
      </c>
      <c r="J26" s="41">
        <v>27.333333333333332</v>
      </c>
      <c r="K26" s="29"/>
      <c r="L26" s="48"/>
      <c r="M26" s="48"/>
      <c r="N26" s="48"/>
      <c r="O26" s="48"/>
    </row>
    <row r="27" spans="1:15" s="14" customFormat="1" ht="39.75" customHeight="1">
      <c r="A27" s="8" t="s">
        <v>48</v>
      </c>
      <c r="B27" s="16">
        <v>30</v>
      </c>
      <c r="C27" s="17">
        <v>23</v>
      </c>
      <c r="D27" s="36">
        <v>30.902173913043477</v>
      </c>
      <c r="E27" s="17">
        <v>7</v>
      </c>
      <c r="F27" s="36">
        <v>50.51190476190476</v>
      </c>
      <c r="G27" s="17">
        <v>24</v>
      </c>
      <c r="H27" s="36">
        <v>29.909722222222225</v>
      </c>
      <c r="I27" s="17">
        <v>6</v>
      </c>
      <c r="J27" s="41">
        <v>48.18055555555555</v>
      </c>
      <c r="K27" s="29"/>
      <c r="L27" s="48"/>
      <c r="M27" s="48"/>
      <c r="N27" s="48"/>
      <c r="O27" s="48"/>
    </row>
    <row r="28" spans="1:15" s="14" customFormat="1" ht="39.75" customHeight="1" thickBot="1">
      <c r="A28" s="34" t="s">
        <v>41</v>
      </c>
      <c r="B28" s="31">
        <v>83</v>
      </c>
      <c r="C28" s="32">
        <v>60</v>
      </c>
      <c r="D28" s="39">
        <v>31.62222222222222</v>
      </c>
      <c r="E28" s="32">
        <v>23</v>
      </c>
      <c r="F28" s="39">
        <v>43.20289855072463</v>
      </c>
      <c r="G28" s="32">
        <v>62</v>
      </c>
      <c r="H28" s="39">
        <v>28.04032258064516</v>
      </c>
      <c r="I28" s="32">
        <v>21</v>
      </c>
      <c r="J28" s="44">
        <v>42.69444444444444</v>
      </c>
      <c r="K28" s="29"/>
      <c r="L28" s="48"/>
      <c r="M28" s="48"/>
      <c r="N28" s="48"/>
      <c r="O28" s="48"/>
    </row>
    <row r="29" spans="1:15" s="14" customFormat="1" ht="39.75" customHeight="1" thickTop="1">
      <c r="A29" s="8" t="s">
        <v>42</v>
      </c>
      <c r="B29" s="16">
        <f>B17</f>
        <v>453</v>
      </c>
      <c r="C29" s="17">
        <f>C17</f>
        <v>362</v>
      </c>
      <c r="D29" s="36">
        <v>28.671500920810313</v>
      </c>
      <c r="E29" s="17">
        <f>E17</f>
        <v>91</v>
      </c>
      <c r="F29" s="36">
        <v>41.8562271062271</v>
      </c>
      <c r="G29" s="17">
        <f>G17</f>
        <v>361</v>
      </c>
      <c r="H29" s="36">
        <v>26.630655586334257</v>
      </c>
      <c r="I29" s="17">
        <f>I17</f>
        <v>92</v>
      </c>
      <c r="J29" s="41">
        <v>38.79710144927537</v>
      </c>
      <c r="K29" s="29"/>
      <c r="L29" s="48"/>
      <c r="M29" s="48"/>
      <c r="N29" s="48"/>
      <c r="O29" s="48"/>
    </row>
    <row r="30" spans="1:15" s="14" customFormat="1" ht="39.75" customHeight="1">
      <c r="A30" s="8" t="s">
        <v>43</v>
      </c>
      <c r="B30" s="16">
        <f>B13+B14</f>
        <v>1169</v>
      </c>
      <c r="C30" s="17">
        <f>C13+C14</f>
        <v>923</v>
      </c>
      <c r="D30" s="36">
        <v>28.695557963163598</v>
      </c>
      <c r="E30" s="17">
        <f>E13+E14</f>
        <v>246</v>
      </c>
      <c r="F30" s="36">
        <v>41.708333333333336</v>
      </c>
      <c r="G30" s="17">
        <f>G13+G14</f>
        <v>952</v>
      </c>
      <c r="H30" s="36">
        <v>27.340948879551824</v>
      </c>
      <c r="I30" s="17">
        <f>I13+I14</f>
        <v>217</v>
      </c>
      <c r="J30" s="41">
        <v>39.95046082949309</v>
      </c>
      <c r="K30" s="29"/>
      <c r="L30" s="48"/>
      <c r="M30" s="48"/>
      <c r="N30" s="48"/>
      <c r="O30" s="48"/>
    </row>
    <row r="31" spans="1:15" s="14" customFormat="1" ht="39.75" customHeight="1">
      <c r="A31" s="8" t="s">
        <v>44</v>
      </c>
      <c r="B31" s="16">
        <f>B10+B20</f>
        <v>833</v>
      </c>
      <c r="C31" s="17">
        <f>C10+C20</f>
        <v>663</v>
      </c>
      <c r="D31" s="36">
        <v>29.749245852187027</v>
      </c>
      <c r="E31" s="17">
        <f>E10+E20</f>
        <v>170</v>
      </c>
      <c r="F31" s="36">
        <v>41.8343137254902</v>
      </c>
      <c r="G31" s="17">
        <f>G10+G20</f>
        <v>667</v>
      </c>
      <c r="H31" s="36">
        <v>27.30134932533733</v>
      </c>
      <c r="I31" s="17">
        <f>I10+I20</f>
        <v>166</v>
      </c>
      <c r="J31" s="41">
        <v>40.31325301204819</v>
      </c>
      <c r="K31" s="29"/>
      <c r="L31" s="48"/>
      <c r="M31" s="48"/>
      <c r="N31" s="48"/>
      <c r="O31" s="48"/>
    </row>
    <row r="32" spans="1:15" s="14" customFormat="1" ht="39.75" customHeight="1">
      <c r="A32" s="8" t="s">
        <v>45</v>
      </c>
      <c r="B32" s="16">
        <f>B9+B16+B19+B21+B22+B23</f>
        <v>3456</v>
      </c>
      <c r="C32" s="17">
        <f>C9+C16+C19+C21+C22+C23</f>
        <v>2791</v>
      </c>
      <c r="D32" s="36">
        <v>29.3267347426251</v>
      </c>
      <c r="E32" s="17">
        <f>E9+E16+E19+E21+E22+E23</f>
        <v>665</v>
      </c>
      <c r="F32" s="36">
        <v>40.93082706766917</v>
      </c>
      <c r="G32" s="17">
        <f>G9+G16+G19+G21+G22+G23</f>
        <v>2933</v>
      </c>
      <c r="H32" s="36">
        <v>27.92459370382998</v>
      </c>
      <c r="I32" s="17">
        <f>I9+I16+I19+I21+I22+I23</f>
        <v>523</v>
      </c>
      <c r="J32" s="41">
        <v>38.57520713830465</v>
      </c>
      <c r="K32" s="29"/>
      <c r="L32" s="48"/>
      <c r="M32" s="48"/>
      <c r="N32" s="48"/>
      <c r="O32" s="48"/>
    </row>
    <row r="33" spans="1:15" s="14" customFormat="1" ht="39.75" customHeight="1">
      <c r="A33" s="15" t="s">
        <v>46</v>
      </c>
      <c r="B33" s="16">
        <f>B12+B15+B18+B24+B25</f>
        <v>598</v>
      </c>
      <c r="C33" s="17">
        <f>C12+C15+C18+C24+C25</f>
        <v>477</v>
      </c>
      <c r="D33" s="36">
        <v>29.76153039832285</v>
      </c>
      <c r="E33" s="17">
        <f>E12+E15+E18+E24+E25</f>
        <v>121</v>
      </c>
      <c r="F33" s="36">
        <v>42.062672176308546</v>
      </c>
      <c r="G33" s="17">
        <f>G12+G15+G18+G24+G25</f>
        <v>476</v>
      </c>
      <c r="H33" s="36">
        <v>27.749824929971993</v>
      </c>
      <c r="I33" s="17">
        <f>I12+I15+I18+I24+I25</f>
        <v>122</v>
      </c>
      <c r="J33" s="41">
        <v>37.96243169398908</v>
      </c>
      <c r="K33" s="29"/>
      <c r="L33" s="48"/>
      <c r="M33" s="48"/>
      <c r="N33" s="48"/>
      <c r="O33" s="48"/>
    </row>
    <row r="34" spans="1:15" s="14" customFormat="1" ht="39.75" customHeight="1">
      <c r="A34" s="9" t="s">
        <v>47</v>
      </c>
      <c r="B34" s="20">
        <f>B11+B26+B27+B28</f>
        <v>437</v>
      </c>
      <c r="C34" s="21">
        <f>C11+C26+C27+C28</f>
        <v>325</v>
      </c>
      <c r="D34" s="37">
        <v>30.29948717948718</v>
      </c>
      <c r="E34" s="21">
        <f>E11+E26+E27+E28</f>
        <v>112</v>
      </c>
      <c r="F34" s="37">
        <v>43.26860119047618</v>
      </c>
      <c r="G34" s="21">
        <f>G11+G26+G27+G28</f>
        <v>342</v>
      </c>
      <c r="H34" s="37">
        <v>27.82577972709552</v>
      </c>
      <c r="I34" s="21">
        <f>I11+I26+I27+I28</f>
        <v>95</v>
      </c>
      <c r="J34" s="42">
        <v>39.28859649122807</v>
      </c>
      <c r="K34" s="29"/>
      <c r="L34" s="48"/>
      <c r="M34" s="48"/>
      <c r="N34" s="48"/>
      <c r="O34" s="48"/>
    </row>
    <row r="35" ht="13.5">
      <c r="A35" s="4" t="s">
        <v>49</v>
      </c>
    </row>
    <row r="36" spans="1:3" ht="13.5">
      <c r="A36" s="4" t="s">
        <v>4</v>
      </c>
      <c r="C36" s="28"/>
    </row>
    <row r="37" ht="13.5">
      <c r="C37" s="28"/>
    </row>
    <row r="38" ht="13.5">
      <c r="C38" s="28"/>
    </row>
    <row r="39" ht="13.5">
      <c r="C39" s="28"/>
    </row>
    <row r="40" ht="13.5">
      <c r="C40" s="28"/>
    </row>
    <row r="41" ht="13.5">
      <c r="C41" s="28"/>
    </row>
  </sheetData>
  <mergeCells count="7">
    <mergeCell ref="L4:O4"/>
    <mergeCell ref="G4:H4"/>
    <mergeCell ref="I4:J4"/>
    <mergeCell ref="A4:A5"/>
    <mergeCell ref="B4:B5"/>
    <mergeCell ref="C4:D4"/>
    <mergeCell ref="E4:F4"/>
  </mergeCells>
  <printOptions/>
  <pageMargins left="0.94" right="0.39" top="0.5905511811023623" bottom="0.5905511811023623" header="0" footer="0"/>
  <pageSetup blackAndWhite="1" fitToWidth="0" fitToHeight="1" horizontalDpi="400" verticalDpi="400" orientation="portrait" paperSize="9" scale="66" r:id="rId1"/>
</worksheet>
</file>

<file path=xl/worksheets/sheet3.xml><?xml version="1.0" encoding="utf-8"?>
<worksheet xmlns="http://schemas.openxmlformats.org/spreadsheetml/2006/main" xmlns:r="http://schemas.openxmlformats.org/officeDocument/2006/relationships">
  <sheetPr codeName="Sheet22">
    <pageSetUpPr fitToPage="1"/>
  </sheetPr>
  <dimension ref="A4:N35"/>
  <sheetViews>
    <sheetView view="pageBreakPreview" zoomScale="75" zoomScaleNormal="75" zoomScaleSheetLayoutView="75" workbookViewId="0" topLeftCell="A4">
      <selection activeCell="A4" sqref="A4"/>
    </sheetView>
  </sheetViews>
  <sheetFormatPr defaultColWidth="9.00390625" defaultRowHeight="13.5"/>
  <cols>
    <col min="1" max="1" width="13.75390625" style="3" customWidth="1"/>
    <col min="2" max="2" width="9.625" style="3" customWidth="1"/>
    <col min="3" max="14" width="8.75390625" style="3" customWidth="1"/>
    <col min="15" max="16384" width="8.125" style="3" customWidth="1"/>
  </cols>
  <sheetData>
    <row r="1" ht="13.5" hidden="1"/>
    <row r="2" ht="13.5" hidden="1"/>
    <row r="3" ht="13.5" hidden="1"/>
    <row r="4" spans="1:14" ht="21">
      <c r="A4" s="1" t="s">
        <v>54</v>
      </c>
      <c r="B4" s="2"/>
      <c r="C4" s="2"/>
      <c r="D4" s="2"/>
      <c r="E4" s="2"/>
      <c r="F4" s="2"/>
      <c r="G4" s="2"/>
      <c r="H4" s="2"/>
      <c r="I4" s="2"/>
      <c r="L4" s="30"/>
      <c r="M4" s="30"/>
      <c r="N4" s="30" t="s">
        <v>55</v>
      </c>
    </row>
    <row r="5" spans="1:14" s="7" customFormat="1" ht="39.75" customHeight="1">
      <c r="A5" s="5" t="s">
        <v>51</v>
      </c>
      <c r="B5" s="26" t="s">
        <v>19</v>
      </c>
      <c r="C5" s="26" t="s">
        <v>16</v>
      </c>
      <c r="D5" s="26" t="s">
        <v>5</v>
      </c>
      <c r="E5" s="26" t="s">
        <v>6</v>
      </c>
      <c r="F5" s="26" t="s">
        <v>7</v>
      </c>
      <c r="G5" s="26" t="s">
        <v>8</v>
      </c>
      <c r="H5" s="26" t="s">
        <v>9</v>
      </c>
      <c r="I5" s="26" t="s">
        <v>10</v>
      </c>
      <c r="J5" s="26" t="s">
        <v>11</v>
      </c>
      <c r="K5" s="26" t="s">
        <v>12</v>
      </c>
      <c r="L5" s="26" t="s">
        <v>13</v>
      </c>
      <c r="M5" s="26" t="s">
        <v>14</v>
      </c>
      <c r="N5" s="26" t="s">
        <v>15</v>
      </c>
    </row>
    <row r="6" spans="1:14" s="14" customFormat="1" ht="39.75" customHeight="1">
      <c r="A6" s="10" t="s">
        <v>20</v>
      </c>
      <c r="B6" s="11">
        <f aca="true" t="shared" si="0" ref="B6:N6">B7+B8</f>
        <v>2817</v>
      </c>
      <c r="C6" s="12">
        <f t="shared" si="0"/>
        <v>240</v>
      </c>
      <c r="D6" s="12">
        <f t="shared" si="0"/>
        <v>209</v>
      </c>
      <c r="E6" s="12">
        <f t="shared" si="0"/>
        <v>315</v>
      </c>
      <c r="F6" s="12">
        <f t="shared" si="0"/>
        <v>256</v>
      </c>
      <c r="G6" s="12">
        <f t="shared" si="0"/>
        <v>206</v>
      </c>
      <c r="H6" s="12">
        <f t="shared" si="0"/>
        <v>253</v>
      </c>
      <c r="I6" s="12">
        <f t="shared" si="0"/>
        <v>260</v>
      </c>
      <c r="J6" s="12">
        <f t="shared" si="0"/>
        <v>199</v>
      </c>
      <c r="K6" s="12">
        <f t="shared" si="0"/>
        <v>213</v>
      </c>
      <c r="L6" s="12">
        <f t="shared" si="0"/>
        <v>206</v>
      </c>
      <c r="M6" s="12">
        <f t="shared" si="0"/>
        <v>225</v>
      </c>
      <c r="N6" s="13">
        <f t="shared" si="0"/>
        <v>235</v>
      </c>
    </row>
    <row r="7" spans="1:14" s="14" customFormat="1" ht="39.75" customHeight="1">
      <c r="A7" s="15" t="s">
        <v>21</v>
      </c>
      <c r="B7" s="16">
        <v>2576</v>
      </c>
      <c r="C7" s="17">
        <v>227</v>
      </c>
      <c r="D7" s="17">
        <v>193</v>
      </c>
      <c r="E7" s="17">
        <v>284</v>
      </c>
      <c r="F7" s="17">
        <v>236</v>
      </c>
      <c r="G7" s="17">
        <v>186</v>
      </c>
      <c r="H7" s="17">
        <v>228</v>
      </c>
      <c r="I7" s="17">
        <v>237</v>
      </c>
      <c r="J7" s="17">
        <v>183</v>
      </c>
      <c r="K7" s="17">
        <v>196</v>
      </c>
      <c r="L7" s="17">
        <v>189</v>
      </c>
      <c r="M7" s="17">
        <v>201</v>
      </c>
      <c r="N7" s="18">
        <v>216</v>
      </c>
    </row>
    <row r="8" spans="1:14" s="14" customFormat="1" ht="39.75" customHeight="1">
      <c r="A8" s="19" t="s">
        <v>22</v>
      </c>
      <c r="B8" s="20">
        <v>241</v>
      </c>
      <c r="C8" s="21">
        <v>13</v>
      </c>
      <c r="D8" s="21">
        <v>16</v>
      </c>
      <c r="E8" s="21">
        <v>31</v>
      </c>
      <c r="F8" s="21">
        <v>20</v>
      </c>
      <c r="G8" s="21">
        <v>20</v>
      </c>
      <c r="H8" s="21">
        <v>25</v>
      </c>
      <c r="I8" s="21">
        <v>23</v>
      </c>
      <c r="J8" s="21">
        <v>16</v>
      </c>
      <c r="K8" s="21">
        <v>17</v>
      </c>
      <c r="L8" s="21">
        <v>17</v>
      </c>
      <c r="M8" s="21">
        <v>24</v>
      </c>
      <c r="N8" s="22">
        <v>19</v>
      </c>
    </row>
    <row r="9" spans="1:14" s="14" customFormat="1" ht="39.75" customHeight="1">
      <c r="A9" s="15" t="s">
        <v>23</v>
      </c>
      <c r="B9" s="16">
        <v>1131</v>
      </c>
      <c r="C9" s="17">
        <v>100</v>
      </c>
      <c r="D9" s="17">
        <v>83</v>
      </c>
      <c r="E9" s="17">
        <v>120</v>
      </c>
      <c r="F9" s="17">
        <v>103</v>
      </c>
      <c r="G9" s="17">
        <v>75</v>
      </c>
      <c r="H9" s="17">
        <v>94</v>
      </c>
      <c r="I9" s="17">
        <v>109</v>
      </c>
      <c r="J9" s="17">
        <v>77</v>
      </c>
      <c r="K9" s="17">
        <v>86</v>
      </c>
      <c r="L9" s="17">
        <v>101</v>
      </c>
      <c r="M9" s="17">
        <v>87</v>
      </c>
      <c r="N9" s="18">
        <v>96</v>
      </c>
    </row>
    <row r="10" spans="1:14" s="14" customFormat="1" ht="39.75" customHeight="1">
      <c r="A10" s="15" t="s">
        <v>24</v>
      </c>
      <c r="B10" s="16">
        <v>316</v>
      </c>
      <c r="C10" s="17">
        <v>36</v>
      </c>
      <c r="D10" s="17">
        <v>20</v>
      </c>
      <c r="E10" s="17">
        <v>38</v>
      </c>
      <c r="F10" s="17">
        <v>26</v>
      </c>
      <c r="G10" s="17">
        <v>17</v>
      </c>
      <c r="H10" s="17">
        <v>32</v>
      </c>
      <c r="I10" s="17">
        <v>31</v>
      </c>
      <c r="J10" s="17">
        <v>28</v>
      </c>
      <c r="K10" s="17">
        <v>18</v>
      </c>
      <c r="L10" s="17">
        <v>21</v>
      </c>
      <c r="M10" s="17">
        <v>25</v>
      </c>
      <c r="N10" s="18">
        <v>24</v>
      </c>
    </row>
    <row r="11" spans="1:14" s="14" customFormat="1" ht="39.75" customHeight="1">
      <c r="A11" s="15" t="s">
        <v>25</v>
      </c>
      <c r="B11" s="16">
        <v>158</v>
      </c>
      <c r="C11" s="17">
        <v>15</v>
      </c>
      <c r="D11" s="17">
        <v>14</v>
      </c>
      <c r="E11" s="17">
        <v>19</v>
      </c>
      <c r="F11" s="17">
        <v>14</v>
      </c>
      <c r="G11" s="17">
        <v>9</v>
      </c>
      <c r="H11" s="17">
        <v>16</v>
      </c>
      <c r="I11" s="17">
        <v>11</v>
      </c>
      <c r="J11" s="17">
        <v>8</v>
      </c>
      <c r="K11" s="17">
        <v>19</v>
      </c>
      <c r="L11" s="17">
        <v>8</v>
      </c>
      <c r="M11" s="17">
        <v>9</v>
      </c>
      <c r="N11" s="18">
        <v>16</v>
      </c>
    </row>
    <row r="12" spans="1:14" s="14" customFormat="1" ht="39.75" customHeight="1">
      <c r="A12" s="15" t="s">
        <v>26</v>
      </c>
      <c r="B12" s="16">
        <v>44</v>
      </c>
      <c r="C12" s="17">
        <v>4</v>
      </c>
      <c r="D12" s="17">
        <v>1</v>
      </c>
      <c r="E12" s="17">
        <v>6</v>
      </c>
      <c r="F12" s="17">
        <v>5</v>
      </c>
      <c r="G12" s="17">
        <v>3</v>
      </c>
      <c r="H12" s="17">
        <v>7</v>
      </c>
      <c r="I12" s="17">
        <v>2</v>
      </c>
      <c r="J12" s="17">
        <v>6</v>
      </c>
      <c r="K12" s="17">
        <v>3</v>
      </c>
      <c r="L12" s="17">
        <v>2</v>
      </c>
      <c r="M12" s="17">
        <v>4</v>
      </c>
      <c r="N12" s="18">
        <v>1</v>
      </c>
    </row>
    <row r="13" spans="1:14" s="14" customFormat="1" ht="39.75" customHeight="1">
      <c r="A13" s="15" t="s">
        <v>27</v>
      </c>
      <c r="B13" s="16">
        <v>247</v>
      </c>
      <c r="C13" s="17">
        <v>19</v>
      </c>
      <c r="D13" s="17">
        <v>23</v>
      </c>
      <c r="E13" s="17">
        <v>22</v>
      </c>
      <c r="F13" s="17">
        <v>20</v>
      </c>
      <c r="G13" s="17">
        <v>22</v>
      </c>
      <c r="H13" s="17">
        <v>22</v>
      </c>
      <c r="I13" s="17">
        <v>24</v>
      </c>
      <c r="J13" s="17">
        <v>14</v>
      </c>
      <c r="K13" s="17">
        <v>24</v>
      </c>
      <c r="L13" s="17">
        <v>13</v>
      </c>
      <c r="M13" s="17">
        <v>19</v>
      </c>
      <c r="N13" s="18">
        <v>25</v>
      </c>
    </row>
    <row r="14" spans="1:14" s="14" customFormat="1" ht="39.75" customHeight="1">
      <c r="A14" s="15" t="s">
        <v>28</v>
      </c>
      <c r="B14" s="16">
        <v>221</v>
      </c>
      <c r="C14" s="17">
        <v>14</v>
      </c>
      <c r="D14" s="17">
        <v>18</v>
      </c>
      <c r="E14" s="17">
        <v>29</v>
      </c>
      <c r="F14" s="17">
        <v>27</v>
      </c>
      <c r="G14" s="17">
        <v>26</v>
      </c>
      <c r="H14" s="17">
        <v>18</v>
      </c>
      <c r="I14" s="17">
        <v>17</v>
      </c>
      <c r="J14" s="17">
        <v>19</v>
      </c>
      <c r="K14" s="17">
        <v>9</v>
      </c>
      <c r="L14" s="17">
        <v>10</v>
      </c>
      <c r="M14" s="17">
        <v>20</v>
      </c>
      <c r="N14" s="18">
        <v>14</v>
      </c>
    </row>
    <row r="15" spans="1:14" s="14" customFormat="1" ht="39.75" customHeight="1">
      <c r="A15" s="15" t="s">
        <v>29</v>
      </c>
      <c r="B15" s="16">
        <v>85</v>
      </c>
      <c r="C15" s="17">
        <v>6</v>
      </c>
      <c r="D15" s="17">
        <v>6</v>
      </c>
      <c r="E15" s="17">
        <v>16</v>
      </c>
      <c r="F15" s="17">
        <v>5</v>
      </c>
      <c r="G15" s="17">
        <v>4</v>
      </c>
      <c r="H15" s="17">
        <v>5</v>
      </c>
      <c r="I15" s="17">
        <v>8</v>
      </c>
      <c r="J15" s="17">
        <v>4</v>
      </c>
      <c r="K15" s="17">
        <v>9</v>
      </c>
      <c r="L15" s="17">
        <v>4</v>
      </c>
      <c r="M15" s="17">
        <v>8</v>
      </c>
      <c r="N15" s="18">
        <v>10</v>
      </c>
    </row>
    <row r="16" spans="1:14" s="14" customFormat="1" ht="39.75" customHeight="1">
      <c r="A16" s="15" t="s">
        <v>30</v>
      </c>
      <c r="B16" s="16">
        <v>80</v>
      </c>
      <c r="C16" s="17">
        <v>4</v>
      </c>
      <c r="D16" s="17">
        <v>9</v>
      </c>
      <c r="E16" s="17">
        <v>10</v>
      </c>
      <c r="F16" s="17">
        <v>3</v>
      </c>
      <c r="G16" s="17">
        <v>9</v>
      </c>
      <c r="H16" s="17">
        <v>10</v>
      </c>
      <c r="I16" s="17">
        <v>6</v>
      </c>
      <c r="J16" s="17">
        <v>5</v>
      </c>
      <c r="K16" s="17">
        <v>5</v>
      </c>
      <c r="L16" s="17">
        <v>8</v>
      </c>
      <c r="M16" s="17">
        <v>7</v>
      </c>
      <c r="N16" s="18">
        <v>4</v>
      </c>
    </row>
    <row r="17" spans="1:14" s="14" customFormat="1" ht="39.75" customHeight="1">
      <c r="A17" s="15" t="s">
        <v>31</v>
      </c>
      <c r="B17" s="16">
        <v>175</v>
      </c>
      <c r="C17" s="17">
        <v>18</v>
      </c>
      <c r="D17" s="17">
        <v>9</v>
      </c>
      <c r="E17" s="17">
        <v>11</v>
      </c>
      <c r="F17" s="17">
        <v>19</v>
      </c>
      <c r="G17" s="17">
        <v>10</v>
      </c>
      <c r="H17" s="17">
        <v>13</v>
      </c>
      <c r="I17" s="17">
        <v>16</v>
      </c>
      <c r="J17" s="17">
        <v>18</v>
      </c>
      <c r="K17" s="17">
        <v>15</v>
      </c>
      <c r="L17" s="17">
        <v>11</v>
      </c>
      <c r="M17" s="17">
        <v>18</v>
      </c>
      <c r="N17" s="18">
        <v>17</v>
      </c>
    </row>
    <row r="18" spans="1:14" s="14" customFormat="1" ht="39.75" customHeight="1">
      <c r="A18" s="15" t="s">
        <v>32</v>
      </c>
      <c r="B18" s="16">
        <v>63</v>
      </c>
      <c r="C18" s="17">
        <v>6</v>
      </c>
      <c r="D18" s="17">
        <v>4</v>
      </c>
      <c r="E18" s="17">
        <v>7</v>
      </c>
      <c r="F18" s="17">
        <v>8</v>
      </c>
      <c r="G18" s="17">
        <v>4</v>
      </c>
      <c r="H18" s="17">
        <v>8</v>
      </c>
      <c r="I18" s="17">
        <v>9</v>
      </c>
      <c r="J18" s="17">
        <v>3</v>
      </c>
      <c r="K18" s="17">
        <v>3</v>
      </c>
      <c r="L18" s="17">
        <v>5</v>
      </c>
      <c r="M18" s="17">
        <v>2</v>
      </c>
      <c r="N18" s="18">
        <v>4</v>
      </c>
    </row>
    <row r="19" spans="1:14" s="14" customFormat="1" ht="39.75" customHeight="1">
      <c r="A19" s="15" t="s">
        <v>33</v>
      </c>
      <c r="B19" s="16">
        <v>56</v>
      </c>
      <c r="C19" s="17">
        <v>5</v>
      </c>
      <c r="D19" s="17">
        <v>6</v>
      </c>
      <c r="E19" s="17">
        <v>6</v>
      </c>
      <c r="F19" s="17">
        <v>6</v>
      </c>
      <c r="G19" s="17">
        <v>7</v>
      </c>
      <c r="H19" s="17">
        <v>3</v>
      </c>
      <c r="I19" s="17">
        <v>4</v>
      </c>
      <c r="J19" s="17">
        <v>1</v>
      </c>
      <c r="K19" s="17">
        <v>5</v>
      </c>
      <c r="L19" s="17">
        <v>6</v>
      </c>
      <c r="M19" s="17">
        <v>2</v>
      </c>
      <c r="N19" s="18">
        <v>5</v>
      </c>
    </row>
    <row r="20" spans="1:14" s="14" customFormat="1" ht="39.75" customHeight="1">
      <c r="A20" s="6" t="s">
        <v>34</v>
      </c>
      <c r="B20" s="23">
        <v>10</v>
      </c>
      <c r="C20" s="24">
        <v>0</v>
      </c>
      <c r="D20" s="24">
        <v>0</v>
      </c>
      <c r="E20" s="24">
        <v>2</v>
      </c>
      <c r="F20" s="24">
        <v>1</v>
      </c>
      <c r="G20" s="24">
        <v>1</v>
      </c>
      <c r="H20" s="24">
        <v>1</v>
      </c>
      <c r="I20" s="24">
        <v>1</v>
      </c>
      <c r="J20" s="24">
        <v>2</v>
      </c>
      <c r="K20" s="24">
        <v>1</v>
      </c>
      <c r="L20" s="24">
        <v>0</v>
      </c>
      <c r="M20" s="24">
        <v>1</v>
      </c>
      <c r="N20" s="25">
        <v>0</v>
      </c>
    </row>
    <row r="21" spans="1:14" s="14" customFormat="1" ht="39.75" customHeight="1">
      <c r="A21" s="26" t="s">
        <v>35</v>
      </c>
      <c r="B21" s="23">
        <v>11</v>
      </c>
      <c r="C21" s="24">
        <v>1</v>
      </c>
      <c r="D21" s="24">
        <v>1</v>
      </c>
      <c r="E21" s="24">
        <v>2</v>
      </c>
      <c r="F21" s="24">
        <v>1</v>
      </c>
      <c r="G21" s="24">
        <v>2</v>
      </c>
      <c r="H21" s="24">
        <v>0</v>
      </c>
      <c r="I21" s="24">
        <v>1</v>
      </c>
      <c r="J21" s="24">
        <v>0</v>
      </c>
      <c r="K21" s="24">
        <v>0</v>
      </c>
      <c r="L21" s="24">
        <v>1</v>
      </c>
      <c r="M21" s="24">
        <v>0</v>
      </c>
      <c r="N21" s="25">
        <v>2</v>
      </c>
    </row>
    <row r="22" spans="1:14" s="14" customFormat="1" ht="39.75" customHeight="1">
      <c r="A22" s="8" t="s">
        <v>36</v>
      </c>
      <c r="B22" s="16">
        <v>65</v>
      </c>
      <c r="C22" s="17">
        <v>3</v>
      </c>
      <c r="D22" s="17">
        <v>3</v>
      </c>
      <c r="E22" s="17">
        <v>10</v>
      </c>
      <c r="F22" s="17">
        <v>6</v>
      </c>
      <c r="G22" s="17">
        <v>2</v>
      </c>
      <c r="H22" s="17">
        <v>10</v>
      </c>
      <c r="I22" s="17">
        <v>4</v>
      </c>
      <c r="J22" s="17">
        <v>4</v>
      </c>
      <c r="K22" s="17">
        <v>7</v>
      </c>
      <c r="L22" s="17">
        <v>5</v>
      </c>
      <c r="M22" s="17">
        <v>4</v>
      </c>
      <c r="N22" s="18">
        <v>7</v>
      </c>
    </row>
    <row r="23" spans="1:14" s="14" customFormat="1" ht="39.75" customHeight="1">
      <c r="A23" s="8" t="s">
        <v>37</v>
      </c>
      <c r="B23" s="16">
        <v>36</v>
      </c>
      <c r="C23" s="17">
        <v>2</v>
      </c>
      <c r="D23" s="17">
        <v>2</v>
      </c>
      <c r="E23" s="17">
        <v>4</v>
      </c>
      <c r="F23" s="17">
        <v>4</v>
      </c>
      <c r="G23" s="17">
        <v>0</v>
      </c>
      <c r="H23" s="17">
        <v>3</v>
      </c>
      <c r="I23" s="17">
        <v>2</v>
      </c>
      <c r="J23" s="17">
        <v>2</v>
      </c>
      <c r="K23" s="17">
        <v>2</v>
      </c>
      <c r="L23" s="17">
        <v>4</v>
      </c>
      <c r="M23" s="17">
        <v>5</v>
      </c>
      <c r="N23" s="18">
        <v>6</v>
      </c>
    </row>
    <row r="24" spans="1:14" s="14" customFormat="1" ht="39.75" customHeight="1">
      <c r="A24" s="26" t="s">
        <v>38</v>
      </c>
      <c r="B24" s="23">
        <v>33</v>
      </c>
      <c r="C24" s="24">
        <v>1</v>
      </c>
      <c r="D24" s="24">
        <v>4</v>
      </c>
      <c r="E24" s="24">
        <v>5</v>
      </c>
      <c r="F24" s="24">
        <v>2</v>
      </c>
      <c r="G24" s="24">
        <v>6</v>
      </c>
      <c r="H24" s="24">
        <v>3</v>
      </c>
      <c r="I24" s="24">
        <v>3</v>
      </c>
      <c r="J24" s="24">
        <v>1</v>
      </c>
      <c r="K24" s="24">
        <v>2</v>
      </c>
      <c r="L24" s="24">
        <v>1</v>
      </c>
      <c r="M24" s="24">
        <v>5</v>
      </c>
      <c r="N24" s="25">
        <v>0</v>
      </c>
    </row>
    <row r="25" spans="1:14" s="14" customFormat="1" ht="39.75" customHeight="1">
      <c r="A25" s="26" t="s">
        <v>39</v>
      </c>
      <c r="B25" s="23">
        <v>9</v>
      </c>
      <c r="C25" s="24">
        <v>1</v>
      </c>
      <c r="D25" s="24">
        <v>0</v>
      </c>
      <c r="E25" s="24">
        <v>1</v>
      </c>
      <c r="F25" s="24">
        <v>1</v>
      </c>
      <c r="G25" s="24">
        <v>3</v>
      </c>
      <c r="H25" s="24">
        <v>0</v>
      </c>
      <c r="I25" s="24">
        <v>1</v>
      </c>
      <c r="J25" s="24">
        <v>1</v>
      </c>
      <c r="K25" s="24">
        <v>0</v>
      </c>
      <c r="L25" s="24">
        <v>0</v>
      </c>
      <c r="M25" s="24">
        <v>0</v>
      </c>
      <c r="N25" s="25">
        <v>1</v>
      </c>
    </row>
    <row r="26" spans="1:14" s="14" customFormat="1" ht="39.75" customHeight="1">
      <c r="A26" s="8" t="s">
        <v>40</v>
      </c>
      <c r="B26" s="16">
        <v>8</v>
      </c>
      <c r="C26" s="17">
        <v>0</v>
      </c>
      <c r="D26" s="17">
        <v>0</v>
      </c>
      <c r="E26" s="17">
        <v>1</v>
      </c>
      <c r="F26" s="17">
        <v>1</v>
      </c>
      <c r="G26" s="17">
        <v>1</v>
      </c>
      <c r="H26" s="17">
        <v>0</v>
      </c>
      <c r="I26" s="17">
        <v>1</v>
      </c>
      <c r="J26" s="17">
        <v>0</v>
      </c>
      <c r="K26" s="17">
        <v>1</v>
      </c>
      <c r="L26" s="17">
        <v>0</v>
      </c>
      <c r="M26" s="17">
        <v>3</v>
      </c>
      <c r="N26" s="18">
        <v>0</v>
      </c>
    </row>
    <row r="27" spans="1:14" s="14" customFormat="1" ht="39.75" customHeight="1">
      <c r="A27" s="8" t="s">
        <v>48</v>
      </c>
      <c r="B27" s="16">
        <v>22</v>
      </c>
      <c r="C27" s="17">
        <v>0</v>
      </c>
      <c r="D27" s="17">
        <v>1</v>
      </c>
      <c r="E27" s="17">
        <v>1</v>
      </c>
      <c r="F27" s="17">
        <v>3</v>
      </c>
      <c r="G27" s="17">
        <v>1</v>
      </c>
      <c r="H27" s="17">
        <v>5</v>
      </c>
      <c r="I27" s="17">
        <v>3</v>
      </c>
      <c r="J27" s="17">
        <v>1</v>
      </c>
      <c r="K27" s="17">
        <v>2</v>
      </c>
      <c r="L27" s="17">
        <v>1</v>
      </c>
      <c r="M27" s="17">
        <v>3</v>
      </c>
      <c r="N27" s="18">
        <v>1</v>
      </c>
    </row>
    <row r="28" spans="1:14" s="14" customFormat="1" ht="39.75" customHeight="1" thickBot="1">
      <c r="A28" s="34" t="s">
        <v>41</v>
      </c>
      <c r="B28" s="31">
        <v>47</v>
      </c>
      <c r="C28" s="32">
        <v>5</v>
      </c>
      <c r="D28" s="32">
        <v>5</v>
      </c>
      <c r="E28" s="32">
        <v>5</v>
      </c>
      <c r="F28" s="32">
        <v>1</v>
      </c>
      <c r="G28" s="32">
        <v>4</v>
      </c>
      <c r="H28" s="32">
        <v>3</v>
      </c>
      <c r="I28" s="32">
        <v>7</v>
      </c>
      <c r="J28" s="32">
        <v>5</v>
      </c>
      <c r="K28" s="32">
        <v>2</v>
      </c>
      <c r="L28" s="32">
        <v>5</v>
      </c>
      <c r="M28" s="32">
        <v>3</v>
      </c>
      <c r="N28" s="33">
        <v>2</v>
      </c>
    </row>
    <row r="29" spans="1:14" s="14" customFormat="1" ht="39.75" customHeight="1" thickTop="1">
      <c r="A29" s="8" t="s">
        <v>42</v>
      </c>
      <c r="B29" s="16">
        <f aca="true" t="shared" si="1" ref="B29:N29">B17</f>
        <v>175</v>
      </c>
      <c r="C29" s="17">
        <f t="shared" si="1"/>
        <v>18</v>
      </c>
      <c r="D29" s="17">
        <f t="shared" si="1"/>
        <v>9</v>
      </c>
      <c r="E29" s="17">
        <f t="shared" si="1"/>
        <v>11</v>
      </c>
      <c r="F29" s="17">
        <f t="shared" si="1"/>
        <v>19</v>
      </c>
      <c r="G29" s="17">
        <f t="shared" si="1"/>
        <v>10</v>
      </c>
      <c r="H29" s="17">
        <f t="shared" si="1"/>
        <v>13</v>
      </c>
      <c r="I29" s="17">
        <f t="shared" si="1"/>
        <v>16</v>
      </c>
      <c r="J29" s="17">
        <f t="shared" si="1"/>
        <v>18</v>
      </c>
      <c r="K29" s="17">
        <f t="shared" si="1"/>
        <v>15</v>
      </c>
      <c r="L29" s="17">
        <f t="shared" si="1"/>
        <v>11</v>
      </c>
      <c r="M29" s="17">
        <f t="shared" si="1"/>
        <v>18</v>
      </c>
      <c r="N29" s="18">
        <f t="shared" si="1"/>
        <v>17</v>
      </c>
    </row>
    <row r="30" spans="1:14" s="14" customFormat="1" ht="39.75" customHeight="1">
      <c r="A30" s="8" t="s">
        <v>43</v>
      </c>
      <c r="B30" s="16">
        <f aca="true" t="shared" si="2" ref="B30:N30">B13+B14</f>
        <v>468</v>
      </c>
      <c r="C30" s="17">
        <f t="shared" si="2"/>
        <v>33</v>
      </c>
      <c r="D30" s="17">
        <f t="shared" si="2"/>
        <v>41</v>
      </c>
      <c r="E30" s="17">
        <f t="shared" si="2"/>
        <v>51</v>
      </c>
      <c r="F30" s="17">
        <f t="shared" si="2"/>
        <v>47</v>
      </c>
      <c r="G30" s="17">
        <f t="shared" si="2"/>
        <v>48</v>
      </c>
      <c r="H30" s="17">
        <f t="shared" si="2"/>
        <v>40</v>
      </c>
      <c r="I30" s="17">
        <f t="shared" si="2"/>
        <v>41</v>
      </c>
      <c r="J30" s="17">
        <f t="shared" si="2"/>
        <v>33</v>
      </c>
      <c r="K30" s="17">
        <f t="shared" si="2"/>
        <v>33</v>
      </c>
      <c r="L30" s="17">
        <f t="shared" si="2"/>
        <v>23</v>
      </c>
      <c r="M30" s="17">
        <f t="shared" si="2"/>
        <v>39</v>
      </c>
      <c r="N30" s="18">
        <f t="shared" si="2"/>
        <v>39</v>
      </c>
    </row>
    <row r="31" spans="1:14" s="14" customFormat="1" ht="39.75" customHeight="1">
      <c r="A31" s="8" t="s">
        <v>44</v>
      </c>
      <c r="B31" s="16">
        <f aca="true" t="shared" si="3" ref="B31:N31">B10+B20</f>
        <v>326</v>
      </c>
      <c r="C31" s="17">
        <f t="shared" si="3"/>
        <v>36</v>
      </c>
      <c r="D31" s="17">
        <f t="shared" si="3"/>
        <v>20</v>
      </c>
      <c r="E31" s="17">
        <f t="shared" si="3"/>
        <v>40</v>
      </c>
      <c r="F31" s="17">
        <f t="shared" si="3"/>
        <v>27</v>
      </c>
      <c r="G31" s="17">
        <f t="shared" si="3"/>
        <v>18</v>
      </c>
      <c r="H31" s="17">
        <f t="shared" si="3"/>
        <v>33</v>
      </c>
      <c r="I31" s="17">
        <f t="shared" si="3"/>
        <v>32</v>
      </c>
      <c r="J31" s="17">
        <f t="shared" si="3"/>
        <v>30</v>
      </c>
      <c r="K31" s="17">
        <f t="shared" si="3"/>
        <v>19</v>
      </c>
      <c r="L31" s="17">
        <f t="shared" si="3"/>
        <v>21</v>
      </c>
      <c r="M31" s="17">
        <f t="shared" si="3"/>
        <v>26</v>
      </c>
      <c r="N31" s="18">
        <f t="shared" si="3"/>
        <v>24</v>
      </c>
    </row>
    <row r="32" spans="1:14" s="14" customFormat="1" ht="39.75" customHeight="1">
      <c r="A32" s="8" t="s">
        <v>45</v>
      </c>
      <c r="B32" s="16">
        <f aca="true" t="shared" si="4" ref="B32:N32">B9+B16+B19+B21+B22+B23</f>
        <v>1379</v>
      </c>
      <c r="C32" s="17">
        <f t="shared" si="4"/>
        <v>115</v>
      </c>
      <c r="D32" s="17">
        <f t="shared" si="4"/>
        <v>104</v>
      </c>
      <c r="E32" s="17">
        <f t="shared" si="4"/>
        <v>152</v>
      </c>
      <c r="F32" s="17">
        <f t="shared" si="4"/>
        <v>123</v>
      </c>
      <c r="G32" s="17">
        <f t="shared" si="4"/>
        <v>95</v>
      </c>
      <c r="H32" s="17">
        <f t="shared" si="4"/>
        <v>120</v>
      </c>
      <c r="I32" s="17">
        <f t="shared" si="4"/>
        <v>126</v>
      </c>
      <c r="J32" s="17">
        <f t="shared" si="4"/>
        <v>89</v>
      </c>
      <c r="K32" s="17">
        <f t="shared" si="4"/>
        <v>105</v>
      </c>
      <c r="L32" s="17">
        <f t="shared" si="4"/>
        <v>125</v>
      </c>
      <c r="M32" s="17">
        <f t="shared" si="4"/>
        <v>105</v>
      </c>
      <c r="N32" s="18">
        <f t="shared" si="4"/>
        <v>120</v>
      </c>
    </row>
    <row r="33" spans="1:14" s="14" customFormat="1" ht="39.75" customHeight="1">
      <c r="A33" s="15" t="s">
        <v>46</v>
      </c>
      <c r="B33" s="16">
        <f aca="true" t="shared" si="5" ref="B33:N33">B12+B15+B18+B24+B25</f>
        <v>234</v>
      </c>
      <c r="C33" s="17">
        <f t="shared" si="5"/>
        <v>18</v>
      </c>
      <c r="D33" s="17">
        <f t="shared" si="5"/>
        <v>15</v>
      </c>
      <c r="E33" s="17">
        <f t="shared" si="5"/>
        <v>35</v>
      </c>
      <c r="F33" s="17">
        <f t="shared" si="5"/>
        <v>21</v>
      </c>
      <c r="G33" s="17">
        <f t="shared" si="5"/>
        <v>20</v>
      </c>
      <c r="H33" s="17">
        <f t="shared" si="5"/>
        <v>23</v>
      </c>
      <c r="I33" s="17">
        <f t="shared" si="5"/>
        <v>23</v>
      </c>
      <c r="J33" s="17">
        <f t="shared" si="5"/>
        <v>15</v>
      </c>
      <c r="K33" s="17">
        <f t="shared" si="5"/>
        <v>17</v>
      </c>
      <c r="L33" s="17">
        <f t="shared" si="5"/>
        <v>12</v>
      </c>
      <c r="M33" s="17">
        <f t="shared" si="5"/>
        <v>19</v>
      </c>
      <c r="N33" s="18">
        <f t="shared" si="5"/>
        <v>16</v>
      </c>
    </row>
    <row r="34" spans="1:14" s="14" customFormat="1" ht="39.75" customHeight="1">
      <c r="A34" s="9" t="s">
        <v>47</v>
      </c>
      <c r="B34" s="20">
        <f aca="true" t="shared" si="6" ref="B34:N34">B11+B26+B27+B28</f>
        <v>235</v>
      </c>
      <c r="C34" s="21">
        <f t="shared" si="6"/>
        <v>20</v>
      </c>
      <c r="D34" s="21">
        <f t="shared" si="6"/>
        <v>20</v>
      </c>
      <c r="E34" s="21">
        <f t="shared" si="6"/>
        <v>26</v>
      </c>
      <c r="F34" s="21">
        <f t="shared" si="6"/>
        <v>19</v>
      </c>
      <c r="G34" s="21">
        <f t="shared" si="6"/>
        <v>15</v>
      </c>
      <c r="H34" s="21">
        <f t="shared" si="6"/>
        <v>24</v>
      </c>
      <c r="I34" s="21">
        <f t="shared" si="6"/>
        <v>22</v>
      </c>
      <c r="J34" s="21">
        <f t="shared" si="6"/>
        <v>14</v>
      </c>
      <c r="K34" s="21">
        <f t="shared" si="6"/>
        <v>24</v>
      </c>
      <c r="L34" s="21">
        <f t="shared" si="6"/>
        <v>14</v>
      </c>
      <c r="M34" s="21">
        <f t="shared" si="6"/>
        <v>18</v>
      </c>
      <c r="N34" s="22">
        <f t="shared" si="6"/>
        <v>19</v>
      </c>
    </row>
    <row r="35" ht="13.5">
      <c r="A35" s="4" t="s">
        <v>50</v>
      </c>
    </row>
  </sheetData>
  <printOptions/>
  <pageMargins left="0.57" right="0.7874015748031497" top="0.5905511811023623" bottom="0.5905511811023623" header="0" footer="0"/>
  <pageSetup blackAndWhite="1" fitToWidth="0" fitToHeight="1"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sakamoto-tokiko</cp:lastModifiedBy>
  <cp:lastPrinted>2011-12-12T06:30:53Z</cp:lastPrinted>
  <dcterms:created xsi:type="dcterms:W3CDTF">1997-01-08T22:48:59Z</dcterms:created>
  <dcterms:modified xsi:type="dcterms:W3CDTF">2011-12-15T06:12:29Z</dcterms:modified>
  <cp:category/>
  <cp:version/>
  <cp:contentType/>
  <cp:contentStatus/>
</cp:coreProperties>
</file>