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746" activeTab="0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'１６表'!$A$1:$C$28</definedName>
    <definedName name="_xlnm.Print_Area" localSheetId="2">'１８表'!$A$1:$D$26</definedName>
    <definedName name="_xlnm.Print_Area" localSheetId="3">'１９表'!$A$1:$J$9</definedName>
    <definedName name="_xlnm.Print_Area" localSheetId="5">'２１表'!$A$1:$L$64</definedName>
    <definedName name="_xlnm.Print_Area" localSheetId="6">'２２表'!$A$1:$K$89</definedName>
    <definedName name="_xlnm.Print_Area" localSheetId="8">'２４表'!$A$1:$K$89</definedName>
    <definedName name="_xlnm.Print_Area" localSheetId="9">'２５表'!$A$1:$K$89</definedName>
    <definedName name="_xlnm.Print_Area" localSheetId="10">'２６表'!$A$1:$K$90</definedName>
    <definedName name="_xlnm.Print_Area" localSheetId="11">'２７表'!$A$1:$F$32</definedName>
    <definedName name="_xlnm.Print_Area" localSheetId="12">'２８表'!$A$1:$E$32</definedName>
    <definedName name="_xlnm.Print_Area" localSheetId="13">'２９表'!$A$1:$H$25</definedName>
  </definedNames>
  <calcPr fullCalcOnLoad="1"/>
</workbook>
</file>

<file path=xl/sharedStrings.xml><?xml version="1.0" encoding="utf-8"?>
<sst xmlns="http://schemas.openxmlformats.org/spreadsheetml/2006/main" count="2888" uniqueCount="330">
  <si>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</si>
  <si>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</si>
  <si>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</si>
  <si>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</si>
  <si>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</si>
  <si>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</si>
  <si>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</si>
  <si>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</si>
  <si>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</si>
  <si>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</si>
  <si>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</si>
  <si>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</si>
  <si>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</si>
  <si>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</si>
  <si>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</si>
  <si>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</si>
  <si>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</si>
  <si>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</si>
  <si>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</si>
  <si>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</si>
  <si>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</si>
  <si>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</si>
  <si>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</si>
  <si>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</si>
  <si>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</si>
  <si>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</si>
  <si>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</si>
  <si>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</si>
  <si>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</si>
  <si>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</si>
  <si>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</si>
  <si>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</si>
  <si>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</si>
  <si>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</si>
  <si>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</si>
  <si>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</si>
  <si>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</si>
  <si>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</si>
  <si>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</si>
  <si>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</si>
  <si>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</si>
  <si>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</si>
  <si>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</si>
  <si>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</si>
  <si>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</si>
  <si>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</si>
  <si>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</si>
  <si>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</si>
  <si>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</si>
  <si>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</si>
  <si>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</si>
  <si>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</si>
  <si>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</si>
  <si>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</si>
  <si>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</si>
  <si>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</si>
  <si>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</si>
  <si>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</si>
  <si>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</si>
  <si>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</si>
  <si>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</si>
  <si>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</si>
  <si>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</si>
  <si>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</si>
  <si>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</si>
  <si>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</si>
  <si>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</si>
  <si>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</si>
  <si>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</si>
  <si>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</si>
  <si>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</si>
  <si>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</si>
  <si>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</si>
  <si>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</si>
  <si>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</si>
  <si>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</si>
  <si>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</si>
  <si>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</si>
  <si>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</si>
  <si>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</si>
  <si>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</si>
  <si>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</si>
  <si>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第２５表 歯科診療所数・率（人口１０万対）－年次・市町村別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</si>
  <si>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</si>
  <si>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</si>
  <si>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</si>
  <si>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</si>
  <si>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</si>
  <si>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</si>
  <si>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</si>
  <si>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</si>
  <si>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</si>
  <si>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</si>
  <si>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</si>
  <si>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</si>
  <si>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第２２表 一般診療所数、率（人口１０万対）年次・市町村別</t>
  </si>
  <si>
    <t>厚生連</t>
  </si>
  <si>
    <t>健保組合
及びその
連合会</t>
  </si>
  <si>
    <t>共済組合
及びその
連合会</t>
  </si>
  <si>
    <t>その他</t>
  </si>
  <si>
    <t>第２６表 薬局数・率（人口１０万対）－年次・市町村別</t>
  </si>
  <si>
    <t>年次</t>
  </si>
  <si>
    <t>精神病床</t>
  </si>
  <si>
    <t>結核病床</t>
  </si>
  <si>
    <t>総数</t>
  </si>
  <si>
    <t>平成2年</t>
  </si>
  <si>
    <t>昭和50年</t>
  </si>
  <si>
    <t>第２７表 医薬品販売業、販売業の種類別ー年次別</t>
  </si>
  <si>
    <t>総数</t>
  </si>
  <si>
    <t>一般販売業</t>
  </si>
  <si>
    <t>薬種商販売業</t>
  </si>
  <si>
    <t>配置販売業</t>
  </si>
  <si>
    <t>特例販売業</t>
  </si>
  <si>
    <t>昭和45年</t>
  </si>
  <si>
    <t>注）　平成８年までは各年末現在。平成９年から年度末現在。
       　一般販売業には卸売を含む。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</si>
  <si>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</si>
  <si>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</si>
  <si>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</si>
  <si>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</si>
  <si>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</si>
  <si>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</si>
  <si>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</si>
  <si>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第２８表 毒劇物販売業、販売業の種類別ー年次別</t>
  </si>
  <si>
    <t>農業用品目販売業</t>
  </si>
  <si>
    <t>特定品目販売業</t>
  </si>
  <si>
    <t>昭和45年</t>
  </si>
  <si>
    <t>注）　平成８年までは各年末現在。平成９年から年度末現在。</t>
  </si>
  <si>
    <t>昭和63年</t>
  </si>
  <si>
    <t>平成元年</t>
  </si>
  <si>
    <t>平成元年</t>
  </si>
  <si>
    <t>11</t>
  </si>
  <si>
    <t>第２４表 一般診療所の病床数・率（人口１０万対）－年次・市町村別</t>
  </si>
  <si>
    <t>昭和50年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</si>
  <si>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</si>
  <si>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</si>
  <si>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</si>
  <si>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</si>
  <si>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</si>
  <si>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精神病院</t>
  </si>
  <si>
    <t>一般病院</t>
  </si>
  <si>
    <t>平成元年</t>
  </si>
  <si>
    <t>第１８表 病院の人口１０万対１日平均外来患者数、病院の種類別ー年次別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</si>
  <si>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</si>
  <si>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</si>
  <si>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</si>
  <si>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</si>
  <si>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</si>
  <si>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</si>
  <si>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</si>
  <si>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</si>
  <si>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</si>
  <si>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</si>
  <si>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</si>
  <si>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</si>
  <si>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</si>
  <si>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</si>
  <si>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</si>
  <si>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</si>
  <si>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</si>
  <si>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</si>
  <si>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</si>
  <si>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</si>
  <si>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</si>
  <si>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</si>
  <si>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</si>
  <si>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結核
病床</t>
  </si>
  <si>
    <t>平成元年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</si>
  <si>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</si>
  <si>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</si>
  <si>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</si>
  <si>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</si>
  <si>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</si>
  <si>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</si>
  <si>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</si>
  <si>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</si>
  <si>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</si>
  <si>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</si>
  <si>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</si>
  <si>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</si>
  <si>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</si>
  <si>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</si>
  <si>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</si>
  <si>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</si>
  <si>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</si>
  <si>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</si>
  <si>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</si>
  <si>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</si>
  <si>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</si>
  <si>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</si>
  <si>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</si>
  <si>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</si>
  <si>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平成５年</t>
  </si>
  <si>
    <t>-</t>
  </si>
  <si>
    <t>12</t>
  </si>
  <si>
    <t>感染症病床</t>
  </si>
  <si>
    <t>13</t>
  </si>
  <si>
    <t>１２</t>
  </si>
  <si>
    <t>１３</t>
  </si>
  <si>
    <t>第１７表 病院の外来患者延数、病院の種類別ー年次別</t>
  </si>
  <si>
    <t>一般病床等</t>
  </si>
  <si>
    <t>療養
病床等</t>
  </si>
  <si>
    <t>13</t>
  </si>
  <si>
    <t>各年度末現在</t>
  </si>
  <si>
    <t>実数</t>
  </si>
  <si>
    <t>人口１０万対</t>
  </si>
  <si>
    <t>医療
生協</t>
  </si>
  <si>
    <t>-</t>
  </si>
  <si>
    <t>平成２年</t>
  </si>
  <si>
    <t>第２９表 介護老人保健施設の施設数、開設者別ー年次別</t>
  </si>
  <si>
    <t>第３０表 介護老人保健施設の入所定員数、開設者別ー年次別</t>
  </si>
  <si>
    <t>第３１表　訪問看護ステーションの施設数、開設者別-年次別　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</si>
  <si>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</si>
  <si>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</si>
  <si>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</si>
  <si>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</si>
  <si>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</si>
  <si>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</si>
  <si>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その他の病床等※</t>
  </si>
  <si>
    <t>人口１０万対</t>
  </si>
  <si>
    <t>注）各年１0月１日現在。ただし、平成１１年以前は7月1日現在。</t>
  </si>
  <si>
    <t>15</t>
  </si>
  <si>
    <t>１４</t>
  </si>
  <si>
    <t>14</t>
  </si>
  <si>
    <t>（５）療養病床</t>
  </si>
  <si>
    <t>公的・社会
保険関係団体</t>
  </si>
  <si>
    <t xml:space="preserve">         平成13年からは松山市を除く。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</si>
  <si>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</si>
  <si>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</si>
  <si>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</si>
  <si>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</si>
  <si>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</si>
  <si>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</si>
  <si>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</si>
  <si>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</si>
  <si>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</si>
  <si>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</si>
  <si>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</si>
  <si>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</si>
  <si>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</si>
  <si>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</si>
  <si>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</si>
  <si>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</si>
  <si>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</si>
  <si>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</si>
  <si>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</si>
  <si>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</si>
  <si>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</si>
  <si>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</si>
  <si>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</si>
  <si>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</si>
  <si>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</si>
  <si>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</si>
  <si>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</si>
  <si>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</si>
  <si>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</si>
  <si>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</si>
  <si>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・</t>
  </si>
  <si>
    <t>鬼北町</t>
  </si>
  <si>
    <t>愛南町</t>
  </si>
  <si>
    <t>別子山村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</si>
  <si>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</si>
  <si>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</si>
  <si>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</si>
  <si>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</si>
  <si>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</si>
  <si>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</si>
  <si>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</si>
  <si>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・</t>
  </si>
  <si>
    <t>１６</t>
  </si>
  <si>
    <t>平成１6年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</si>
  <si>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</si>
  <si>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</si>
  <si>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</si>
  <si>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</si>
  <si>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</si>
  <si>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</si>
  <si>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</si>
  <si>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</si>
  <si>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</si>
  <si>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</si>
  <si>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</si>
  <si>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宇摩</t>
  </si>
  <si>
    <t>新居浜西条</t>
  </si>
  <si>
    <t>今治</t>
  </si>
  <si>
    <t>松山</t>
  </si>
  <si>
    <t>八幡浜大洲</t>
  </si>
  <si>
    <t>宇和島</t>
  </si>
  <si>
    <t>平成１７年</t>
  </si>
  <si>
    <t>平成16年</t>
  </si>
  <si>
    <t>吉田町</t>
  </si>
  <si>
    <t>三間町</t>
  </si>
  <si>
    <t>社会
福祉
法人</t>
  </si>
  <si>
    <t>（６）一般病床</t>
  </si>
  <si>
    <t>鬼北町</t>
  </si>
  <si>
    <t>第２３表 一般診療所数、開設者別－市町別</t>
  </si>
  <si>
    <t>市町</t>
  </si>
  <si>
    <t>平成18年</t>
  </si>
  <si>
    <t>平成１7年</t>
  </si>
  <si>
    <t>平成１８年</t>
  </si>
  <si>
    <t>17</t>
  </si>
  <si>
    <t>１８</t>
  </si>
  <si>
    <t>介護療養病床（再掲）</t>
  </si>
  <si>
    <t>介護療養
病床
（再掲）</t>
  </si>
  <si>
    <t>（７）介護療養病床（再掲）</t>
  </si>
  <si>
    <t>平成元年</t>
  </si>
  <si>
    <t>３</t>
  </si>
  <si>
    <t>平成19年</t>
  </si>
  <si>
    <t>平成１９年</t>
  </si>
  <si>
    <t>平成１９年</t>
  </si>
  <si>
    <t>平成17年</t>
  </si>
  <si>
    <t>１７</t>
  </si>
  <si>
    <t>１９</t>
  </si>
  <si>
    <t>18</t>
  </si>
  <si>
    <t>19</t>
  </si>
  <si>
    <t>20</t>
  </si>
  <si>
    <t>20</t>
  </si>
  <si>
    <t>平成20年</t>
  </si>
  <si>
    <t>平成20年</t>
  </si>
  <si>
    <t>平成20年</t>
  </si>
  <si>
    <t>20</t>
  </si>
  <si>
    <t>１７</t>
  </si>
  <si>
    <t>１９</t>
  </si>
  <si>
    <t>平成20年</t>
  </si>
  <si>
    <t>平成20年</t>
  </si>
  <si>
    <t>平成20年</t>
  </si>
  <si>
    <t>平成20年</t>
  </si>
  <si>
    <t>平成20年</t>
  </si>
  <si>
    <t>平成２０年</t>
  </si>
  <si>
    <t>平成20年</t>
  </si>
  <si>
    <t>平成20年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</si>
</sst>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</numFmts>
  <fonts count="23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0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6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5" xfId="0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 vertical="center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12" fillId="0" borderId="5" xfId="0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8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12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>
      <alignment horizontal="right" vertical="center" shrinkToFit="1"/>
    </xf>
    <xf numFmtId="180" fontId="12" fillId="0" borderId="9" xfId="0" applyNumberFormat="1" applyFont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5" xfId="0" applyNumberFormat="1" applyFont="1" applyBorder="1" applyAlignment="1">
      <alignment horizontal="right" vertical="center" shrinkToFit="1"/>
    </xf>
    <xf numFmtId="181" fontId="12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7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1" fontId="12" fillId="0" borderId="1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>
      <alignment horizontal="right" vertical="center" shrinkToFit="1"/>
    </xf>
    <xf numFmtId="180" fontId="12" fillId="0" borderId="12" xfId="0" applyNumberFormat="1" applyFont="1" applyFill="1" applyBorder="1" applyAlignment="1">
      <alignment horizontal="right" vertical="center" shrinkToFit="1"/>
    </xf>
    <xf numFmtId="180" fontId="12" fillId="0" borderId="11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181" fontId="12" fillId="0" borderId="6" xfId="0" applyNumberFormat="1" applyFont="1" applyBorder="1" applyAlignment="1">
      <alignment horizontal="right" vertical="center" shrinkToFit="1"/>
    </xf>
    <xf numFmtId="181" fontId="12" fillId="0" borderId="8" xfId="0" applyNumberFormat="1" applyFont="1" applyBorder="1" applyAlignment="1">
      <alignment horizontal="right" vertical="center" shrinkToFit="1"/>
    </xf>
    <xf numFmtId="180" fontId="12" fillId="0" borderId="12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11" xfId="0" applyNumberFormat="1" applyFont="1" applyFill="1" applyBorder="1" applyAlignment="1" applyProtection="1">
      <alignment horizontal="right" vertical="center" shrinkToFit="1"/>
      <protection/>
    </xf>
    <xf numFmtId="180" fontId="12" fillId="0" borderId="5" xfId="0" applyNumberFormat="1" applyFont="1" applyFill="1" applyBorder="1" applyAlignment="1" applyProtection="1">
      <alignment horizontal="right" vertical="center" shrinkToFit="1"/>
      <protection/>
    </xf>
    <xf numFmtId="181" fontId="12" fillId="0" borderId="5" xfId="0" applyNumberFormat="1" applyFont="1" applyFill="1" applyBorder="1" applyAlignment="1" applyProtection="1">
      <alignment horizontal="right" vertical="center" shrinkToFit="1"/>
      <protection/>
    </xf>
    <xf numFmtId="180" fontId="12" fillId="0" borderId="6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8" xfId="0" applyNumberFormat="1" applyFont="1" applyFill="1" applyBorder="1" applyAlignment="1" applyProtection="1">
      <alignment horizontal="right" vertical="center" shrinkToFit="1"/>
      <protection/>
    </xf>
    <xf numFmtId="180" fontId="12" fillId="0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" xfId="0" applyNumberFormat="1" applyFont="1" applyFill="1" applyBorder="1" applyAlignment="1" applyProtection="1">
      <alignment horizontal="right" vertical="center" shrinkToFit="1"/>
      <protection/>
    </xf>
    <xf numFmtId="41" fontId="10" fillId="0" borderId="1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81" fontId="12" fillId="0" borderId="12" xfId="0" applyNumberFormat="1" applyFont="1" applyFill="1" applyBorder="1" applyAlignment="1" applyProtection="1">
      <alignment horizontal="right" vertical="center" shrinkToFit="1"/>
      <protection/>
    </xf>
    <xf numFmtId="181" fontId="12" fillId="0" borderId="7" xfId="0" applyNumberFormat="1" applyFont="1" applyFill="1" applyBorder="1" applyAlignment="1" applyProtection="1">
      <alignment horizontal="right" vertical="center" shrinkToFit="1"/>
      <protection/>
    </xf>
    <xf numFmtId="181" fontId="12" fillId="0" borderId="9" xfId="0" applyNumberFormat="1" applyFont="1" applyFill="1" applyBorder="1" applyAlignment="1" applyProtection="1">
      <alignment horizontal="right" vertical="center" shrinkToFit="1"/>
      <protection/>
    </xf>
    <xf numFmtId="49" fontId="18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14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49" fontId="5" fillId="0" borderId="6" xfId="19" applyBorder="1">
      <alignment horizontal="center" vertical="center"/>
      <protection/>
    </xf>
    <xf numFmtId="180" fontId="12" fillId="0" borderId="6" xfId="0" applyNumberFormat="1" applyFont="1" applyBorder="1" applyAlignment="1">
      <alignment horizontal="right" vertical="center" shrinkToFit="1"/>
    </xf>
    <xf numFmtId="49" fontId="5" fillId="0" borderId="6" xfId="19" applyFont="1" applyBorder="1">
      <alignment horizontal="center" vertical="center"/>
      <protection/>
    </xf>
    <xf numFmtId="49" fontId="5" fillId="0" borderId="3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2" xfId="19" applyBorder="1">
      <alignment horizontal="center" vertical="center"/>
      <protection/>
    </xf>
    <xf numFmtId="49" fontId="5" fillId="0" borderId="13" xfId="19" applyBorder="1">
      <alignment horizontal="center" vertical="center"/>
      <protection/>
    </xf>
    <xf numFmtId="49" fontId="5" fillId="0" borderId="13" xfId="19" applyFont="1" applyBorder="1">
      <alignment horizontal="center" vertical="center"/>
      <protection/>
    </xf>
    <xf numFmtId="0" fontId="0" fillId="0" borderId="6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6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185" fontId="12" fillId="0" borderId="9" xfId="0" applyNumberFormat="1" applyFont="1" applyBorder="1" applyAlignment="1">
      <alignment horizontal="righ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1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4" xfId="19" applyNumberFormat="1" applyFont="1" applyBorder="1" applyAlignment="1">
      <alignment horizontal="center" vertical="center" wrapText="1"/>
      <protection/>
    </xf>
    <xf numFmtId="49" fontId="5" fillId="0" borderId="0" xfId="19" applyNumberFormat="1" applyFont="1" applyFill="1" applyBorder="1" applyAlignment="1">
      <alignment horizontal="center" vertical="center" wrapText="1"/>
      <protection/>
    </xf>
    <xf numFmtId="182" fontId="12" fillId="0" borderId="6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81" fontId="12" fillId="0" borderId="9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180" fontId="12" fillId="0" borderId="9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3" xfId="24" applyNumberFormat="1" applyFont="1" applyBorder="1" applyAlignment="1">
      <alignment horizontal="center" vertical="center"/>
      <protection/>
    </xf>
    <xf numFmtId="49" fontId="5" fillId="0" borderId="11" xfId="24" applyNumberFormat="1" applyFont="1" applyBorder="1" applyAlignment="1">
      <alignment horizontal="center" vertical="center"/>
      <protection/>
    </xf>
    <xf numFmtId="180" fontId="12" fillId="0" borderId="12" xfId="24" applyNumberFormat="1" applyFont="1" applyBorder="1" applyAlignment="1">
      <alignment horizontal="right" vertical="center" shrinkToFit="1"/>
      <protection/>
    </xf>
    <xf numFmtId="49" fontId="5" fillId="0" borderId="6" xfId="24" applyNumberFormat="1" applyFont="1" applyBorder="1" applyAlignment="1">
      <alignment horizontal="center" vertical="center"/>
      <protection/>
    </xf>
    <xf numFmtId="180" fontId="12" fillId="0" borderId="7" xfId="24" applyNumberFormat="1" applyFont="1" applyBorder="1" applyAlignment="1">
      <alignment horizontal="right" vertical="center" shrinkToFit="1"/>
      <protection/>
    </xf>
    <xf numFmtId="49" fontId="5" fillId="0" borderId="8" xfId="24" applyNumberFormat="1" applyFont="1" applyBorder="1" applyAlignment="1">
      <alignment horizontal="center" vertical="center"/>
      <protection/>
    </xf>
    <xf numFmtId="180" fontId="12" fillId="0" borderId="9" xfId="24" applyNumberFormat="1" applyFont="1" applyBorder="1" applyAlignment="1">
      <alignment horizontal="right" vertical="center" shrinkToFit="1"/>
      <protection/>
    </xf>
    <xf numFmtId="49" fontId="5" fillId="0" borderId="10" xfId="24" applyNumberFormat="1" applyFont="1" applyBorder="1" applyAlignment="1">
      <alignment horizontal="center" vertical="center"/>
      <protection/>
    </xf>
    <xf numFmtId="180" fontId="12" fillId="0" borderId="14" xfId="24" applyNumberFormat="1" applyFont="1" applyBorder="1" applyAlignment="1">
      <alignment horizontal="right" vertical="center" shrinkToFit="1"/>
      <protection/>
    </xf>
    <xf numFmtId="49" fontId="5" fillId="0" borderId="3" xfId="24" applyNumberFormat="1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5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2" xfId="19" applyFont="1" applyBorder="1">
      <alignment horizontal="center" vertical="center"/>
      <protection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80" fontId="12" fillId="0" borderId="11" xfId="24" applyNumberFormat="1" applyFont="1" applyBorder="1" applyAlignment="1">
      <alignment horizontal="right" vertical="center" shrinkToFit="1"/>
      <protection/>
    </xf>
    <xf numFmtId="180" fontId="12" fillId="0" borderId="6" xfId="24" applyNumberFormat="1" applyFont="1" applyBorder="1" applyAlignment="1">
      <alignment horizontal="right" vertical="center" shrinkToFit="1"/>
      <protection/>
    </xf>
    <xf numFmtId="180" fontId="12" fillId="0" borderId="8" xfId="24" applyNumberFormat="1" applyFont="1" applyBorder="1" applyAlignment="1">
      <alignment horizontal="right" vertical="center" shrinkToFit="1"/>
      <protection/>
    </xf>
    <xf numFmtId="180" fontId="12" fillId="0" borderId="10" xfId="24" applyNumberFormat="1" applyFont="1" applyBorder="1" applyAlignment="1">
      <alignment horizontal="right" vertical="center" shrinkToFit="1"/>
      <protection/>
    </xf>
    <xf numFmtId="180" fontId="12" fillId="0" borderId="0" xfId="24" applyNumberFormat="1" applyFont="1" applyBorder="1" applyAlignment="1">
      <alignment horizontal="right" vertical="center" shrinkToFit="1"/>
      <protection/>
    </xf>
    <xf numFmtId="180" fontId="12" fillId="0" borderId="5" xfId="24" applyNumberFormat="1" applyFont="1" applyBorder="1" applyAlignment="1">
      <alignment horizontal="right" vertical="center" shrinkToFit="1"/>
      <protection/>
    </xf>
    <xf numFmtId="180" fontId="12" fillId="0" borderId="1" xfId="24" applyNumberFormat="1" applyFont="1" applyBorder="1" applyAlignment="1">
      <alignment horizontal="right" vertical="center" shrinkToFit="1"/>
      <protection/>
    </xf>
    <xf numFmtId="180" fontId="12" fillId="0" borderId="15" xfId="2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2" borderId="6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7" xfId="0" applyNumberFormat="1" applyFont="1" applyFill="1" applyBorder="1" applyAlignment="1">
      <alignment horizontal="right" vertical="center" shrinkToFit="1"/>
    </xf>
    <xf numFmtId="181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2" borderId="8" xfId="0" applyNumberFormat="1" applyFont="1" applyFill="1" applyBorder="1" applyAlignment="1">
      <alignment horizontal="right" vertical="center" shrinkToFit="1"/>
    </xf>
    <xf numFmtId="180" fontId="12" fillId="2" borderId="1" xfId="0" applyNumberFormat="1" applyFont="1" applyFill="1" applyBorder="1" applyAlignment="1">
      <alignment horizontal="right" vertical="center" shrinkToFit="1"/>
    </xf>
    <xf numFmtId="180" fontId="12" fillId="2" borderId="9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0" xfId="0" applyNumberFormat="1" applyFont="1" applyFill="1" applyBorder="1" applyAlignment="1" applyProtection="1">
      <alignment horizontal="right" vertical="center" shrinkToFit="1"/>
      <protection/>
    </xf>
    <xf numFmtId="181" fontId="12" fillId="2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181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8" xfId="0" applyNumberFormat="1" applyFont="1" applyFill="1" applyBorder="1" applyAlignment="1" applyProtection="1">
      <alignment horizontal="right" vertical="center" shrinkToFit="1"/>
      <protection/>
    </xf>
    <xf numFmtId="181" fontId="12" fillId="2" borderId="6" xfId="0" applyNumberFormat="1" applyFont="1" applyFill="1" applyBorder="1" applyAlignment="1" applyProtection="1">
      <alignment horizontal="right" vertical="center" shrinkToFit="1"/>
      <protection/>
    </xf>
    <xf numFmtId="181" fontId="12" fillId="2" borderId="8" xfId="0" applyNumberFormat="1" applyFont="1" applyFill="1" applyBorder="1" applyAlignment="1" applyProtection="1">
      <alignment horizontal="right" vertical="center" shrinkToFit="1"/>
      <protection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left" vertical="center" wrapText="1" indent="1"/>
    </xf>
    <xf numFmtId="181" fontId="12" fillId="2" borderId="7" xfId="0" applyNumberFormat="1" applyFont="1" applyFill="1" applyBorder="1" applyAlignment="1" applyProtection="1">
      <alignment horizontal="right" vertical="center" shrinkToFit="1"/>
      <protection/>
    </xf>
    <xf numFmtId="49" fontId="5" fillId="2" borderId="6" xfId="0" applyNumberFormat="1" applyFont="1" applyFill="1" applyBorder="1" applyAlignment="1">
      <alignment horizontal="left" vertical="center" wrapText="1" indent="1"/>
    </xf>
    <xf numFmtId="49" fontId="5" fillId="2" borderId="3" xfId="0" applyNumberFormat="1" applyFont="1" applyFill="1" applyBorder="1" applyAlignment="1">
      <alignment horizontal="left" vertical="center" wrapText="1" indent="1"/>
    </xf>
    <xf numFmtId="49" fontId="5" fillId="2" borderId="8" xfId="0" applyNumberFormat="1" applyFont="1" applyFill="1" applyBorder="1" applyAlignment="1">
      <alignment horizontal="left" vertical="center" wrapText="1" inden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1" fontId="0" fillId="0" borderId="0" xfId="0" applyNumberForma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181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6" xfId="0" applyNumberFormat="1" applyFont="1" applyFill="1" applyBorder="1" applyAlignment="1" applyProtection="1">
      <alignment horizontal="right" vertical="center" shrinkToFit="1"/>
      <protection locked="0"/>
    </xf>
    <xf numFmtId="41" fontId="0" fillId="0" borderId="6" xfId="0" applyNumberFormat="1" applyFill="1" applyBorder="1" applyAlignment="1">
      <alignment horizontal="right" vertical="center"/>
    </xf>
    <xf numFmtId="181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0" fontId="0" fillId="0" borderId="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5" fillId="0" borderId="10" xfId="19" applyNumberFormat="1" applyFont="1" applyBorder="1" applyAlignment="1">
      <alignment horizontal="left" vertical="center"/>
      <protection/>
    </xf>
    <xf numFmtId="182" fontId="12" fillId="0" borderId="1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91" fontId="12" fillId="0" borderId="15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4" xfId="24" applyNumberFormat="1" applyFont="1" applyBorder="1" applyAlignment="1">
      <alignment horizontal="center" vertical="center"/>
      <protection/>
    </xf>
    <xf numFmtId="49" fontId="5" fillId="2" borderId="20" xfId="0" applyNumberFormat="1" applyFont="1" applyFill="1" applyBorder="1" applyAlignment="1">
      <alignment horizontal="left" vertical="center" wrapText="1" indent="1"/>
    </xf>
    <xf numFmtId="180" fontId="12" fillId="2" borderId="20" xfId="0" applyNumberFormat="1" applyFont="1" applyFill="1" applyBorder="1" applyAlignment="1">
      <alignment horizontal="right" vertical="center" shrinkToFit="1"/>
    </xf>
    <xf numFmtId="180" fontId="12" fillId="2" borderId="21" xfId="0" applyNumberFormat="1" applyFont="1" applyFill="1" applyBorder="1" applyAlignment="1">
      <alignment horizontal="right" vertical="center" shrinkToFit="1"/>
    </xf>
    <xf numFmtId="181" fontId="12" fillId="2" borderId="20" xfId="0" applyNumberFormat="1" applyFont="1" applyFill="1" applyBorder="1" applyAlignment="1" applyProtection="1">
      <alignment horizontal="right" vertical="center" shrinkToFit="1"/>
      <protection/>
    </xf>
    <xf numFmtId="181" fontId="12" fillId="2" borderId="21" xfId="0" applyNumberFormat="1" applyFont="1" applyFill="1" applyBorder="1" applyAlignment="1" applyProtection="1">
      <alignment horizontal="right" vertical="center" shrinkToFit="1"/>
      <protection/>
    </xf>
    <xf numFmtId="181" fontId="12" fillId="2" borderId="22" xfId="0" applyNumberFormat="1" applyFont="1" applyFill="1" applyBorder="1" applyAlignment="1" applyProtection="1">
      <alignment horizontal="right" vertical="center" shrinkToFit="1"/>
      <protection/>
    </xf>
    <xf numFmtId="0" fontId="5" fillId="0" borderId="6" xfId="0" applyNumberFormat="1" applyFont="1" applyFill="1" applyBorder="1" applyAlignment="1">
      <alignment horizontal="left" vertical="center"/>
    </xf>
    <xf numFmtId="181" fontId="12" fillId="2" borderId="9" xfId="0" applyNumberFormat="1" applyFont="1" applyFill="1" applyBorder="1" applyAlignment="1" applyProtection="1">
      <alignment horizontal="right" vertical="center" shrinkToFit="1"/>
      <protection/>
    </xf>
    <xf numFmtId="49" fontId="5" fillId="0" borderId="23" xfId="24" applyNumberFormat="1" applyFont="1" applyBorder="1" applyAlignment="1">
      <alignment horizontal="center" vertical="center"/>
      <protection/>
    </xf>
    <xf numFmtId="180" fontId="12" fillId="0" borderId="20" xfId="24" applyNumberFormat="1" applyFont="1" applyBorder="1" applyAlignment="1">
      <alignment horizontal="right" vertical="center" shrinkToFit="1"/>
      <protection/>
    </xf>
    <xf numFmtId="180" fontId="12" fillId="0" borderId="21" xfId="24" applyNumberFormat="1" applyFont="1" applyBorder="1" applyAlignment="1">
      <alignment horizontal="right" vertical="center" shrinkToFit="1"/>
      <protection/>
    </xf>
    <xf numFmtId="180" fontId="12" fillId="0" borderId="22" xfId="24" applyNumberFormat="1" applyFont="1" applyBorder="1" applyAlignment="1">
      <alignment horizontal="right" vertical="center" shrinkToFit="1"/>
      <protection/>
    </xf>
    <xf numFmtId="49" fontId="5" fillId="2" borderId="23" xfId="0" applyNumberFormat="1" applyFont="1" applyFill="1" applyBorder="1" applyAlignment="1">
      <alignment horizontal="left" vertical="center" wrapText="1" indent="1"/>
    </xf>
    <xf numFmtId="49" fontId="5" fillId="2" borderId="13" xfId="0" applyNumberFormat="1" applyFont="1" applyFill="1" applyBorder="1" applyAlignment="1">
      <alignment horizontal="left" vertical="center" wrapText="1"/>
    </xf>
    <xf numFmtId="180" fontId="12" fillId="2" borderId="22" xfId="0" applyNumberFormat="1" applyFont="1" applyFill="1" applyBorder="1" applyAlignment="1">
      <alignment horizontal="right" vertical="center" shrinkToFit="1"/>
    </xf>
    <xf numFmtId="181" fontId="12" fillId="2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20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180" fontId="12" fillId="0" borderId="18" xfId="24" applyNumberFormat="1" applyFont="1" applyBorder="1" applyAlignment="1">
      <alignment horizontal="right" vertical="center" shrinkToFit="1"/>
      <protection/>
    </xf>
    <xf numFmtId="41" fontId="0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16" fillId="0" borderId="10" xfId="19" applyNumberFormat="1" applyFont="1" applyBorder="1" applyAlignment="1">
      <alignment horizontal="left" vertical="center"/>
      <protection/>
    </xf>
    <xf numFmtId="185" fontId="12" fillId="0" borderId="0" xfId="0" applyNumberFormat="1" applyFont="1" applyBorder="1" applyAlignment="1">
      <alignment horizontal="right" vertical="center" shrinkToFit="1"/>
    </xf>
    <xf numFmtId="0" fontId="15" fillId="0" borderId="7" xfId="0" applyFont="1" applyBorder="1" applyAlignment="1">
      <alignment/>
    </xf>
    <xf numFmtId="49" fontId="22" fillId="0" borderId="4" xfId="0" applyNumberFormat="1" applyFont="1" applyBorder="1" applyAlignment="1">
      <alignment horizontal="center" vertical="center" wrapText="1"/>
    </xf>
    <xf numFmtId="49" fontId="20" fillId="0" borderId="4" xfId="19" applyNumberFormat="1" applyFont="1" applyBorder="1" applyAlignment="1">
      <alignment horizontal="center" vertical="center" wrapText="1"/>
      <protection/>
    </xf>
    <xf numFmtId="185" fontId="12" fillId="0" borderId="7" xfId="0" applyNumberFormat="1" applyFont="1" applyBorder="1" applyAlignment="1">
      <alignment horizontal="right" vertical="center" shrinkToFit="1"/>
    </xf>
    <xf numFmtId="191" fontId="12" fillId="0" borderId="12" xfId="0" applyNumberFormat="1" applyFont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19" applyNumberFormat="1" applyFont="1" applyBorder="1" applyAlignment="1">
      <alignment horizontal="center" vertical="center"/>
      <protection/>
    </xf>
    <xf numFmtId="49" fontId="5" fillId="0" borderId="14" xfId="19" applyNumberFormat="1" applyFont="1" applyBorder="1" applyAlignment="1">
      <alignment horizontal="center" vertical="center"/>
      <protection/>
    </xf>
    <xf numFmtId="49" fontId="5" fillId="0" borderId="11" xfId="19" applyNumberFormat="1" applyFont="1" applyBorder="1" applyAlignment="1">
      <alignment horizontal="left" vertical="center"/>
      <protection/>
    </xf>
    <xf numFmtId="49" fontId="5" fillId="0" borderId="12" xfId="19" applyNumberFormat="1" applyFont="1" applyBorder="1" applyAlignment="1">
      <alignment horizontal="left" vertical="center"/>
      <protection/>
    </xf>
    <xf numFmtId="49" fontId="5" fillId="0" borderId="2" xfId="19" applyNumberFormat="1" applyFont="1" applyBorder="1" applyAlignment="1">
      <alignment horizontal="center" vertical="center"/>
      <protection/>
    </xf>
    <xf numFmtId="49" fontId="5" fillId="0" borderId="13" xfId="19" applyNumberFormat="1" applyFont="1" applyBorder="1" applyAlignment="1">
      <alignment horizontal="center" vertical="center"/>
      <protection/>
    </xf>
    <xf numFmtId="49" fontId="5" fillId="0" borderId="3" xfId="19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  <pageSetUpPr fitToPage="1"/>
  </sheetPr>
  <dimension ref="A1:H28"/>
  <sheetViews>
    <sheetView tabSelected="1" view="pageBreakPreview" zoomScaleSheetLayoutView="100" workbookViewId="0" topLeftCell="A1">
      <selection activeCell="A1" sqref="A1"/>
    </sheetView>
  </sheetViews>
  <sheetFormatPr defaultColWidth="6.50390625" defaultRowHeight="13.5"/>
  <cols>
    <col min="1" max="1" width="13.625" style="99" customWidth="1"/>
    <col min="2" max="2" width="31.50390625" style="99" customWidth="1"/>
    <col min="3" max="3" width="37.50390625" style="99" customWidth="1"/>
    <col min="4" max="4" width="5.375" style="99" customWidth="1"/>
    <col min="5" max="7" width="13.625" style="99" customWidth="1"/>
  </cols>
  <sheetData>
    <row r="1" spans="1:7" ht="13.5">
      <c r="A1" s="95" t="s">
        <v>136</v>
      </c>
      <c r="B1" s="114"/>
      <c r="C1" s="114"/>
      <c r="E1" s="114"/>
      <c r="F1" s="114"/>
      <c r="G1" s="114"/>
    </row>
    <row r="2" spans="1:8" s="107" customFormat="1" ht="12" customHeight="1">
      <c r="A2" s="121" t="s">
        <v>133</v>
      </c>
      <c r="B2" s="19" t="s">
        <v>134</v>
      </c>
      <c r="C2" s="22" t="s">
        <v>135</v>
      </c>
      <c r="D2"/>
      <c r="E2"/>
      <c r="F2"/>
      <c r="G2"/>
      <c r="H2"/>
    </row>
    <row r="3" spans="1:8" s="107" customFormat="1" ht="12" customHeight="1">
      <c r="A3" s="103" t="s">
        <v>137</v>
      </c>
      <c r="B3" s="72">
        <v>5894.9</v>
      </c>
      <c r="C3" s="61">
        <v>5842.5</v>
      </c>
      <c r="D3"/>
      <c r="E3"/>
      <c r="F3"/>
      <c r="G3"/>
      <c r="H3"/>
    </row>
    <row r="4" spans="1:7" ht="12" customHeight="1">
      <c r="A4" s="103">
        <v>55</v>
      </c>
      <c r="B4" s="73">
        <v>6361.8</v>
      </c>
      <c r="C4" s="64">
        <v>6361.8</v>
      </c>
      <c r="D4"/>
      <c r="E4" s="122"/>
      <c r="F4" s="123"/>
      <c r="G4" s="124"/>
    </row>
    <row r="5" spans="1:7" ht="12" customHeight="1">
      <c r="A5" s="103">
        <v>60</v>
      </c>
      <c r="B5" s="73">
        <v>7590.9</v>
      </c>
      <c r="C5" s="64">
        <v>7578.4</v>
      </c>
      <c r="D5"/>
      <c r="E5" s="122"/>
      <c r="F5" s="123"/>
      <c r="G5" s="124"/>
    </row>
    <row r="6" spans="1:7" ht="12" customHeight="1" hidden="1">
      <c r="A6" s="103">
        <v>61</v>
      </c>
      <c r="B6" s="73">
        <v>7788.2</v>
      </c>
      <c r="C6" s="64">
        <v>7779.9</v>
      </c>
      <c r="D6"/>
      <c r="E6" s="122"/>
      <c r="F6" s="123"/>
      <c r="G6" s="124"/>
    </row>
    <row r="7" spans="1:7" ht="12" customHeight="1" hidden="1">
      <c r="A7" s="103">
        <v>62</v>
      </c>
      <c r="B7" s="73">
        <v>7986</v>
      </c>
      <c r="C7" s="64">
        <v>7977.4</v>
      </c>
      <c r="D7"/>
      <c r="E7" s="45"/>
      <c r="F7" s="45"/>
      <c r="G7" s="124"/>
    </row>
    <row r="8" spans="1:7" ht="12" customHeight="1" hidden="1">
      <c r="A8" s="103">
        <v>63</v>
      </c>
      <c r="B8" s="73">
        <v>8122.5</v>
      </c>
      <c r="C8" s="64">
        <v>8127.4</v>
      </c>
      <c r="D8"/>
      <c r="E8" s="124"/>
      <c r="F8" s="124"/>
      <c r="G8" s="124"/>
    </row>
    <row r="9" spans="1:7" ht="12" customHeight="1" hidden="1">
      <c r="A9" s="103" t="s">
        <v>304</v>
      </c>
      <c r="B9" s="73">
        <v>8251.3</v>
      </c>
      <c r="C9" s="64">
        <v>8257.6</v>
      </c>
      <c r="D9"/>
      <c r="E9" s="124"/>
      <c r="F9" s="124"/>
      <c r="G9" s="124"/>
    </row>
    <row r="10" spans="1:7" ht="12" customHeight="1">
      <c r="A10" s="110" t="s">
        <v>105</v>
      </c>
      <c r="B10" s="73">
        <v>8452.9</v>
      </c>
      <c r="C10" s="64">
        <v>8435.3</v>
      </c>
      <c r="D10"/>
      <c r="E10"/>
      <c r="F10"/>
      <c r="G10"/>
    </row>
    <row r="11" spans="1:6" ht="13.5">
      <c r="A11" s="105" t="s">
        <v>305</v>
      </c>
      <c r="B11" s="73">
        <v>8297.2</v>
      </c>
      <c r="C11" s="64">
        <v>8307.4</v>
      </c>
      <c r="D11" s="118"/>
      <c r="E11" s="118"/>
      <c r="F11" s="118"/>
    </row>
    <row r="12" spans="1:6" ht="13.5">
      <c r="A12" s="103">
        <v>4</v>
      </c>
      <c r="B12" s="73">
        <v>8860.9</v>
      </c>
      <c r="C12" s="64">
        <v>8871.9</v>
      </c>
      <c r="D12" s="118"/>
      <c r="E12" s="118"/>
      <c r="F12" s="118"/>
    </row>
    <row r="13" spans="1:6" ht="13.5">
      <c r="A13" s="103">
        <v>5</v>
      </c>
      <c r="B13" s="73">
        <v>9125</v>
      </c>
      <c r="C13" s="64">
        <v>9125</v>
      </c>
      <c r="D13" s="118"/>
      <c r="E13" s="118"/>
      <c r="F13" s="118"/>
    </row>
    <row r="14" spans="1:6" ht="13.5">
      <c r="A14" s="103">
        <v>6</v>
      </c>
      <c r="B14" s="73">
        <v>9198</v>
      </c>
      <c r="C14" s="64">
        <v>9234.5</v>
      </c>
      <c r="D14" s="118"/>
      <c r="E14" s="118"/>
      <c r="F14" s="118"/>
    </row>
    <row r="15" spans="1:3" ht="13.5">
      <c r="A15" s="103">
        <v>7</v>
      </c>
      <c r="B15" s="73">
        <v>9699.5</v>
      </c>
      <c r="C15" s="64">
        <v>9599.5</v>
      </c>
    </row>
    <row r="16" spans="1:3" ht="13.5">
      <c r="A16" s="103">
        <v>8</v>
      </c>
      <c r="B16" s="73">
        <v>9932.6</v>
      </c>
      <c r="C16" s="64">
        <v>9920.4</v>
      </c>
    </row>
    <row r="17" spans="1:3" ht="13.5">
      <c r="A17" s="103">
        <v>9</v>
      </c>
      <c r="B17" s="73">
        <v>10133.7</v>
      </c>
      <c r="C17" s="64">
        <v>10171.8</v>
      </c>
    </row>
    <row r="18" spans="1:3" ht="13.5">
      <c r="A18" s="103">
        <v>10</v>
      </c>
      <c r="B18" s="73">
        <v>10696.2</v>
      </c>
      <c r="C18" s="64">
        <v>10703.3</v>
      </c>
    </row>
    <row r="19" spans="1:3" ht="13.5">
      <c r="A19" s="103" t="s">
        <v>178</v>
      </c>
      <c r="B19" s="73">
        <v>10969.472277889112</v>
      </c>
      <c r="C19" s="64">
        <v>10971.476285905144</v>
      </c>
    </row>
    <row r="20" spans="1:3" ht="13.5">
      <c r="A20" s="103" t="s">
        <v>196</v>
      </c>
      <c r="B20" s="73">
        <v>11320.8</v>
      </c>
      <c r="C20" s="64">
        <v>11318.3</v>
      </c>
    </row>
    <row r="21" spans="1:3" ht="13.5">
      <c r="A21" s="109" t="s">
        <v>197</v>
      </c>
      <c r="B21" s="73">
        <v>11564.2</v>
      </c>
      <c r="C21" s="64">
        <v>11564.5</v>
      </c>
    </row>
    <row r="22" spans="1:3" ht="13.5">
      <c r="A22" s="109" t="s">
        <v>221</v>
      </c>
      <c r="B22" s="73">
        <v>11880.2</v>
      </c>
      <c r="C22" s="64">
        <v>11900.4</v>
      </c>
    </row>
    <row r="23" spans="1:3" ht="13.5">
      <c r="A23" s="109" t="s">
        <v>253</v>
      </c>
      <c r="B23" s="73">
        <f>181607/1483000*100000</f>
        <v>12245.920431557654</v>
      </c>
      <c r="C23" s="64">
        <f>181847/1483000*100000</f>
        <v>12262.103843560351</v>
      </c>
    </row>
    <row r="24" spans="1:3" ht="13.5">
      <c r="A24" s="109" t="s">
        <v>268</v>
      </c>
      <c r="B24" s="73">
        <v>12392.68788083954</v>
      </c>
      <c r="C24" s="64">
        <v>12392.552471225457</v>
      </c>
    </row>
    <row r="25" spans="1:3" ht="13.5">
      <c r="A25" s="110" t="s">
        <v>320</v>
      </c>
      <c r="B25" s="73">
        <v>12547.289678876425</v>
      </c>
      <c r="C25" s="64">
        <v>12529.440017985919</v>
      </c>
    </row>
    <row r="26" spans="1:3" ht="13.5">
      <c r="A26" s="110" t="s">
        <v>300</v>
      </c>
      <c r="B26" s="73">
        <v>12609.315068493152</v>
      </c>
      <c r="C26" s="64">
        <v>12654.794520547946</v>
      </c>
    </row>
    <row r="27" spans="1:3" ht="13.5">
      <c r="A27" s="110" t="s">
        <v>321</v>
      </c>
      <c r="B27" s="73">
        <f>180023/1452*100</f>
        <v>12398.2782369146</v>
      </c>
      <c r="C27" s="64">
        <f>180502/1452*100</f>
        <v>12431.267217630853</v>
      </c>
    </row>
    <row r="28" spans="1:3" ht="13.5">
      <c r="A28" s="106" t="s">
        <v>314</v>
      </c>
      <c r="B28" s="74">
        <v>12283.4</v>
      </c>
      <c r="C28" s="67">
        <v>12314</v>
      </c>
    </row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35" customWidth="1"/>
    <col min="2" max="10" width="11.125" style="35" customWidth="1"/>
    <col min="11" max="11" width="11.25390625" style="35" customWidth="1"/>
    <col min="12" max="12" width="9.125" style="35" customWidth="1"/>
    <col min="13" max="13" width="11.125" style="260" customWidth="1"/>
    <col min="15" max="16384" width="9.125" style="35" customWidth="1"/>
  </cols>
  <sheetData>
    <row r="1" spans="1:11" ht="21">
      <c r="A1" s="1" t="s">
        <v>82</v>
      </c>
      <c r="B1" s="34"/>
      <c r="C1" s="34"/>
      <c r="D1" s="34"/>
      <c r="E1" s="34"/>
      <c r="F1" s="34"/>
      <c r="H1" s="159"/>
      <c r="I1" s="159"/>
      <c r="J1" s="159"/>
      <c r="K1" s="159" t="s">
        <v>83</v>
      </c>
    </row>
    <row r="2" spans="1:13" s="36" customFormat="1" ht="14.25" customHeight="1">
      <c r="A2" s="293" t="s">
        <v>84</v>
      </c>
      <c r="B2" s="291" t="s">
        <v>203</v>
      </c>
      <c r="C2" s="291"/>
      <c r="D2" s="291"/>
      <c r="E2" s="291"/>
      <c r="F2" s="292"/>
      <c r="G2" s="291" t="s">
        <v>204</v>
      </c>
      <c r="H2" s="291"/>
      <c r="I2" s="291"/>
      <c r="J2" s="291"/>
      <c r="K2" s="292"/>
      <c r="M2" s="260"/>
    </row>
    <row r="3" spans="1:13" s="36" customFormat="1" ht="18" customHeight="1">
      <c r="A3" s="294"/>
      <c r="B3" s="37" t="s">
        <v>269</v>
      </c>
      <c r="C3" s="37" t="s">
        <v>297</v>
      </c>
      <c r="D3" s="24" t="s">
        <v>298</v>
      </c>
      <c r="E3" s="24" t="s">
        <v>307</v>
      </c>
      <c r="F3" s="24" t="s">
        <v>329</v>
      </c>
      <c r="G3" s="38" t="s">
        <v>269</v>
      </c>
      <c r="H3" s="38" t="s">
        <v>297</v>
      </c>
      <c r="I3" s="38" t="s">
        <v>298</v>
      </c>
      <c r="J3" s="38" t="s">
        <v>307</v>
      </c>
      <c r="K3" s="38" t="s">
        <v>329</v>
      </c>
      <c r="L3"/>
      <c r="M3" s="260"/>
    </row>
    <row r="4" spans="1:12" ht="13.5" customHeight="1">
      <c r="A4" s="49" t="s">
        <v>3</v>
      </c>
      <c r="B4" s="7">
        <v>684</v>
      </c>
      <c r="C4" s="7">
        <v>686</v>
      </c>
      <c r="D4" s="40">
        <v>690</v>
      </c>
      <c r="E4" s="40">
        <v>692</v>
      </c>
      <c r="F4" s="53">
        <v>698</v>
      </c>
      <c r="G4" s="26">
        <v>46.31008801624915</v>
      </c>
      <c r="H4" s="26">
        <v>46.73613500338939</v>
      </c>
      <c r="I4" s="26">
        <v>47.26027397260274</v>
      </c>
      <c r="J4" s="26">
        <v>47.658402203856745</v>
      </c>
      <c r="K4" s="90">
        <v>48.337950138504155</v>
      </c>
      <c r="L4"/>
    </row>
    <row r="5" spans="1:12" ht="13.5" customHeight="1">
      <c r="A5" s="50" t="s">
        <v>4</v>
      </c>
      <c r="B5" s="10">
        <v>562</v>
      </c>
      <c r="C5" s="10">
        <v>624</v>
      </c>
      <c r="D5" s="42">
        <v>627</v>
      </c>
      <c r="E5" s="42">
        <v>627</v>
      </c>
      <c r="F5" s="54">
        <v>631</v>
      </c>
      <c r="G5" s="29">
        <v>47.9152190501362</v>
      </c>
      <c r="H5" s="29">
        <v>47.261627951011505</v>
      </c>
      <c r="I5" s="29">
        <v>47.700450301380116</v>
      </c>
      <c r="J5" s="29">
        <v>47.91493608667177</v>
      </c>
      <c r="K5" s="91">
        <v>48.43945873702747</v>
      </c>
      <c r="L5"/>
    </row>
    <row r="6" spans="1:12" ht="13.5" customHeight="1">
      <c r="A6" s="51" t="s">
        <v>5</v>
      </c>
      <c r="B6" s="13">
        <v>122</v>
      </c>
      <c r="C6" s="13">
        <v>62</v>
      </c>
      <c r="D6" s="44">
        <v>63</v>
      </c>
      <c r="E6" s="44">
        <v>65</v>
      </c>
      <c r="F6" s="55">
        <v>67</v>
      </c>
      <c r="G6" s="31">
        <v>40.25685191418031</v>
      </c>
      <c r="H6" s="31">
        <v>42.032473475475406</v>
      </c>
      <c r="I6" s="31">
        <v>43.28855601745284</v>
      </c>
      <c r="J6" s="31">
        <v>45.326490195531505</v>
      </c>
      <c r="K6" s="92">
        <v>47.30602763519286</v>
      </c>
      <c r="L6"/>
    </row>
    <row r="7" spans="1:12" ht="13.5" customHeight="1">
      <c r="A7" s="209" t="s">
        <v>6</v>
      </c>
      <c r="B7" s="16">
        <v>229</v>
      </c>
      <c r="C7" s="16">
        <v>248</v>
      </c>
      <c r="D7" s="45">
        <v>249</v>
      </c>
      <c r="E7" s="45">
        <v>248</v>
      </c>
      <c r="F7" s="56">
        <v>250</v>
      </c>
      <c r="G7" s="29">
        <v>47.83819409772779</v>
      </c>
      <c r="H7" s="29">
        <v>48.16123137393507</v>
      </c>
      <c r="I7" s="29">
        <v>48.34388226614375</v>
      </c>
      <c r="J7" s="29">
        <v>48.1575840427515</v>
      </c>
      <c r="K7" s="90">
        <v>48.54350080193863</v>
      </c>
      <c r="L7"/>
    </row>
    <row r="8" spans="1:12" ht="13.5" customHeight="1">
      <c r="A8" s="211" t="s">
        <v>16</v>
      </c>
      <c r="B8" s="191">
        <v>13</v>
      </c>
      <c r="C8" s="191" t="s">
        <v>256</v>
      </c>
      <c r="D8" s="191" t="s">
        <v>256</v>
      </c>
      <c r="E8" s="191" t="s">
        <v>256</v>
      </c>
      <c r="F8" s="192" t="s">
        <v>256</v>
      </c>
      <c r="G8" s="193">
        <v>45.967257169124146</v>
      </c>
      <c r="H8" s="193" t="s">
        <v>256</v>
      </c>
      <c r="I8" s="193" t="s">
        <v>256</v>
      </c>
      <c r="J8" s="193" t="s">
        <v>256</v>
      </c>
      <c r="K8" s="212" t="s">
        <v>256</v>
      </c>
      <c r="L8"/>
    </row>
    <row r="9" spans="1:12" ht="13.5" customHeight="1">
      <c r="A9" s="211" t="s">
        <v>39</v>
      </c>
      <c r="B9" s="191">
        <v>2</v>
      </c>
      <c r="C9" s="191" t="s">
        <v>256</v>
      </c>
      <c r="D9" s="191" t="s">
        <v>256</v>
      </c>
      <c r="E9" s="191" t="s">
        <v>256</v>
      </c>
      <c r="F9" s="192" t="s">
        <v>256</v>
      </c>
      <c r="G9" s="193">
        <v>35.79738679076428</v>
      </c>
      <c r="H9" s="193" t="s">
        <v>256</v>
      </c>
      <c r="I9" s="193" t="s">
        <v>256</v>
      </c>
      <c r="J9" s="193" t="s">
        <v>256</v>
      </c>
      <c r="K9" s="212" t="s">
        <v>256</v>
      </c>
      <c r="L9"/>
    </row>
    <row r="10" spans="1:12" ht="13.5" customHeight="1">
      <c r="A10" s="209" t="s">
        <v>7</v>
      </c>
      <c r="B10" s="16">
        <v>72</v>
      </c>
      <c r="C10" s="16">
        <v>94</v>
      </c>
      <c r="D10" s="45">
        <v>94</v>
      </c>
      <c r="E10" s="45">
        <v>93</v>
      </c>
      <c r="F10" s="56">
        <v>93</v>
      </c>
      <c r="G10" s="29">
        <v>61.71146461876029</v>
      </c>
      <c r="H10" s="29">
        <v>54.02826712954714</v>
      </c>
      <c r="I10" s="29">
        <v>54.465915346061365</v>
      </c>
      <c r="J10" s="29">
        <v>54.32496845646993</v>
      </c>
      <c r="K10" s="91">
        <v>54.72133308228206</v>
      </c>
      <c r="L10"/>
    </row>
    <row r="11" spans="1:12" ht="13.5" customHeight="1">
      <c r="A11" s="211" t="s">
        <v>22</v>
      </c>
      <c r="B11" s="191">
        <v>1</v>
      </c>
      <c r="C11" s="191" t="s">
        <v>256</v>
      </c>
      <c r="D11" s="191" t="s">
        <v>256</v>
      </c>
      <c r="E11" s="191" t="s">
        <v>256</v>
      </c>
      <c r="F11" s="192" t="s">
        <v>256</v>
      </c>
      <c r="G11" s="193">
        <v>20.11667672500503</v>
      </c>
      <c r="H11" s="193" t="s">
        <v>256</v>
      </c>
      <c r="I11" s="193" t="s">
        <v>256</v>
      </c>
      <c r="J11" s="193" t="s">
        <v>256</v>
      </c>
      <c r="K11" s="212" t="s">
        <v>256</v>
      </c>
      <c r="L11"/>
    </row>
    <row r="12" spans="1:12" ht="13.5" customHeight="1">
      <c r="A12" s="211" t="s">
        <v>23</v>
      </c>
      <c r="B12" s="191">
        <v>1</v>
      </c>
      <c r="C12" s="191" t="s">
        <v>256</v>
      </c>
      <c r="D12" s="191" t="s">
        <v>256</v>
      </c>
      <c r="E12" s="191" t="s">
        <v>256</v>
      </c>
      <c r="F12" s="192" t="s">
        <v>256</v>
      </c>
      <c r="G12" s="193">
        <v>16.949152542372882</v>
      </c>
      <c r="H12" s="193" t="s">
        <v>256</v>
      </c>
      <c r="I12" s="193" t="s">
        <v>256</v>
      </c>
      <c r="J12" s="193" t="s">
        <v>256</v>
      </c>
      <c r="K12" s="212" t="s">
        <v>256</v>
      </c>
      <c r="L12"/>
    </row>
    <row r="13" spans="1:12" ht="13.5" customHeight="1">
      <c r="A13" s="211" t="s">
        <v>24</v>
      </c>
      <c r="B13" s="191">
        <v>3</v>
      </c>
      <c r="C13" s="191" t="s">
        <v>256</v>
      </c>
      <c r="D13" s="191" t="s">
        <v>256</v>
      </c>
      <c r="E13" s="191" t="s">
        <v>256</v>
      </c>
      <c r="F13" s="192" t="s">
        <v>256</v>
      </c>
      <c r="G13" s="193">
        <v>30.71253071253071</v>
      </c>
      <c r="H13" s="193" t="s">
        <v>256</v>
      </c>
      <c r="I13" s="193" t="s">
        <v>256</v>
      </c>
      <c r="J13" s="193" t="s">
        <v>256</v>
      </c>
      <c r="K13" s="212" t="s">
        <v>256</v>
      </c>
      <c r="L13"/>
    </row>
    <row r="14" spans="1:12" ht="13.5" customHeight="1">
      <c r="A14" s="211" t="s">
        <v>25</v>
      </c>
      <c r="B14" s="191">
        <v>2</v>
      </c>
      <c r="C14" s="191" t="s">
        <v>256</v>
      </c>
      <c r="D14" s="191" t="s">
        <v>256</v>
      </c>
      <c r="E14" s="191" t="s">
        <v>256</v>
      </c>
      <c r="F14" s="192" t="s">
        <v>256</v>
      </c>
      <c r="G14" s="193">
        <v>23.142791020597084</v>
      </c>
      <c r="H14" s="193" t="s">
        <v>256</v>
      </c>
      <c r="I14" s="193" t="s">
        <v>256</v>
      </c>
      <c r="J14" s="193" t="s">
        <v>256</v>
      </c>
      <c r="K14" s="212" t="s">
        <v>256</v>
      </c>
      <c r="L14"/>
    </row>
    <row r="15" spans="1:12" ht="13.5" customHeight="1">
      <c r="A15" s="211" t="s">
        <v>26</v>
      </c>
      <c r="B15" s="191">
        <v>3</v>
      </c>
      <c r="C15" s="191" t="s">
        <v>256</v>
      </c>
      <c r="D15" s="191" t="s">
        <v>256</v>
      </c>
      <c r="E15" s="191" t="s">
        <v>256</v>
      </c>
      <c r="F15" s="192" t="s">
        <v>256</v>
      </c>
      <c r="G15" s="193">
        <v>41.42502071251035</v>
      </c>
      <c r="H15" s="193" t="s">
        <v>256</v>
      </c>
      <c r="I15" s="193" t="s">
        <v>256</v>
      </c>
      <c r="J15" s="193" t="s">
        <v>256</v>
      </c>
      <c r="K15" s="212" t="s">
        <v>256</v>
      </c>
      <c r="L15"/>
    </row>
    <row r="16" spans="1:12" ht="13.5" customHeight="1">
      <c r="A16" s="211" t="s">
        <v>27</v>
      </c>
      <c r="B16" s="191">
        <v>3</v>
      </c>
      <c r="C16" s="191" t="s">
        <v>256</v>
      </c>
      <c r="D16" s="191" t="s">
        <v>256</v>
      </c>
      <c r="E16" s="191" t="s">
        <v>256</v>
      </c>
      <c r="F16" s="192" t="s">
        <v>256</v>
      </c>
      <c r="G16" s="193">
        <v>66.57789613848203</v>
      </c>
      <c r="H16" s="193" t="s">
        <v>256</v>
      </c>
      <c r="I16" s="193" t="s">
        <v>256</v>
      </c>
      <c r="J16" s="193" t="s">
        <v>256</v>
      </c>
      <c r="K16" s="212" t="s">
        <v>256</v>
      </c>
      <c r="L16"/>
    </row>
    <row r="17" spans="1:12" ht="13.5" customHeight="1">
      <c r="A17" s="211" t="s">
        <v>28</v>
      </c>
      <c r="B17" s="191">
        <v>1</v>
      </c>
      <c r="C17" s="191" t="s">
        <v>256</v>
      </c>
      <c r="D17" s="191" t="s">
        <v>256</v>
      </c>
      <c r="E17" s="191" t="s">
        <v>256</v>
      </c>
      <c r="F17" s="192" t="s">
        <v>256</v>
      </c>
      <c r="G17" s="193">
        <v>29.010733971569483</v>
      </c>
      <c r="H17" s="193" t="s">
        <v>256</v>
      </c>
      <c r="I17" s="193" t="s">
        <v>256</v>
      </c>
      <c r="J17" s="193" t="s">
        <v>256</v>
      </c>
      <c r="K17" s="212" t="s">
        <v>256</v>
      </c>
      <c r="L17"/>
    </row>
    <row r="18" spans="1:12" ht="13.5" customHeight="1">
      <c r="A18" s="211" t="s">
        <v>29</v>
      </c>
      <c r="B18" s="191">
        <v>5</v>
      </c>
      <c r="C18" s="191" t="s">
        <v>256</v>
      </c>
      <c r="D18" s="191" t="s">
        <v>256</v>
      </c>
      <c r="E18" s="191" t="s">
        <v>256</v>
      </c>
      <c r="F18" s="192" t="s">
        <v>256</v>
      </c>
      <c r="G18" s="193">
        <v>65.66850538481745</v>
      </c>
      <c r="H18" s="193" t="s">
        <v>256</v>
      </c>
      <c r="I18" s="193" t="s">
        <v>256</v>
      </c>
      <c r="J18" s="193" t="s">
        <v>256</v>
      </c>
      <c r="K18" s="212" t="s">
        <v>256</v>
      </c>
      <c r="L18"/>
    </row>
    <row r="19" spans="1:12" ht="13.5" customHeight="1">
      <c r="A19" s="211" t="s">
        <v>34</v>
      </c>
      <c r="B19" s="191">
        <v>2</v>
      </c>
      <c r="C19" s="191" t="s">
        <v>256</v>
      </c>
      <c r="D19" s="191" t="s">
        <v>256</v>
      </c>
      <c r="E19" s="191" t="s">
        <v>256</v>
      </c>
      <c r="F19" s="192" t="s">
        <v>256</v>
      </c>
      <c r="G19" s="193">
        <v>57.653502450273855</v>
      </c>
      <c r="H19" s="193" t="s">
        <v>256</v>
      </c>
      <c r="I19" s="193" t="s">
        <v>256</v>
      </c>
      <c r="J19" s="193" t="s">
        <v>256</v>
      </c>
      <c r="K19" s="212" t="s">
        <v>256</v>
      </c>
      <c r="L19"/>
    </row>
    <row r="20" spans="1:12" ht="13.5" customHeight="1">
      <c r="A20" s="211" t="s">
        <v>35</v>
      </c>
      <c r="B20" s="191">
        <v>1</v>
      </c>
      <c r="C20" s="191" t="s">
        <v>256</v>
      </c>
      <c r="D20" s="191" t="s">
        <v>256</v>
      </c>
      <c r="E20" s="191" t="s">
        <v>256</v>
      </c>
      <c r="F20" s="192" t="s">
        <v>256</v>
      </c>
      <c r="G20" s="193">
        <v>25.425883549453342</v>
      </c>
      <c r="H20" s="193" t="s">
        <v>256</v>
      </c>
      <c r="I20" s="193" t="s">
        <v>256</v>
      </c>
      <c r="J20" s="193" t="s">
        <v>256</v>
      </c>
      <c r="K20" s="212" t="s">
        <v>256</v>
      </c>
      <c r="L20"/>
    </row>
    <row r="21" spans="1:12" ht="13.5" customHeight="1">
      <c r="A21" s="211" t="s">
        <v>36</v>
      </c>
      <c r="B21" s="191">
        <v>0</v>
      </c>
      <c r="C21" s="191" t="s">
        <v>256</v>
      </c>
      <c r="D21" s="191" t="s">
        <v>256</v>
      </c>
      <c r="E21" s="191" t="s">
        <v>256</v>
      </c>
      <c r="F21" s="192" t="s">
        <v>256</v>
      </c>
      <c r="G21" s="193" t="s">
        <v>192</v>
      </c>
      <c r="H21" s="193" t="s">
        <v>256</v>
      </c>
      <c r="I21" s="193" t="s">
        <v>256</v>
      </c>
      <c r="J21" s="193" t="s">
        <v>256</v>
      </c>
      <c r="K21" s="212" t="s">
        <v>256</v>
      </c>
      <c r="L21"/>
    </row>
    <row r="22" spans="1:12" ht="13.5" customHeight="1">
      <c r="A22" s="209" t="s">
        <v>8</v>
      </c>
      <c r="B22" s="16">
        <v>31</v>
      </c>
      <c r="C22" s="16">
        <v>43</v>
      </c>
      <c r="D22" s="45">
        <v>43</v>
      </c>
      <c r="E22" s="45">
        <v>44</v>
      </c>
      <c r="F22" s="56">
        <v>45</v>
      </c>
      <c r="G22" s="29">
        <v>52.34010940771257</v>
      </c>
      <c r="H22" s="29">
        <v>48.07477304235052</v>
      </c>
      <c r="I22" s="29">
        <v>48.70810253621957</v>
      </c>
      <c r="J22" s="29">
        <v>50.52941041365212</v>
      </c>
      <c r="K22" s="91">
        <v>52.460392403735185</v>
      </c>
      <c r="L22"/>
    </row>
    <row r="23" spans="1:12" ht="13.5" customHeight="1">
      <c r="A23" s="211" t="s">
        <v>64</v>
      </c>
      <c r="B23" s="191">
        <v>4</v>
      </c>
      <c r="C23" s="191" t="s">
        <v>256</v>
      </c>
      <c r="D23" s="191" t="s">
        <v>256</v>
      </c>
      <c r="E23" s="191" t="s">
        <v>256</v>
      </c>
      <c r="F23" s="192" t="s">
        <v>256</v>
      </c>
      <c r="G23" s="193">
        <v>32.54149040026033</v>
      </c>
      <c r="H23" s="193" t="s">
        <v>256</v>
      </c>
      <c r="I23" s="193" t="s">
        <v>256</v>
      </c>
      <c r="J23" s="193" t="s">
        <v>256</v>
      </c>
      <c r="K23" s="212" t="s">
        <v>256</v>
      </c>
      <c r="L23"/>
    </row>
    <row r="24" spans="1:12" ht="13.5" customHeight="1">
      <c r="A24" s="211" t="s">
        <v>65</v>
      </c>
      <c r="B24" s="191">
        <v>1</v>
      </c>
      <c r="C24" s="191" t="s">
        <v>256</v>
      </c>
      <c r="D24" s="191" t="s">
        <v>256</v>
      </c>
      <c r="E24" s="191" t="s">
        <v>256</v>
      </c>
      <c r="F24" s="192" t="s">
        <v>256</v>
      </c>
      <c r="G24" s="193">
        <v>15.28117359413203</v>
      </c>
      <c r="H24" s="193" t="s">
        <v>256</v>
      </c>
      <c r="I24" s="193" t="s">
        <v>256</v>
      </c>
      <c r="J24" s="193" t="s">
        <v>256</v>
      </c>
      <c r="K24" s="212" t="s">
        <v>256</v>
      </c>
      <c r="L24"/>
    </row>
    <row r="25" spans="1:12" ht="13.5" customHeight="1">
      <c r="A25" s="211" t="s">
        <v>69</v>
      </c>
      <c r="B25" s="191">
        <v>5</v>
      </c>
      <c r="C25" s="191" t="s">
        <v>256</v>
      </c>
      <c r="D25" s="191" t="s">
        <v>256</v>
      </c>
      <c r="E25" s="191" t="s">
        <v>256</v>
      </c>
      <c r="F25" s="192" t="s">
        <v>256</v>
      </c>
      <c r="G25" s="223">
        <v>38.226299694189606</v>
      </c>
      <c r="H25" s="193" t="s">
        <v>256</v>
      </c>
      <c r="I25" s="193" t="s">
        <v>256</v>
      </c>
      <c r="J25" s="193" t="s">
        <v>256</v>
      </c>
      <c r="K25" s="212" t="s">
        <v>256</v>
      </c>
      <c r="L25"/>
    </row>
    <row r="26" spans="1:12" ht="13.5" customHeight="1">
      <c r="A26" s="209" t="s">
        <v>9</v>
      </c>
      <c r="B26" s="16">
        <v>18</v>
      </c>
      <c r="C26" s="16">
        <v>22</v>
      </c>
      <c r="D26" s="45">
        <v>22</v>
      </c>
      <c r="E26" s="45">
        <v>22</v>
      </c>
      <c r="F26" s="56">
        <v>22</v>
      </c>
      <c r="G26" s="29">
        <v>57.46209098164406</v>
      </c>
      <c r="H26" s="29">
        <v>53.31523846452114</v>
      </c>
      <c r="I26" s="29">
        <v>54.04874213836478</v>
      </c>
      <c r="J26" s="29">
        <v>54.909399490840116</v>
      </c>
      <c r="K26" s="91">
        <v>55.765379838280396</v>
      </c>
      <c r="L26"/>
    </row>
    <row r="27" spans="1:12" ht="13.5" customHeight="1">
      <c r="A27" s="251" t="s">
        <v>55</v>
      </c>
      <c r="B27" s="191">
        <v>4</v>
      </c>
      <c r="C27" s="191" t="s">
        <v>256</v>
      </c>
      <c r="D27" s="191" t="s">
        <v>256</v>
      </c>
      <c r="E27" s="191" t="s">
        <v>256</v>
      </c>
      <c r="F27" s="192" t="s">
        <v>256</v>
      </c>
      <c r="G27" s="193">
        <v>37.85727806170736</v>
      </c>
      <c r="H27" s="193" t="s">
        <v>256</v>
      </c>
      <c r="I27" s="193" t="s">
        <v>256</v>
      </c>
      <c r="J27" s="193" t="s">
        <v>256</v>
      </c>
      <c r="K27" s="212" t="s">
        <v>256</v>
      </c>
      <c r="L27"/>
    </row>
    <row r="28" spans="1:12" ht="13.5" customHeight="1">
      <c r="A28" s="209" t="s">
        <v>10</v>
      </c>
      <c r="B28" s="16">
        <v>57</v>
      </c>
      <c r="C28" s="16">
        <v>53</v>
      </c>
      <c r="D28" s="45">
        <v>52</v>
      </c>
      <c r="E28" s="45">
        <v>55</v>
      </c>
      <c r="F28" s="56">
        <v>55</v>
      </c>
      <c r="G28" s="29">
        <v>45.84573312957452</v>
      </c>
      <c r="H28" s="29">
        <v>42.75848715631858</v>
      </c>
      <c r="I28" s="29">
        <v>42.06507142972706</v>
      </c>
      <c r="J28" s="29">
        <v>44.60845938602539</v>
      </c>
      <c r="K28" s="91">
        <v>44.65989460264874</v>
      </c>
      <c r="L28"/>
    </row>
    <row r="29" spans="1:12" ht="13.5" customHeight="1">
      <c r="A29" s="211" t="s">
        <v>259</v>
      </c>
      <c r="B29" s="191" t="s">
        <v>256</v>
      </c>
      <c r="C29" s="191" t="s">
        <v>256</v>
      </c>
      <c r="D29" s="191" t="s">
        <v>256</v>
      </c>
      <c r="E29" s="191" t="s">
        <v>256</v>
      </c>
      <c r="F29" s="192" t="s">
        <v>256</v>
      </c>
      <c r="G29" s="193" t="s">
        <v>256</v>
      </c>
      <c r="H29" s="193" t="s">
        <v>256</v>
      </c>
      <c r="I29" s="193" t="s">
        <v>256</v>
      </c>
      <c r="J29" s="193" t="s">
        <v>256</v>
      </c>
      <c r="K29" s="222" t="s">
        <v>267</v>
      </c>
      <c r="L29"/>
    </row>
    <row r="30" spans="1:12" ht="13.5" customHeight="1">
      <c r="A30" s="209" t="s">
        <v>11</v>
      </c>
      <c r="B30" s="16">
        <v>27</v>
      </c>
      <c r="C30" s="16">
        <v>56</v>
      </c>
      <c r="D30" s="45">
        <v>56</v>
      </c>
      <c r="E30" s="45">
        <v>54</v>
      </c>
      <c r="F30" s="56">
        <v>55</v>
      </c>
      <c r="G30" s="29">
        <v>46.11837048424289</v>
      </c>
      <c r="H30" s="29">
        <v>49.39534801668857</v>
      </c>
      <c r="I30" s="29">
        <v>49.56278542854108</v>
      </c>
      <c r="J30" s="29">
        <v>47.95737122557727</v>
      </c>
      <c r="K30" s="91">
        <v>49.05283436195641</v>
      </c>
      <c r="L30"/>
    </row>
    <row r="31" spans="1:12" ht="13.5" customHeight="1">
      <c r="A31" s="211" t="s">
        <v>17</v>
      </c>
      <c r="B31" s="191">
        <v>18</v>
      </c>
      <c r="C31" s="191" t="s">
        <v>256</v>
      </c>
      <c r="D31" s="191" t="s">
        <v>256</v>
      </c>
      <c r="E31" s="191" t="s">
        <v>256</v>
      </c>
      <c r="F31" s="192" t="s">
        <v>256</v>
      </c>
      <c r="G31" s="193">
        <v>55.44432465732327</v>
      </c>
      <c r="H31" s="193" t="s">
        <v>256</v>
      </c>
      <c r="I31" s="193" t="s">
        <v>256</v>
      </c>
      <c r="J31" s="193" t="s">
        <v>256</v>
      </c>
      <c r="K31" s="212" t="s">
        <v>256</v>
      </c>
      <c r="L31"/>
    </row>
    <row r="32" spans="1:12" ht="13.5" customHeight="1">
      <c r="A32" s="211" t="s">
        <v>20</v>
      </c>
      <c r="B32" s="191">
        <v>4</v>
      </c>
      <c r="C32" s="191" t="s">
        <v>256</v>
      </c>
      <c r="D32" s="191" t="s">
        <v>256</v>
      </c>
      <c r="E32" s="191" t="s">
        <v>256</v>
      </c>
      <c r="F32" s="192" t="s">
        <v>256</v>
      </c>
      <c r="G32" s="193">
        <v>41.523928163604275</v>
      </c>
      <c r="H32" s="193" t="s">
        <v>256</v>
      </c>
      <c r="I32" s="193" t="s">
        <v>256</v>
      </c>
      <c r="J32" s="193" t="s">
        <v>256</v>
      </c>
      <c r="K32" s="212" t="s">
        <v>256</v>
      </c>
      <c r="L32"/>
    </row>
    <row r="33" spans="1:12" ht="13.5" customHeight="1">
      <c r="A33" s="211" t="s">
        <v>21</v>
      </c>
      <c r="B33" s="191">
        <v>7</v>
      </c>
      <c r="C33" s="191" t="s">
        <v>256</v>
      </c>
      <c r="D33" s="191" t="s">
        <v>256</v>
      </c>
      <c r="E33" s="191" t="s">
        <v>256</v>
      </c>
      <c r="F33" s="192" t="s">
        <v>256</v>
      </c>
      <c r="G33" s="193">
        <v>52.99015897047691</v>
      </c>
      <c r="H33" s="193" t="s">
        <v>256</v>
      </c>
      <c r="I33" s="193" t="s">
        <v>256</v>
      </c>
      <c r="J33" s="193" t="s">
        <v>256</v>
      </c>
      <c r="K33" s="212" t="s">
        <v>256</v>
      </c>
      <c r="L33"/>
    </row>
    <row r="34" spans="1:12" ht="13.5" customHeight="1">
      <c r="A34" s="209" t="s">
        <v>12</v>
      </c>
      <c r="B34" s="16">
        <v>19</v>
      </c>
      <c r="C34" s="16">
        <v>25</v>
      </c>
      <c r="D34" s="45">
        <v>27</v>
      </c>
      <c r="E34" s="45">
        <v>27</v>
      </c>
      <c r="F34" s="56">
        <v>27</v>
      </c>
      <c r="G34" s="29">
        <v>48.97159647404506</v>
      </c>
      <c r="H34" s="29">
        <v>49.226164691056596</v>
      </c>
      <c r="I34" s="29">
        <v>53.812731693705906</v>
      </c>
      <c r="J34" s="29">
        <v>54.41244634328208</v>
      </c>
      <c r="K34" s="91">
        <v>55.30067180075373</v>
      </c>
      <c r="L34"/>
    </row>
    <row r="35" spans="1:12" ht="13.5" customHeight="1">
      <c r="A35" s="211" t="s">
        <v>50</v>
      </c>
      <c r="B35" s="191">
        <v>5</v>
      </c>
      <c r="C35" s="191" t="s">
        <v>256</v>
      </c>
      <c r="D35" s="191" t="s">
        <v>256</v>
      </c>
      <c r="E35" s="191" t="s">
        <v>256</v>
      </c>
      <c r="F35" s="192" t="s">
        <v>256</v>
      </c>
      <c r="G35" s="193">
        <v>58.15982319413749</v>
      </c>
      <c r="H35" s="193" t="s">
        <v>256</v>
      </c>
      <c r="I35" s="193" t="s">
        <v>256</v>
      </c>
      <c r="J35" s="193" t="s">
        <v>256</v>
      </c>
      <c r="K35" s="212" t="s">
        <v>256</v>
      </c>
      <c r="L35"/>
    </row>
    <row r="36" spans="1:12" ht="13.5" customHeight="1">
      <c r="A36" s="211" t="s">
        <v>53</v>
      </c>
      <c r="B36" s="191">
        <v>1</v>
      </c>
      <c r="C36" s="191" t="s">
        <v>256</v>
      </c>
      <c r="D36" s="191" t="s">
        <v>256</v>
      </c>
      <c r="E36" s="191" t="s">
        <v>256</v>
      </c>
      <c r="F36" s="192" t="s">
        <v>256</v>
      </c>
      <c r="G36" s="193">
        <v>32.6477309826967</v>
      </c>
      <c r="H36" s="193" t="s">
        <v>256</v>
      </c>
      <c r="I36" s="193" t="s">
        <v>256</v>
      </c>
      <c r="J36" s="193" t="s">
        <v>256</v>
      </c>
      <c r="K36" s="212" t="s">
        <v>256</v>
      </c>
      <c r="L36"/>
    </row>
    <row r="37" spans="1:12" ht="13.5" customHeight="1">
      <c r="A37" s="211" t="s">
        <v>54</v>
      </c>
      <c r="B37" s="191">
        <v>0</v>
      </c>
      <c r="C37" s="191" t="s">
        <v>256</v>
      </c>
      <c r="D37" s="191" t="s">
        <v>256</v>
      </c>
      <c r="E37" s="191" t="s">
        <v>256</v>
      </c>
      <c r="F37" s="192" t="s">
        <v>256</v>
      </c>
      <c r="G37" s="193">
        <v>0</v>
      </c>
      <c r="H37" s="193" t="s">
        <v>256</v>
      </c>
      <c r="I37" s="193" t="s">
        <v>256</v>
      </c>
      <c r="J37" s="193" t="s">
        <v>256</v>
      </c>
      <c r="K37" s="212" t="s">
        <v>256</v>
      </c>
      <c r="L37"/>
    </row>
    <row r="38" spans="1:12" ht="13.5" customHeight="1">
      <c r="A38" s="209" t="s">
        <v>15</v>
      </c>
      <c r="B38" s="16">
        <v>11</v>
      </c>
      <c r="C38" s="16">
        <v>15</v>
      </c>
      <c r="D38" s="45">
        <v>15</v>
      </c>
      <c r="E38" s="45">
        <v>15</v>
      </c>
      <c r="F38" s="56">
        <v>15</v>
      </c>
      <c r="G38" s="29">
        <v>36.06439133143176</v>
      </c>
      <c r="H38" s="29">
        <v>37.98141442787329</v>
      </c>
      <c r="I38" s="29">
        <v>38.27702357864652</v>
      </c>
      <c r="J38" s="29">
        <v>38.49905035675787</v>
      </c>
      <c r="K38" s="91">
        <v>38.751679239433706</v>
      </c>
      <c r="L38"/>
    </row>
    <row r="39" spans="1:12" ht="13.5" customHeight="1">
      <c r="A39" s="211" t="s">
        <v>48</v>
      </c>
      <c r="B39" s="191">
        <v>2</v>
      </c>
      <c r="C39" s="191" t="s">
        <v>256</v>
      </c>
      <c r="D39" s="191" t="s">
        <v>256</v>
      </c>
      <c r="E39" s="191" t="s">
        <v>256</v>
      </c>
      <c r="F39" s="192" t="s">
        <v>256</v>
      </c>
      <c r="G39" s="193">
        <v>47.61904761904762</v>
      </c>
      <c r="H39" s="193" t="s">
        <v>256</v>
      </c>
      <c r="I39" s="193" t="s">
        <v>256</v>
      </c>
      <c r="J39" s="193" t="s">
        <v>256</v>
      </c>
      <c r="K39" s="212" t="s">
        <v>256</v>
      </c>
      <c r="L39"/>
    </row>
    <row r="40" spans="1:12" ht="13.5" customHeight="1">
      <c r="A40" s="211" t="s">
        <v>49</v>
      </c>
      <c r="B40" s="191">
        <v>2</v>
      </c>
      <c r="C40" s="191" t="s">
        <v>256</v>
      </c>
      <c r="D40" s="191" t="s">
        <v>256</v>
      </c>
      <c r="E40" s="191" t="s">
        <v>256</v>
      </c>
      <c r="F40" s="192" t="s">
        <v>256</v>
      </c>
      <c r="G40" s="193">
        <v>39.35458480913026</v>
      </c>
      <c r="H40" s="193" t="s">
        <v>256</v>
      </c>
      <c r="I40" s="193" t="s">
        <v>256</v>
      </c>
      <c r="J40" s="193" t="s">
        <v>256</v>
      </c>
      <c r="K40" s="212" t="s">
        <v>256</v>
      </c>
      <c r="L40"/>
    </row>
    <row r="41" spans="1:12" ht="13.5" customHeight="1">
      <c r="A41" s="209" t="s">
        <v>226</v>
      </c>
      <c r="B41" s="16">
        <v>39</v>
      </c>
      <c r="C41" s="16">
        <v>39</v>
      </c>
      <c r="D41" s="45">
        <v>40</v>
      </c>
      <c r="E41" s="45">
        <v>40</v>
      </c>
      <c r="F41" s="56">
        <v>40</v>
      </c>
      <c r="G41" s="29">
        <v>41.736227045075125</v>
      </c>
      <c r="H41" s="29">
        <v>42.001421586576775</v>
      </c>
      <c r="I41" s="29">
        <v>43.31676467084674</v>
      </c>
      <c r="J41" s="29">
        <v>43.61574528404754</v>
      </c>
      <c r="K41" s="91">
        <v>43.87023185417535</v>
      </c>
      <c r="L41"/>
    </row>
    <row r="42" spans="1:12" ht="13.5" customHeight="1">
      <c r="A42" s="211" t="s">
        <v>13</v>
      </c>
      <c r="B42" s="191" t="s">
        <v>256</v>
      </c>
      <c r="C42" s="191" t="s">
        <v>256</v>
      </c>
      <c r="D42" s="191" t="s">
        <v>256</v>
      </c>
      <c r="E42" s="191" t="s">
        <v>256</v>
      </c>
      <c r="F42" s="192" t="s">
        <v>256</v>
      </c>
      <c r="G42" s="193" t="s">
        <v>256</v>
      </c>
      <c r="H42" s="193" t="s">
        <v>256</v>
      </c>
      <c r="I42" s="193" t="s">
        <v>256</v>
      </c>
      <c r="J42" s="193" t="s">
        <v>256</v>
      </c>
      <c r="K42" s="212" t="s">
        <v>256</v>
      </c>
      <c r="L42"/>
    </row>
    <row r="43" spans="1:12" ht="13.5" customHeight="1">
      <c r="A43" s="211" t="s">
        <v>14</v>
      </c>
      <c r="B43" s="191" t="s">
        <v>256</v>
      </c>
      <c r="C43" s="191" t="s">
        <v>256</v>
      </c>
      <c r="D43" s="191" t="s">
        <v>256</v>
      </c>
      <c r="E43" s="191" t="s">
        <v>256</v>
      </c>
      <c r="F43" s="192" t="s">
        <v>256</v>
      </c>
      <c r="G43" s="193" t="s">
        <v>256</v>
      </c>
      <c r="H43" s="193" t="s">
        <v>256</v>
      </c>
      <c r="I43" s="193" t="s">
        <v>256</v>
      </c>
      <c r="J43" s="193" t="s">
        <v>256</v>
      </c>
      <c r="K43" s="212" t="s">
        <v>256</v>
      </c>
      <c r="L43"/>
    </row>
    <row r="44" spans="1:12" ht="13.5" customHeight="1">
      <c r="A44" s="211" t="s">
        <v>18</v>
      </c>
      <c r="B44" s="191" t="s">
        <v>256</v>
      </c>
      <c r="C44" s="191" t="s">
        <v>256</v>
      </c>
      <c r="D44" s="191" t="s">
        <v>256</v>
      </c>
      <c r="E44" s="191" t="s">
        <v>256</v>
      </c>
      <c r="F44" s="192" t="s">
        <v>256</v>
      </c>
      <c r="G44" s="193" t="s">
        <v>256</v>
      </c>
      <c r="H44" s="193" t="s">
        <v>256</v>
      </c>
      <c r="I44" s="193" t="s">
        <v>256</v>
      </c>
      <c r="J44" s="193" t="s">
        <v>256</v>
      </c>
      <c r="K44" s="212" t="s">
        <v>256</v>
      </c>
      <c r="L44"/>
    </row>
    <row r="45" spans="1:12" ht="13.5" customHeight="1">
      <c r="A45" s="211" t="s">
        <v>19</v>
      </c>
      <c r="B45" s="191" t="s">
        <v>256</v>
      </c>
      <c r="C45" s="191" t="s">
        <v>256</v>
      </c>
      <c r="D45" s="191" t="s">
        <v>256</v>
      </c>
      <c r="E45" s="191" t="s">
        <v>256</v>
      </c>
      <c r="F45" s="192" t="s">
        <v>256</v>
      </c>
      <c r="G45" s="193" t="s">
        <v>256</v>
      </c>
      <c r="H45" s="193" t="s">
        <v>256</v>
      </c>
      <c r="I45" s="193" t="s">
        <v>256</v>
      </c>
      <c r="J45" s="193" t="s">
        <v>256</v>
      </c>
      <c r="K45" s="212" t="s">
        <v>256</v>
      </c>
      <c r="L45"/>
    </row>
    <row r="46" spans="1:12" ht="13.5" customHeight="1">
      <c r="A46" s="209" t="s">
        <v>227</v>
      </c>
      <c r="B46" s="16">
        <v>17</v>
      </c>
      <c r="C46" s="16">
        <v>17</v>
      </c>
      <c r="D46" s="45">
        <v>17</v>
      </c>
      <c r="E46" s="45">
        <v>17</v>
      </c>
      <c r="F46" s="56">
        <v>17</v>
      </c>
      <c r="G46" s="29">
        <v>37.330639671490374</v>
      </c>
      <c r="H46" s="29">
        <v>37.821482602118</v>
      </c>
      <c r="I46" s="29">
        <v>38.487661308580485</v>
      </c>
      <c r="J46" s="29">
        <v>39.02394233638638</v>
      </c>
      <c r="K46" s="91">
        <v>39.545919791569744</v>
      </c>
      <c r="L46"/>
    </row>
    <row r="47" spans="1:12" ht="13.5" customHeight="1">
      <c r="A47" s="211" t="s">
        <v>59</v>
      </c>
      <c r="B47" s="191" t="s">
        <v>256</v>
      </c>
      <c r="C47" s="191" t="s">
        <v>256</v>
      </c>
      <c r="D47" s="191" t="s">
        <v>256</v>
      </c>
      <c r="E47" s="191" t="s">
        <v>256</v>
      </c>
      <c r="F47" s="192" t="s">
        <v>256</v>
      </c>
      <c r="G47" s="193" t="s">
        <v>256</v>
      </c>
      <c r="H47" s="193" t="s">
        <v>256</v>
      </c>
      <c r="I47" s="193" t="s">
        <v>256</v>
      </c>
      <c r="J47" s="193" t="s">
        <v>256</v>
      </c>
      <c r="K47" s="212" t="s">
        <v>256</v>
      </c>
      <c r="L47"/>
    </row>
    <row r="48" spans="1:12" ht="13.5" customHeight="1">
      <c r="A48" s="211" t="s">
        <v>60</v>
      </c>
      <c r="B48" s="191" t="s">
        <v>256</v>
      </c>
      <c r="C48" s="191" t="s">
        <v>256</v>
      </c>
      <c r="D48" s="191" t="s">
        <v>256</v>
      </c>
      <c r="E48" s="191" t="s">
        <v>256</v>
      </c>
      <c r="F48" s="192" t="s">
        <v>256</v>
      </c>
      <c r="G48" s="193" t="s">
        <v>256</v>
      </c>
      <c r="H48" s="193" t="s">
        <v>256</v>
      </c>
      <c r="I48" s="193" t="s">
        <v>256</v>
      </c>
      <c r="J48" s="193" t="s">
        <v>256</v>
      </c>
      <c r="K48" s="212" t="s">
        <v>256</v>
      </c>
      <c r="L48"/>
    </row>
    <row r="49" spans="1:12" ht="13.5" customHeight="1">
      <c r="A49" s="211" t="s">
        <v>61</v>
      </c>
      <c r="B49" s="191" t="s">
        <v>256</v>
      </c>
      <c r="C49" s="191" t="s">
        <v>256</v>
      </c>
      <c r="D49" s="191" t="s">
        <v>256</v>
      </c>
      <c r="E49" s="191" t="s">
        <v>256</v>
      </c>
      <c r="F49" s="192" t="s">
        <v>256</v>
      </c>
      <c r="G49" s="193" t="s">
        <v>256</v>
      </c>
      <c r="H49" s="193" t="s">
        <v>256</v>
      </c>
      <c r="I49" s="193" t="s">
        <v>256</v>
      </c>
      <c r="J49" s="193" t="s">
        <v>256</v>
      </c>
      <c r="K49" s="212" t="s">
        <v>256</v>
      </c>
      <c r="L49"/>
    </row>
    <row r="50" spans="1:12" ht="13.5" customHeight="1">
      <c r="A50" s="211" t="s">
        <v>62</v>
      </c>
      <c r="B50" s="191" t="s">
        <v>256</v>
      </c>
      <c r="C50" s="191" t="s">
        <v>256</v>
      </c>
      <c r="D50" s="191" t="s">
        <v>256</v>
      </c>
      <c r="E50" s="191" t="s">
        <v>256</v>
      </c>
      <c r="F50" s="192" t="s">
        <v>256</v>
      </c>
      <c r="G50" s="193" t="s">
        <v>256</v>
      </c>
      <c r="H50" s="193" t="s">
        <v>256</v>
      </c>
      <c r="I50" s="193" t="s">
        <v>256</v>
      </c>
      <c r="J50" s="193" t="s">
        <v>256</v>
      </c>
      <c r="K50" s="212" t="s">
        <v>256</v>
      </c>
      <c r="L50"/>
    </row>
    <row r="51" spans="1:12" ht="13.5" customHeight="1">
      <c r="A51" s="211" t="s">
        <v>63</v>
      </c>
      <c r="B51" s="191" t="s">
        <v>256</v>
      </c>
      <c r="C51" s="191" t="s">
        <v>256</v>
      </c>
      <c r="D51" s="191" t="s">
        <v>256</v>
      </c>
      <c r="E51" s="191" t="s">
        <v>256</v>
      </c>
      <c r="F51" s="192" t="s">
        <v>256</v>
      </c>
      <c r="G51" s="193" t="s">
        <v>256</v>
      </c>
      <c r="H51" s="193" t="s">
        <v>256</v>
      </c>
      <c r="I51" s="193" t="s">
        <v>256</v>
      </c>
      <c r="J51" s="193" t="s">
        <v>256</v>
      </c>
      <c r="K51" s="212" t="s">
        <v>256</v>
      </c>
      <c r="L51"/>
    </row>
    <row r="52" spans="1:12" ht="13.5" customHeight="1">
      <c r="A52" s="209" t="s">
        <v>229</v>
      </c>
      <c r="B52" s="16">
        <v>11</v>
      </c>
      <c r="C52" s="16">
        <v>12</v>
      </c>
      <c r="D52" s="45">
        <v>12</v>
      </c>
      <c r="E52" s="45">
        <v>12</v>
      </c>
      <c r="F52" s="56">
        <v>12</v>
      </c>
      <c r="G52" s="29">
        <v>31.356898517673887</v>
      </c>
      <c r="H52" s="29">
        <v>34.015533760417256</v>
      </c>
      <c r="I52" s="29">
        <v>33.95393582706129</v>
      </c>
      <c r="J52" s="29">
        <v>33.79710471469611</v>
      </c>
      <c r="K52" s="91">
        <v>33.80472139275452</v>
      </c>
      <c r="L52"/>
    </row>
    <row r="53" spans="1:12" ht="13.5" customHeight="1">
      <c r="A53" s="211" t="s">
        <v>37</v>
      </c>
      <c r="B53" s="191" t="s">
        <v>256</v>
      </c>
      <c r="C53" s="191" t="s">
        <v>256</v>
      </c>
      <c r="D53" s="191" t="s">
        <v>256</v>
      </c>
      <c r="E53" s="191" t="s">
        <v>256</v>
      </c>
      <c r="F53" s="192" t="s">
        <v>256</v>
      </c>
      <c r="G53" s="193" t="s">
        <v>256</v>
      </c>
      <c r="H53" s="193" t="s">
        <v>256</v>
      </c>
      <c r="I53" s="193" t="s">
        <v>256</v>
      </c>
      <c r="J53" s="193" t="s">
        <v>256</v>
      </c>
      <c r="K53" s="212" t="s">
        <v>256</v>
      </c>
      <c r="L53"/>
    </row>
    <row r="54" spans="1:12" ht="13.5" customHeight="1">
      <c r="A54" s="214" t="s">
        <v>38</v>
      </c>
      <c r="B54" s="195" t="s">
        <v>256</v>
      </c>
      <c r="C54" s="195" t="s">
        <v>256</v>
      </c>
      <c r="D54" s="195" t="s">
        <v>256</v>
      </c>
      <c r="E54" s="195" t="s">
        <v>256</v>
      </c>
      <c r="F54" s="196" t="s">
        <v>256</v>
      </c>
      <c r="G54" s="197" t="s">
        <v>256</v>
      </c>
      <c r="H54" s="197" t="s">
        <v>256</v>
      </c>
      <c r="I54" s="197" t="s">
        <v>256</v>
      </c>
      <c r="J54" s="197" t="s">
        <v>256</v>
      </c>
      <c r="K54" s="245" t="s">
        <v>256</v>
      </c>
      <c r="L54"/>
    </row>
    <row r="55" spans="1:11" ht="13.5" customHeight="1">
      <c r="A55" s="209" t="s">
        <v>231</v>
      </c>
      <c r="B55" s="45">
        <v>3</v>
      </c>
      <c r="C55" s="45">
        <v>3</v>
      </c>
      <c r="D55" s="45">
        <v>4</v>
      </c>
      <c r="E55" s="45">
        <v>4</v>
      </c>
      <c r="F55" s="56">
        <v>4</v>
      </c>
      <c r="G55" s="29">
        <v>37.1</v>
      </c>
      <c r="H55" s="29">
        <v>37</v>
      </c>
      <c r="I55" s="29">
        <v>50.37148973680896</v>
      </c>
      <c r="J55" s="29">
        <v>51.23607019341616</v>
      </c>
      <c r="K55" s="27">
        <v>52.37658766531361</v>
      </c>
    </row>
    <row r="56" spans="1:11" ht="13.5" customHeight="1">
      <c r="A56" s="211" t="s">
        <v>30</v>
      </c>
      <c r="B56" s="191" t="s">
        <v>256</v>
      </c>
      <c r="C56" s="191" t="s">
        <v>256</v>
      </c>
      <c r="D56" s="191" t="s">
        <v>256</v>
      </c>
      <c r="E56" s="191" t="s">
        <v>256</v>
      </c>
      <c r="F56" s="192" t="s">
        <v>256</v>
      </c>
      <c r="G56" s="193" t="s">
        <v>256</v>
      </c>
      <c r="H56" s="193" t="s">
        <v>256</v>
      </c>
      <c r="I56" s="193" t="s">
        <v>256</v>
      </c>
      <c r="J56" s="193" t="s">
        <v>256</v>
      </c>
      <c r="K56" s="212" t="s">
        <v>256</v>
      </c>
    </row>
    <row r="57" spans="1:11" ht="13.5" customHeight="1">
      <c r="A57" s="211" t="s">
        <v>31</v>
      </c>
      <c r="B57" s="191" t="s">
        <v>256</v>
      </c>
      <c r="C57" s="191" t="s">
        <v>256</v>
      </c>
      <c r="D57" s="191" t="s">
        <v>256</v>
      </c>
      <c r="E57" s="191" t="s">
        <v>256</v>
      </c>
      <c r="F57" s="192" t="s">
        <v>256</v>
      </c>
      <c r="G57" s="193" t="s">
        <v>256</v>
      </c>
      <c r="H57" s="193" t="s">
        <v>256</v>
      </c>
      <c r="I57" s="193" t="s">
        <v>256</v>
      </c>
      <c r="J57" s="193" t="s">
        <v>256</v>
      </c>
      <c r="K57" s="212" t="s">
        <v>256</v>
      </c>
    </row>
    <row r="58" spans="1:11" ht="13.5" customHeight="1">
      <c r="A58" s="211" t="s">
        <v>32</v>
      </c>
      <c r="B58" s="191" t="s">
        <v>256</v>
      </c>
      <c r="C58" s="191" t="s">
        <v>256</v>
      </c>
      <c r="D58" s="191" t="s">
        <v>256</v>
      </c>
      <c r="E58" s="191" t="s">
        <v>256</v>
      </c>
      <c r="F58" s="192" t="s">
        <v>256</v>
      </c>
      <c r="G58" s="193" t="s">
        <v>256</v>
      </c>
      <c r="H58" s="193" t="s">
        <v>256</v>
      </c>
      <c r="I58" s="193" t="s">
        <v>256</v>
      </c>
      <c r="J58" s="193" t="s">
        <v>256</v>
      </c>
      <c r="K58" s="212" t="s">
        <v>256</v>
      </c>
    </row>
    <row r="59" spans="1:11" ht="13.5" customHeight="1">
      <c r="A59" s="214" t="s">
        <v>33</v>
      </c>
      <c r="B59" s="195" t="s">
        <v>256</v>
      </c>
      <c r="C59" s="195" t="s">
        <v>256</v>
      </c>
      <c r="D59" s="195" t="s">
        <v>256</v>
      </c>
      <c r="E59" s="195" t="s">
        <v>256</v>
      </c>
      <c r="F59" s="196" t="s">
        <v>256</v>
      </c>
      <c r="G59" s="197" t="s">
        <v>256</v>
      </c>
      <c r="H59" s="197" t="s">
        <v>256</v>
      </c>
      <c r="I59" s="197" t="s">
        <v>256</v>
      </c>
      <c r="J59" s="197" t="s">
        <v>256</v>
      </c>
      <c r="K59" s="245" t="s">
        <v>256</v>
      </c>
    </row>
    <row r="60" spans="1:12" ht="13.5" customHeight="1">
      <c r="A60" s="209" t="s">
        <v>232</v>
      </c>
      <c r="B60" s="16">
        <v>6</v>
      </c>
      <c r="C60" s="16">
        <v>6</v>
      </c>
      <c r="D60" s="45">
        <v>6</v>
      </c>
      <c r="E60" s="45">
        <v>6</v>
      </c>
      <c r="F60" s="56">
        <v>6</v>
      </c>
      <c r="G60" s="29">
        <v>53.748992206396125</v>
      </c>
      <c r="H60" s="29">
        <v>54.814544125708025</v>
      </c>
      <c r="I60" s="29">
        <v>56.311590802440165</v>
      </c>
      <c r="J60" s="29">
        <v>57.75339301183945</v>
      </c>
      <c r="K60" s="91">
        <v>59.18327086210299</v>
      </c>
      <c r="L60"/>
    </row>
    <row r="61" spans="1:12" ht="13.5" customHeight="1">
      <c r="A61" s="211" t="s">
        <v>40</v>
      </c>
      <c r="B61" s="191" t="s">
        <v>256</v>
      </c>
      <c r="C61" s="191" t="s">
        <v>256</v>
      </c>
      <c r="D61" s="191" t="s">
        <v>256</v>
      </c>
      <c r="E61" s="191" t="s">
        <v>256</v>
      </c>
      <c r="F61" s="192" t="s">
        <v>256</v>
      </c>
      <c r="G61" s="193" t="s">
        <v>256</v>
      </c>
      <c r="H61" s="193" t="s">
        <v>256</v>
      </c>
      <c r="I61" s="193" t="s">
        <v>256</v>
      </c>
      <c r="J61" s="193" t="s">
        <v>256</v>
      </c>
      <c r="K61" s="212" t="s">
        <v>256</v>
      </c>
      <c r="L61"/>
    </row>
    <row r="62" spans="1:12" ht="13.5" customHeight="1">
      <c r="A62" s="211" t="s">
        <v>41</v>
      </c>
      <c r="B62" s="191" t="s">
        <v>256</v>
      </c>
      <c r="C62" s="191" t="s">
        <v>256</v>
      </c>
      <c r="D62" s="191" t="s">
        <v>256</v>
      </c>
      <c r="E62" s="191" t="s">
        <v>256</v>
      </c>
      <c r="F62" s="192" t="s">
        <v>256</v>
      </c>
      <c r="G62" s="193" t="s">
        <v>256</v>
      </c>
      <c r="H62" s="193" t="s">
        <v>256</v>
      </c>
      <c r="I62" s="193" t="s">
        <v>256</v>
      </c>
      <c r="J62" s="193" t="s">
        <v>256</v>
      </c>
      <c r="K62" s="212" t="s">
        <v>256</v>
      </c>
      <c r="L62"/>
    </row>
    <row r="63" spans="1:12" ht="13.5" customHeight="1">
      <c r="A63" s="211" t="s">
        <v>42</v>
      </c>
      <c r="B63" s="191" t="s">
        <v>256</v>
      </c>
      <c r="C63" s="191" t="s">
        <v>256</v>
      </c>
      <c r="D63" s="191" t="s">
        <v>256</v>
      </c>
      <c r="E63" s="191" t="s">
        <v>256</v>
      </c>
      <c r="F63" s="192" t="s">
        <v>256</v>
      </c>
      <c r="G63" s="193" t="s">
        <v>256</v>
      </c>
      <c r="H63" s="193" t="s">
        <v>256</v>
      </c>
      <c r="I63" s="193" t="s">
        <v>256</v>
      </c>
      <c r="J63" s="193" t="s">
        <v>256</v>
      </c>
      <c r="K63" s="212" t="s">
        <v>256</v>
      </c>
      <c r="L63"/>
    </row>
    <row r="64" spans="1:12" ht="13.5" customHeight="1">
      <c r="A64" s="214" t="s">
        <v>43</v>
      </c>
      <c r="B64" s="195" t="s">
        <v>256</v>
      </c>
      <c r="C64" s="195" t="s">
        <v>256</v>
      </c>
      <c r="D64" s="195" t="s">
        <v>256</v>
      </c>
      <c r="E64" s="195" t="s">
        <v>256</v>
      </c>
      <c r="F64" s="196" t="s">
        <v>256</v>
      </c>
      <c r="G64" s="197" t="s">
        <v>256</v>
      </c>
      <c r="H64" s="197" t="s">
        <v>256</v>
      </c>
      <c r="I64" s="197" t="s">
        <v>256</v>
      </c>
      <c r="J64" s="197" t="s">
        <v>256</v>
      </c>
      <c r="K64" s="245" t="s">
        <v>256</v>
      </c>
      <c r="L64"/>
    </row>
    <row r="65" spans="1:12" ht="13.5" customHeight="1">
      <c r="A65" s="209" t="s">
        <v>45</v>
      </c>
      <c r="B65" s="16">
        <v>15</v>
      </c>
      <c r="C65" s="16">
        <v>14</v>
      </c>
      <c r="D65" s="45">
        <v>15</v>
      </c>
      <c r="E65" s="45">
        <v>15</v>
      </c>
      <c r="F65" s="56">
        <v>16</v>
      </c>
      <c r="G65" s="29">
        <v>48.87426281320257</v>
      </c>
      <c r="H65" s="29">
        <v>45.80552283732496</v>
      </c>
      <c r="I65" s="29">
        <v>49.027618891975806</v>
      </c>
      <c r="J65" s="29">
        <v>49.122347393240766</v>
      </c>
      <c r="K65" s="91">
        <v>52.44182235332678</v>
      </c>
      <c r="L65"/>
    </row>
    <row r="66" spans="1:12" ht="13.5" customHeight="1">
      <c r="A66" s="209" t="s">
        <v>46</v>
      </c>
      <c r="B66" s="16">
        <v>9</v>
      </c>
      <c r="C66" s="16">
        <v>9</v>
      </c>
      <c r="D66" s="45">
        <v>9</v>
      </c>
      <c r="E66" s="45">
        <v>9</v>
      </c>
      <c r="F66" s="56">
        <v>10</v>
      </c>
      <c r="G66" s="29">
        <v>42.716787697565145</v>
      </c>
      <c r="H66" s="29">
        <v>40.13556903317874</v>
      </c>
      <c r="I66" s="29">
        <v>40.17139796464917</v>
      </c>
      <c r="J66" s="29">
        <v>40.2882850619992</v>
      </c>
      <c r="K66" s="91">
        <v>44.6927374301676</v>
      </c>
      <c r="L66"/>
    </row>
    <row r="67" spans="1:12" ht="13.5" customHeight="1">
      <c r="A67" s="214" t="s">
        <v>47</v>
      </c>
      <c r="B67" s="195">
        <v>0</v>
      </c>
      <c r="C67" s="195" t="s">
        <v>256</v>
      </c>
      <c r="D67" s="195" t="s">
        <v>256</v>
      </c>
      <c r="E67" s="195" t="s">
        <v>256</v>
      </c>
      <c r="F67" s="196" t="s">
        <v>256</v>
      </c>
      <c r="G67" s="197">
        <v>0</v>
      </c>
      <c r="H67" s="197" t="s">
        <v>256</v>
      </c>
      <c r="I67" s="197" t="s">
        <v>256</v>
      </c>
      <c r="J67" s="197" t="s">
        <v>256</v>
      </c>
      <c r="K67" s="245" t="s">
        <v>256</v>
      </c>
      <c r="L67"/>
    </row>
    <row r="68" spans="1:12" ht="13.5" customHeight="1">
      <c r="A68" s="209" t="s">
        <v>51</v>
      </c>
      <c r="B68" s="16">
        <v>5</v>
      </c>
      <c r="C68" s="16">
        <v>9</v>
      </c>
      <c r="D68" s="45">
        <v>8</v>
      </c>
      <c r="E68" s="45">
        <v>9</v>
      </c>
      <c r="F68" s="56">
        <v>10</v>
      </c>
      <c r="G68" s="29">
        <v>46.73770798280052</v>
      </c>
      <c r="H68" s="29">
        <v>45.87155963302752</v>
      </c>
      <c r="I68" s="29">
        <v>41.467965996267885</v>
      </c>
      <c r="J68" s="29">
        <v>47.697281254968466</v>
      </c>
      <c r="K68" s="91">
        <v>53.91998274560552</v>
      </c>
      <c r="L68"/>
    </row>
    <row r="69" spans="1:12" ht="13.5" customHeight="1">
      <c r="A69" s="211" t="s">
        <v>52</v>
      </c>
      <c r="B69" s="191">
        <v>3</v>
      </c>
      <c r="C69" s="191" t="s">
        <v>256</v>
      </c>
      <c r="D69" s="191" t="s">
        <v>256</v>
      </c>
      <c r="E69" s="191" t="s">
        <v>256</v>
      </c>
      <c r="F69" s="192" t="s">
        <v>256</v>
      </c>
      <c r="G69" s="193">
        <v>52.62234695667427</v>
      </c>
      <c r="H69" s="193" t="s">
        <v>256</v>
      </c>
      <c r="I69" s="193" t="s">
        <v>256</v>
      </c>
      <c r="J69" s="193" t="s">
        <v>256</v>
      </c>
      <c r="K69" s="212" t="s">
        <v>256</v>
      </c>
      <c r="L69"/>
    </row>
    <row r="70" spans="1:12" ht="13.5" customHeight="1">
      <c r="A70" s="214" t="s">
        <v>44</v>
      </c>
      <c r="B70" s="195">
        <v>1</v>
      </c>
      <c r="C70" s="195" t="s">
        <v>256</v>
      </c>
      <c r="D70" s="195" t="s">
        <v>256</v>
      </c>
      <c r="E70" s="195" t="s">
        <v>256</v>
      </c>
      <c r="F70" s="196" t="s">
        <v>256</v>
      </c>
      <c r="G70" s="197">
        <v>28.78526194588371</v>
      </c>
      <c r="H70" s="197" t="s">
        <v>256</v>
      </c>
      <c r="I70" s="197" t="s">
        <v>256</v>
      </c>
      <c r="J70" s="197" t="s">
        <v>256</v>
      </c>
      <c r="K70" s="245" t="s">
        <v>256</v>
      </c>
      <c r="L70"/>
    </row>
    <row r="71" spans="1:12" ht="13.5" customHeight="1">
      <c r="A71" s="209" t="s">
        <v>56</v>
      </c>
      <c r="B71" s="16">
        <v>2</v>
      </c>
      <c r="C71" s="16">
        <v>4</v>
      </c>
      <c r="D71" s="45">
        <v>4</v>
      </c>
      <c r="E71" s="45">
        <v>4</v>
      </c>
      <c r="F71" s="56">
        <v>4</v>
      </c>
      <c r="G71" s="29">
        <v>32.299741602067186</v>
      </c>
      <c r="H71" s="29">
        <v>33.07151715584953</v>
      </c>
      <c r="I71" s="29">
        <v>34.097689881510526</v>
      </c>
      <c r="J71" s="29">
        <v>34.971148802238154</v>
      </c>
      <c r="K71" s="91">
        <v>35.68560977785708</v>
      </c>
      <c r="L71"/>
    </row>
    <row r="72" spans="1:12" ht="13.5" customHeight="1">
      <c r="A72" s="211" t="s">
        <v>57</v>
      </c>
      <c r="B72" s="191">
        <v>0</v>
      </c>
      <c r="C72" s="191" t="s">
        <v>256</v>
      </c>
      <c r="D72" s="191" t="s">
        <v>256</v>
      </c>
      <c r="E72" s="191" t="s">
        <v>256</v>
      </c>
      <c r="F72" s="192" t="s">
        <v>256</v>
      </c>
      <c r="G72" s="193">
        <v>0</v>
      </c>
      <c r="H72" s="193" t="s">
        <v>256</v>
      </c>
      <c r="I72" s="193" t="s">
        <v>256</v>
      </c>
      <c r="J72" s="193" t="s">
        <v>256</v>
      </c>
      <c r="K72" s="212" t="s">
        <v>256</v>
      </c>
      <c r="L72"/>
    </row>
    <row r="73" spans="1:12" ht="13.5" customHeight="1">
      <c r="A73" s="214" t="s">
        <v>58</v>
      </c>
      <c r="B73" s="195">
        <v>2</v>
      </c>
      <c r="C73" s="195" t="s">
        <v>256</v>
      </c>
      <c r="D73" s="195" t="s">
        <v>256</v>
      </c>
      <c r="E73" s="195" t="s">
        <v>256</v>
      </c>
      <c r="F73" s="196" t="s">
        <v>256</v>
      </c>
      <c r="G73" s="197">
        <v>53.05039787798408</v>
      </c>
      <c r="H73" s="197" t="s">
        <v>256</v>
      </c>
      <c r="I73" s="197" t="s">
        <v>256</v>
      </c>
      <c r="J73" s="197" t="s">
        <v>256</v>
      </c>
      <c r="K73" s="245" t="s">
        <v>256</v>
      </c>
      <c r="L73"/>
    </row>
    <row r="74" spans="1:12" ht="13.5" customHeight="1">
      <c r="A74" s="209" t="s">
        <v>67</v>
      </c>
      <c r="B74" s="16">
        <v>2</v>
      </c>
      <c r="C74" s="16">
        <v>2</v>
      </c>
      <c r="D74" s="45">
        <v>2</v>
      </c>
      <c r="E74" s="45">
        <v>2</v>
      </c>
      <c r="F74" s="56">
        <v>2</v>
      </c>
      <c r="G74" s="29">
        <v>42.11412929037692</v>
      </c>
      <c r="H74" s="29">
        <v>42.643923240938165</v>
      </c>
      <c r="I74" s="29">
        <v>43.23389537397319</v>
      </c>
      <c r="J74" s="29">
        <v>44.316419233325945</v>
      </c>
      <c r="K74" s="91">
        <v>45.21817770743839</v>
      </c>
      <c r="L74"/>
    </row>
    <row r="75" spans="1:11" ht="13.5">
      <c r="A75" s="244" t="s">
        <v>293</v>
      </c>
      <c r="B75" s="224" t="s">
        <v>256</v>
      </c>
      <c r="C75" s="45">
        <v>3</v>
      </c>
      <c r="D75" s="45">
        <v>3</v>
      </c>
      <c r="E75" s="45">
        <v>4</v>
      </c>
      <c r="F75" s="56">
        <v>4</v>
      </c>
      <c r="G75" s="218" t="s">
        <v>256</v>
      </c>
      <c r="H75" s="29">
        <v>24.1</v>
      </c>
      <c r="I75" s="29">
        <v>24.3</v>
      </c>
      <c r="J75" s="29">
        <v>32.91910130853427</v>
      </c>
      <c r="K75" s="91">
        <v>33.48681456676434</v>
      </c>
    </row>
    <row r="76" spans="1:12" ht="13.5" customHeight="1">
      <c r="A76" s="211" t="s">
        <v>66</v>
      </c>
      <c r="B76" s="191">
        <v>2</v>
      </c>
      <c r="C76" s="191" t="s">
        <v>256</v>
      </c>
      <c r="D76" s="191" t="s">
        <v>256</v>
      </c>
      <c r="E76" s="191" t="s">
        <v>256</v>
      </c>
      <c r="F76" s="192" t="s">
        <v>256</v>
      </c>
      <c r="G76" s="193">
        <v>18.670649738610905</v>
      </c>
      <c r="H76" s="193" t="s">
        <v>256</v>
      </c>
      <c r="I76" s="193" t="s">
        <v>256</v>
      </c>
      <c r="J76" s="193" t="s">
        <v>256</v>
      </c>
      <c r="K76" s="212" t="s">
        <v>256</v>
      </c>
      <c r="L76"/>
    </row>
    <row r="77" spans="1:12" ht="13.5" customHeight="1">
      <c r="A77" s="211" t="s">
        <v>68</v>
      </c>
      <c r="B77" s="191">
        <v>1</v>
      </c>
      <c r="C77" s="191" t="s">
        <v>256</v>
      </c>
      <c r="D77" s="191" t="s">
        <v>256</v>
      </c>
      <c r="E77" s="191" t="s">
        <v>256</v>
      </c>
      <c r="F77" s="192" t="s">
        <v>256</v>
      </c>
      <c r="G77" s="193">
        <v>54.4069640914037</v>
      </c>
      <c r="H77" s="193" t="s">
        <v>256</v>
      </c>
      <c r="I77" s="193" t="s">
        <v>256</v>
      </c>
      <c r="J77" s="193" t="s">
        <v>256</v>
      </c>
      <c r="K77" s="212" t="s">
        <v>256</v>
      </c>
      <c r="L77"/>
    </row>
    <row r="78" spans="1:12" ht="13.5" customHeight="1">
      <c r="A78" s="209" t="s">
        <v>255</v>
      </c>
      <c r="B78" s="16">
        <v>12</v>
      </c>
      <c r="C78" s="16">
        <v>12</v>
      </c>
      <c r="D78" s="45">
        <v>12</v>
      </c>
      <c r="E78" s="45">
        <v>12</v>
      </c>
      <c r="F78" s="56">
        <v>11</v>
      </c>
      <c r="G78" s="28">
        <v>42.869391254644185</v>
      </c>
      <c r="H78" s="29">
        <v>45.05180958101817</v>
      </c>
      <c r="I78" s="29">
        <v>46.21428021258569</v>
      </c>
      <c r="J78" s="29">
        <v>47.31488052992666</v>
      </c>
      <c r="K78" s="91">
        <v>44.26915647134579</v>
      </c>
      <c r="L78"/>
    </row>
    <row r="79" spans="1:12" ht="13.5" customHeight="1">
      <c r="A79" s="211" t="s">
        <v>70</v>
      </c>
      <c r="B79" s="191" t="s">
        <v>256</v>
      </c>
      <c r="C79" s="191" t="s">
        <v>256</v>
      </c>
      <c r="D79" s="191" t="s">
        <v>256</v>
      </c>
      <c r="E79" s="191" t="s">
        <v>256</v>
      </c>
      <c r="F79" s="192" t="s">
        <v>256</v>
      </c>
      <c r="G79" s="223" t="s">
        <v>256</v>
      </c>
      <c r="H79" s="193" t="s">
        <v>256</v>
      </c>
      <c r="I79" s="193" t="s">
        <v>256</v>
      </c>
      <c r="J79" s="193" t="s">
        <v>256</v>
      </c>
      <c r="K79" s="212" t="s">
        <v>256</v>
      </c>
      <c r="L79"/>
    </row>
    <row r="80" spans="1:12" ht="13.5" customHeight="1">
      <c r="A80" s="211" t="s">
        <v>71</v>
      </c>
      <c r="B80" s="191" t="s">
        <v>256</v>
      </c>
      <c r="C80" s="191" t="s">
        <v>256</v>
      </c>
      <c r="D80" s="191" t="s">
        <v>256</v>
      </c>
      <c r="E80" s="191" t="s">
        <v>256</v>
      </c>
      <c r="F80" s="192" t="s">
        <v>256</v>
      </c>
      <c r="G80" s="193" t="s">
        <v>256</v>
      </c>
      <c r="H80" s="193" t="s">
        <v>256</v>
      </c>
      <c r="I80" s="193" t="s">
        <v>256</v>
      </c>
      <c r="J80" s="193" t="s">
        <v>256</v>
      </c>
      <c r="K80" s="212" t="s">
        <v>256</v>
      </c>
      <c r="L80"/>
    </row>
    <row r="81" spans="1:12" ht="13.5" customHeight="1">
      <c r="A81" s="211" t="s">
        <v>72</v>
      </c>
      <c r="B81" s="191" t="s">
        <v>256</v>
      </c>
      <c r="C81" s="191" t="s">
        <v>256</v>
      </c>
      <c r="D81" s="191" t="s">
        <v>256</v>
      </c>
      <c r="E81" s="191" t="s">
        <v>256</v>
      </c>
      <c r="F81" s="192" t="s">
        <v>256</v>
      </c>
      <c r="G81" s="193" t="s">
        <v>256</v>
      </c>
      <c r="H81" s="193" t="s">
        <v>256</v>
      </c>
      <c r="I81" s="193" t="s">
        <v>256</v>
      </c>
      <c r="J81" s="193" t="s">
        <v>256</v>
      </c>
      <c r="K81" s="212" t="s">
        <v>256</v>
      </c>
      <c r="L81"/>
    </row>
    <row r="82" spans="1:12" ht="13.5" customHeight="1">
      <c r="A82" s="211" t="s">
        <v>73</v>
      </c>
      <c r="B82" s="191" t="s">
        <v>256</v>
      </c>
      <c r="C82" s="191" t="s">
        <v>256</v>
      </c>
      <c r="D82" s="191" t="s">
        <v>256</v>
      </c>
      <c r="E82" s="191" t="s">
        <v>256</v>
      </c>
      <c r="F82" s="192" t="s">
        <v>256</v>
      </c>
      <c r="G82" s="193" t="s">
        <v>256</v>
      </c>
      <c r="H82" s="193" t="s">
        <v>256</v>
      </c>
      <c r="I82" s="193" t="s">
        <v>256</v>
      </c>
      <c r="J82" s="193" t="s">
        <v>256</v>
      </c>
      <c r="K82" s="212" t="s">
        <v>256</v>
      </c>
      <c r="L82"/>
    </row>
    <row r="83" spans="1:12" ht="13.5" customHeight="1" thickBot="1">
      <c r="A83" s="250" t="s">
        <v>74</v>
      </c>
      <c r="B83" s="240" t="s">
        <v>256</v>
      </c>
      <c r="C83" s="240" t="s">
        <v>256</v>
      </c>
      <c r="D83" s="240" t="s">
        <v>256</v>
      </c>
      <c r="E83" s="240" t="s">
        <v>256</v>
      </c>
      <c r="F83" s="252" t="s">
        <v>256</v>
      </c>
      <c r="G83" s="253" t="s">
        <v>256</v>
      </c>
      <c r="H83" s="253" t="s">
        <v>256</v>
      </c>
      <c r="I83" s="253" t="s">
        <v>256</v>
      </c>
      <c r="J83" s="253" t="s">
        <v>256</v>
      </c>
      <c r="K83" s="243" t="s">
        <v>256</v>
      </c>
      <c r="L83"/>
    </row>
    <row r="84" spans="1:12" ht="13.5" customHeight="1" thickTop="1">
      <c r="A84" s="219" t="s">
        <v>75</v>
      </c>
      <c r="B84" s="199">
        <v>39</v>
      </c>
      <c r="C84" s="199">
        <v>39</v>
      </c>
      <c r="D84" s="199">
        <v>40</v>
      </c>
      <c r="E84" s="199">
        <v>40</v>
      </c>
      <c r="F84" s="200">
        <v>40</v>
      </c>
      <c r="G84" s="201">
        <v>41.736227045075125</v>
      </c>
      <c r="H84" s="201">
        <v>42.001421586576775</v>
      </c>
      <c r="I84" s="201">
        <v>43.31676467084674</v>
      </c>
      <c r="J84" s="201">
        <v>43.61574528404754</v>
      </c>
      <c r="K84" s="221">
        <v>43.87023185417535</v>
      </c>
      <c r="L84"/>
    </row>
    <row r="85" spans="1:12" ht="13.5" customHeight="1">
      <c r="A85" s="50" t="s">
        <v>76</v>
      </c>
      <c r="B85" s="10">
        <v>113</v>
      </c>
      <c r="C85" s="10">
        <v>109</v>
      </c>
      <c r="D85" s="10">
        <v>108</v>
      </c>
      <c r="E85" s="10">
        <v>109</v>
      </c>
      <c r="F85" s="11">
        <v>110</v>
      </c>
      <c r="G85" s="29">
        <v>47.442512689822536</v>
      </c>
      <c r="H85" s="29">
        <v>45.92896600835149</v>
      </c>
      <c r="I85" s="29">
        <v>45.64550349526217</v>
      </c>
      <c r="J85" s="29">
        <v>46.20699887661883</v>
      </c>
      <c r="K85" s="91">
        <v>46.753401309945296</v>
      </c>
      <c r="L85"/>
    </row>
    <row r="86" spans="1:12" ht="13.5" customHeight="1">
      <c r="A86" s="50" t="s">
        <v>77</v>
      </c>
      <c r="B86" s="10">
        <v>97</v>
      </c>
      <c r="C86" s="10">
        <v>97</v>
      </c>
      <c r="D86" s="10">
        <v>98</v>
      </c>
      <c r="E86" s="10">
        <v>97</v>
      </c>
      <c r="F86" s="11">
        <v>97</v>
      </c>
      <c r="G86" s="29">
        <v>52.4440551689834</v>
      </c>
      <c r="H86" s="29">
        <v>53.27299388733585</v>
      </c>
      <c r="I86" s="29">
        <v>54.28580924631355</v>
      </c>
      <c r="J86" s="29">
        <v>54.19024687288756</v>
      </c>
      <c r="K86" s="91">
        <v>54.62050014358997</v>
      </c>
      <c r="L86"/>
    </row>
    <row r="87" spans="1:12" ht="13.5" customHeight="1">
      <c r="A87" s="50" t="s">
        <v>78</v>
      </c>
      <c r="B87" s="10">
        <v>301</v>
      </c>
      <c r="C87" s="10">
        <v>304</v>
      </c>
      <c r="D87" s="10">
        <v>306</v>
      </c>
      <c r="E87" s="10">
        <v>305</v>
      </c>
      <c r="F87" s="11">
        <v>309</v>
      </c>
      <c r="G87" s="29">
        <v>45.96142599523284</v>
      </c>
      <c r="H87" s="29">
        <v>46.50863928572521</v>
      </c>
      <c r="I87" s="29">
        <v>46.84313977625512</v>
      </c>
      <c r="J87" s="29">
        <v>46.7283992229297</v>
      </c>
      <c r="K87" s="91">
        <v>47.37585303366445</v>
      </c>
      <c r="L87"/>
    </row>
    <row r="88" spans="1:12" ht="13.5" customHeight="1">
      <c r="A88" s="50" t="s">
        <v>79</v>
      </c>
      <c r="B88" s="10">
        <v>76</v>
      </c>
      <c r="C88" s="10">
        <v>77</v>
      </c>
      <c r="D88" s="10">
        <v>78</v>
      </c>
      <c r="E88" s="10">
        <v>79</v>
      </c>
      <c r="F88" s="11">
        <v>80</v>
      </c>
      <c r="G88" s="29">
        <v>45.22705768235133</v>
      </c>
      <c r="H88" s="29">
        <v>45.6396365425308</v>
      </c>
      <c r="I88" s="29">
        <v>46.96786314287262</v>
      </c>
      <c r="J88" s="29">
        <v>48.30120386165068</v>
      </c>
      <c r="K88" s="91">
        <v>49.683886273584314</v>
      </c>
      <c r="L88"/>
    </row>
    <row r="89" spans="1:12" ht="13.5" customHeight="1">
      <c r="A89" s="51" t="s">
        <v>80</v>
      </c>
      <c r="B89" s="13">
        <v>58</v>
      </c>
      <c r="C89" s="13">
        <v>60</v>
      </c>
      <c r="D89" s="13">
        <v>60</v>
      </c>
      <c r="E89" s="13">
        <v>62</v>
      </c>
      <c r="F89" s="14">
        <v>62</v>
      </c>
      <c r="G89" s="31">
        <v>42.51108586506395</v>
      </c>
      <c r="H89" s="31">
        <v>45.04436870317262</v>
      </c>
      <c r="I89" s="31">
        <v>45.73240445738502</v>
      </c>
      <c r="J89" s="31">
        <v>48.023299045730575</v>
      </c>
      <c r="K89" s="92">
        <v>48.82081971731171</v>
      </c>
      <c r="L89"/>
    </row>
    <row r="90" ht="12.75" customHeight="1">
      <c r="A90" s="52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90"/>
  <sheetViews>
    <sheetView view="pageBreakPreview" zoomScale="75" zoomScaleSheetLayoutView="75" workbookViewId="0" topLeftCell="A1">
      <pane xSplit="1" ySplit="3" topLeftCell="B4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A1" sqref="A1"/>
    </sheetView>
  </sheetViews>
  <sheetFormatPr defaultColWidth="9.00390625" defaultRowHeight="13.5"/>
  <cols>
    <col min="1" max="1" width="11.75390625" style="35" customWidth="1"/>
    <col min="2" max="11" width="11.125" style="35" customWidth="1"/>
    <col min="12" max="12" width="8.625" style="35" customWidth="1"/>
    <col min="13" max="13" width="11.125" style="236" customWidth="1"/>
    <col min="14" max="16384" width="8.625" style="35" customWidth="1"/>
  </cols>
  <sheetData>
    <row r="1" spans="1:11" ht="21">
      <c r="A1" s="1" t="s">
        <v>100</v>
      </c>
      <c r="B1" s="34"/>
      <c r="C1" s="34"/>
      <c r="D1" s="34"/>
      <c r="E1" s="34"/>
      <c r="F1" s="34"/>
      <c r="I1" s="172"/>
      <c r="J1" s="172"/>
      <c r="K1" s="159" t="s">
        <v>202</v>
      </c>
    </row>
    <row r="2" spans="1:13" s="36" customFormat="1" ht="13.5">
      <c r="A2" s="293" t="s">
        <v>84</v>
      </c>
      <c r="B2" s="291" t="s">
        <v>203</v>
      </c>
      <c r="C2" s="291"/>
      <c r="D2" s="291"/>
      <c r="E2" s="291"/>
      <c r="F2" s="292"/>
      <c r="G2" s="291" t="s">
        <v>204</v>
      </c>
      <c r="H2" s="291"/>
      <c r="I2" s="291"/>
      <c r="J2" s="291"/>
      <c r="K2" s="292"/>
      <c r="M2" s="236"/>
    </row>
    <row r="3" spans="1:13" s="36" customFormat="1" ht="16.5" customHeight="1">
      <c r="A3" s="294"/>
      <c r="B3" s="261" t="s">
        <v>288</v>
      </c>
      <c r="C3" s="24" t="s">
        <v>309</v>
      </c>
      <c r="D3" s="24" t="s">
        <v>296</v>
      </c>
      <c r="E3" s="24" t="s">
        <v>306</v>
      </c>
      <c r="F3" s="24" t="s">
        <v>318</v>
      </c>
      <c r="G3" s="58" t="s">
        <v>288</v>
      </c>
      <c r="H3" s="58" t="s">
        <v>297</v>
      </c>
      <c r="I3" s="22" t="s">
        <v>296</v>
      </c>
      <c r="J3" s="22" t="s">
        <v>307</v>
      </c>
      <c r="K3" s="22" t="s">
        <v>318</v>
      </c>
      <c r="L3"/>
      <c r="M3" s="236"/>
    </row>
    <row r="4" spans="1:12" ht="13.5" customHeight="1">
      <c r="A4" s="49" t="s">
        <v>3</v>
      </c>
      <c r="B4" s="7">
        <v>528</v>
      </c>
      <c r="C4" s="7">
        <v>536</v>
      </c>
      <c r="D4" s="7">
        <v>535</v>
      </c>
      <c r="E4" s="7">
        <v>526</v>
      </c>
      <c r="F4" s="7">
        <v>517</v>
      </c>
      <c r="G4" s="25">
        <v>35.74813811780636</v>
      </c>
      <c r="H4" s="26">
        <v>36.51686350119054</v>
      </c>
      <c r="I4" s="26">
        <v>36.64383561643835</v>
      </c>
      <c r="J4" s="26">
        <v>36.225895316804404</v>
      </c>
      <c r="K4" s="90">
        <v>35.80332409972299</v>
      </c>
      <c r="L4"/>
    </row>
    <row r="5" spans="1:12" ht="13.5" customHeight="1">
      <c r="A5" s="50" t="s">
        <v>4</v>
      </c>
      <c r="B5" s="10">
        <v>480</v>
      </c>
      <c r="C5" s="10">
        <v>494</v>
      </c>
      <c r="D5" s="10">
        <v>493</v>
      </c>
      <c r="E5" s="10">
        <v>485</v>
      </c>
      <c r="F5" s="10">
        <v>475</v>
      </c>
      <c r="G5" s="28">
        <v>37.35582984419506</v>
      </c>
      <c r="H5" s="29">
        <v>37.41545546121744</v>
      </c>
      <c r="I5" s="29">
        <v>37.50609569151579</v>
      </c>
      <c r="J5" s="29">
        <v>37.06338756305552</v>
      </c>
      <c r="K5" s="91">
        <v>36.463934865432726</v>
      </c>
      <c r="L5"/>
    </row>
    <row r="6" spans="1:12" ht="13.5" customHeight="1">
      <c r="A6" s="51" t="s">
        <v>5</v>
      </c>
      <c r="B6" s="13">
        <v>48</v>
      </c>
      <c r="C6" s="13">
        <v>42</v>
      </c>
      <c r="D6" s="13">
        <v>42</v>
      </c>
      <c r="E6" s="13">
        <v>41</v>
      </c>
      <c r="F6" s="13">
        <v>42</v>
      </c>
      <c r="G6" s="30">
        <v>25.128390369544395</v>
      </c>
      <c r="H6" s="31">
        <v>28.47361106403173</v>
      </c>
      <c r="I6" s="31">
        <v>28.859037344968563</v>
      </c>
      <c r="J6" s="31">
        <v>28.59055535410449</v>
      </c>
      <c r="K6" s="92">
        <v>29.6545247862403</v>
      </c>
      <c r="L6"/>
    </row>
    <row r="7" spans="1:12" ht="13.5" customHeight="1">
      <c r="A7" s="216" t="s">
        <v>6</v>
      </c>
      <c r="B7" s="17">
        <v>188</v>
      </c>
      <c r="C7" s="17">
        <v>195</v>
      </c>
      <c r="D7" s="17">
        <v>194</v>
      </c>
      <c r="E7" s="17">
        <v>189</v>
      </c>
      <c r="F7" s="17">
        <v>180</v>
      </c>
      <c r="G7" s="25">
        <v>36.678274950494085</v>
      </c>
      <c r="H7" s="26">
        <v>37.86871015289249</v>
      </c>
      <c r="I7" s="26">
        <v>37.665514697316816</v>
      </c>
      <c r="J7" s="26">
        <v>36.700739451935625</v>
      </c>
      <c r="K7" s="90">
        <v>34.95132057739582</v>
      </c>
      <c r="L7"/>
    </row>
    <row r="8" spans="1:12" ht="13.5" customHeight="1">
      <c r="A8" s="211" t="s">
        <v>16</v>
      </c>
      <c r="B8" s="191" t="s">
        <v>256</v>
      </c>
      <c r="C8" s="191" t="s">
        <v>256</v>
      </c>
      <c r="D8" s="191" t="s">
        <v>256</v>
      </c>
      <c r="E8" s="191" t="s">
        <v>256</v>
      </c>
      <c r="F8" s="191" t="s">
        <v>256</v>
      </c>
      <c r="G8" s="223" t="s">
        <v>256</v>
      </c>
      <c r="H8" s="193" t="s">
        <v>256</v>
      </c>
      <c r="I8" s="193" t="s">
        <v>256</v>
      </c>
      <c r="J8" s="193" t="s">
        <v>256</v>
      </c>
      <c r="K8" s="212" t="s">
        <v>256</v>
      </c>
      <c r="L8"/>
    </row>
    <row r="9" spans="1:12" ht="13.5" customHeight="1">
      <c r="A9" s="211" t="s">
        <v>39</v>
      </c>
      <c r="B9" s="191" t="s">
        <v>256</v>
      </c>
      <c r="C9" s="191" t="s">
        <v>256</v>
      </c>
      <c r="D9" s="191" t="s">
        <v>256</v>
      </c>
      <c r="E9" s="191" t="s">
        <v>256</v>
      </c>
      <c r="F9" s="191" t="s">
        <v>256</v>
      </c>
      <c r="G9" s="223" t="s">
        <v>256</v>
      </c>
      <c r="H9" s="193" t="s">
        <v>256</v>
      </c>
      <c r="I9" s="193" t="s">
        <v>256</v>
      </c>
      <c r="J9" s="193" t="s">
        <v>256</v>
      </c>
      <c r="K9" s="212" t="s">
        <v>256</v>
      </c>
      <c r="L9"/>
    </row>
    <row r="10" spans="1:12" ht="13.5" customHeight="1">
      <c r="A10" s="209" t="s">
        <v>7</v>
      </c>
      <c r="B10" s="16">
        <v>79</v>
      </c>
      <c r="C10" s="16">
        <v>80</v>
      </c>
      <c r="D10" s="16">
        <v>81</v>
      </c>
      <c r="E10" s="16">
        <v>78</v>
      </c>
      <c r="F10" s="16">
        <v>79</v>
      </c>
      <c r="G10" s="28">
        <v>44.663805921629155</v>
      </c>
      <c r="H10" s="29">
        <v>45.98150394004012</v>
      </c>
      <c r="I10" s="29">
        <v>46.93339513862734</v>
      </c>
      <c r="J10" s="29">
        <v>45.56287676994252</v>
      </c>
      <c r="K10" s="91">
        <v>46.483713048390136</v>
      </c>
      <c r="L10"/>
    </row>
    <row r="11" spans="1:12" ht="13.5" customHeight="1">
      <c r="A11" s="211" t="s">
        <v>22</v>
      </c>
      <c r="B11" s="191" t="s">
        <v>256</v>
      </c>
      <c r="C11" s="191" t="s">
        <v>256</v>
      </c>
      <c r="D11" s="191" t="s">
        <v>256</v>
      </c>
      <c r="E11" s="191" t="s">
        <v>256</v>
      </c>
      <c r="F11" s="191" t="s">
        <v>256</v>
      </c>
      <c r="G11" s="223" t="s">
        <v>256</v>
      </c>
      <c r="H11" s="193" t="s">
        <v>256</v>
      </c>
      <c r="I11" s="193" t="s">
        <v>256</v>
      </c>
      <c r="J11" s="193" t="s">
        <v>256</v>
      </c>
      <c r="K11" s="212" t="s">
        <v>256</v>
      </c>
      <c r="L11"/>
    </row>
    <row r="12" spans="1:12" ht="13.5" customHeight="1">
      <c r="A12" s="211" t="s">
        <v>23</v>
      </c>
      <c r="B12" s="191" t="s">
        <v>256</v>
      </c>
      <c r="C12" s="191" t="s">
        <v>256</v>
      </c>
      <c r="D12" s="191" t="s">
        <v>256</v>
      </c>
      <c r="E12" s="191" t="s">
        <v>256</v>
      </c>
      <c r="F12" s="191" t="s">
        <v>256</v>
      </c>
      <c r="G12" s="223" t="s">
        <v>256</v>
      </c>
      <c r="H12" s="193" t="s">
        <v>256</v>
      </c>
      <c r="I12" s="193" t="s">
        <v>256</v>
      </c>
      <c r="J12" s="193" t="s">
        <v>256</v>
      </c>
      <c r="K12" s="212" t="s">
        <v>256</v>
      </c>
      <c r="L12"/>
    </row>
    <row r="13" spans="1:12" ht="13.5" customHeight="1">
      <c r="A13" s="211" t="s">
        <v>24</v>
      </c>
      <c r="B13" s="191" t="s">
        <v>256</v>
      </c>
      <c r="C13" s="191" t="s">
        <v>256</v>
      </c>
      <c r="D13" s="191" t="s">
        <v>256</v>
      </c>
      <c r="E13" s="191" t="s">
        <v>256</v>
      </c>
      <c r="F13" s="191" t="s">
        <v>256</v>
      </c>
      <c r="G13" s="223" t="s">
        <v>256</v>
      </c>
      <c r="H13" s="193" t="s">
        <v>256</v>
      </c>
      <c r="I13" s="193" t="s">
        <v>256</v>
      </c>
      <c r="J13" s="193" t="s">
        <v>256</v>
      </c>
      <c r="K13" s="212" t="s">
        <v>256</v>
      </c>
      <c r="L13"/>
    </row>
    <row r="14" spans="1:12" ht="13.5" customHeight="1">
      <c r="A14" s="211" t="s">
        <v>25</v>
      </c>
      <c r="B14" s="191" t="s">
        <v>256</v>
      </c>
      <c r="C14" s="191" t="s">
        <v>256</v>
      </c>
      <c r="D14" s="191" t="s">
        <v>256</v>
      </c>
      <c r="E14" s="191" t="s">
        <v>256</v>
      </c>
      <c r="F14" s="191" t="s">
        <v>256</v>
      </c>
      <c r="G14" s="223" t="s">
        <v>256</v>
      </c>
      <c r="H14" s="193" t="s">
        <v>256</v>
      </c>
      <c r="I14" s="193" t="s">
        <v>256</v>
      </c>
      <c r="J14" s="193" t="s">
        <v>256</v>
      </c>
      <c r="K14" s="212" t="s">
        <v>256</v>
      </c>
      <c r="L14"/>
    </row>
    <row r="15" spans="1:12" ht="13.5" customHeight="1">
      <c r="A15" s="211" t="s">
        <v>26</v>
      </c>
      <c r="B15" s="191" t="s">
        <v>256</v>
      </c>
      <c r="C15" s="191" t="s">
        <v>256</v>
      </c>
      <c r="D15" s="191" t="s">
        <v>256</v>
      </c>
      <c r="E15" s="191" t="s">
        <v>256</v>
      </c>
      <c r="F15" s="191" t="s">
        <v>256</v>
      </c>
      <c r="G15" s="223" t="s">
        <v>256</v>
      </c>
      <c r="H15" s="193" t="s">
        <v>256</v>
      </c>
      <c r="I15" s="193" t="s">
        <v>256</v>
      </c>
      <c r="J15" s="193" t="s">
        <v>256</v>
      </c>
      <c r="K15" s="212" t="s">
        <v>256</v>
      </c>
      <c r="L15"/>
    </row>
    <row r="16" spans="1:12" ht="13.5" customHeight="1">
      <c r="A16" s="211" t="s">
        <v>27</v>
      </c>
      <c r="B16" s="191" t="s">
        <v>256</v>
      </c>
      <c r="C16" s="191" t="s">
        <v>256</v>
      </c>
      <c r="D16" s="191" t="s">
        <v>256</v>
      </c>
      <c r="E16" s="191" t="s">
        <v>256</v>
      </c>
      <c r="F16" s="191" t="s">
        <v>256</v>
      </c>
      <c r="G16" s="223" t="s">
        <v>256</v>
      </c>
      <c r="H16" s="193" t="s">
        <v>256</v>
      </c>
      <c r="I16" s="193" t="s">
        <v>256</v>
      </c>
      <c r="J16" s="193" t="s">
        <v>256</v>
      </c>
      <c r="K16" s="212" t="s">
        <v>256</v>
      </c>
      <c r="L16"/>
    </row>
    <row r="17" spans="1:12" ht="13.5" customHeight="1">
      <c r="A17" s="211" t="s">
        <v>28</v>
      </c>
      <c r="B17" s="191" t="s">
        <v>256</v>
      </c>
      <c r="C17" s="191" t="s">
        <v>256</v>
      </c>
      <c r="D17" s="191" t="s">
        <v>256</v>
      </c>
      <c r="E17" s="191" t="s">
        <v>256</v>
      </c>
      <c r="F17" s="191" t="s">
        <v>256</v>
      </c>
      <c r="G17" s="223" t="s">
        <v>256</v>
      </c>
      <c r="H17" s="193" t="s">
        <v>256</v>
      </c>
      <c r="I17" s="193" t="s">
        <v>256</v>
      </c>
      <c r="J17" s="193" t="s">
        <v>256</v>
      </c>
      <c r="K17" s="212" t="s">
        <v>256</v>
      </c>
      <c r="L17"/>
    </row>
    <row r="18" spans="1:12" ht="13.5" customHeight="1">
      <c r="A18" s="211" t="s">
        <v>29</v>
      </c>
      <c r="B18" s="191" t="s">
        <v>256</v>
      </c>
      <c r="C18" s="191" t="s">
        <v>256</v>
      </c>
      <c r="D18" s="191" t="s">
        <v>256</v>
      </c>
      <c r="E18" s="191" t="s">
        <v>256</v>
      </c>
      <c r="F18" s="191" t="s">
        <v>256</v>
      </c>
      <c r="G18" s="223" t="s">
        <v>256</v>
      </c>
      <c r="H18" s="193" t="s">
        <v>256</v>
      </c>
      <c r="I18" s="193" t="s">
        <v>256</v>
      </c>
      <c r="J18" s="193" t="s">
        <v>256</v>
      </c>
      <c r="K18" s="212" t="s">
        <v>256</v>
      </c>
      <c r="L18"/>
    </row>
    <row r="19" spans="1:12" ht="13.5" customHeight="1">
      <c r="A19" s="211" t="s">
        <v>34</v>
      </c>
      <c r="B19" s="191" t="s">
        <v>256</v>
      </c>
      <c r="C19" s="191" t="s">
        <v>256</v>
      </c>
      <c r="D19" s="191" t="s">
        <v>256</v>
      </c>
      <c r="E19" s="191" t="s">
        <v>256</v>
      </c>
      <c r="F19" s="191" t="s">
        <v>256</v>
      </c>
      <c r="G19" s="223" t="s">
        <v>256</v>
      </c>
      <c r="H19" s="193" t="s">
        <v>256</v>
      </c>
      <c r="I19" s="193" t="s">
        <v>256</v>
      </c>
      <c r="J19" s="193" t="s">
        <v>256</v>
      </c>
      <c r="K19" s="212" t="s">
        <v>256</v>
      </c>
      <c r="L19"/>
    </row>
    <row r="20" spans="1:12" ht="13.5" customHeight="1">
      <c r="A20" s="211" t="s">
        <v>35</v>
      </c>
      <c r="B20" s="191" t="s">
        <v>256</v>
      </c>
      <c r="C20" s="191" t="s">
        <v>256</v>
      </c>
      <c r="D20" s="191" t="s">
        <v>256</v>
      </c>
      <c r="E20" s="191" t="s">
        <v>256</v>
      </c>
      <c r="F20" s="191" t="s">
        <v>256</v>
      </c>
      <c r="G20" s="223" t="s">
        <v>256</v>
      </c>
      <c r="H20" s="193" t="s">
        <v>256</v>
      </c>
      <c r="I20" s="193" t="s">
        <v>256</v>
      </c>
      <c r="J20" s="193" t="s">
        <v>256</v>
      </c>
      <c r="K20" s="212" t="s">
        <v>256</v>
      </c>
      <c r="L20"/>
    </row>
    <row r="21" spans="1:12" ht="13.5" customHeight="1">
      <c r="A21" s="211" t="s">
        <v>36</v>
      </c>
      <c r="B21" s="191" t="s">
        <v>256</v>
      </c>
      <c r="C21" s="191" t="s">
        <v>256</v>
      </c>
      <c r="D21" s="191" t="s">
        <v>256</v>
      </c>
      <c r="E21" s="191" t="s">
        <v>256</v>
      </c>
      <c r="F21" s="191" t="s">
        <v>256</v>
      </c>
      <c r="G21" s="223" t="s">
        <v>256</v>
      </c>
      <c r="H21" s="193" t="s">
        <v>256</v>
      </c>
      <c r="I21" s="193" t="s">
        <v>256</v>
      </c>
      <c r="J21" s="193" t="s">
        <v>256</v>
      </c>
      <c r="K21" s="212" t="s">
        <v>256</v>
      </c>
      <c r="L21"/>
    </row>
    <row r="22" spans="1:12" ht="13.5" customHeight="1">
      <c r="A22" s="209" t="s">
        <v>8</v>
      </c>
      <c r="B22" s="16">
        <v>26</v>
      </c>
      <c r="C22" s="16">
        <v>32</v>
      </c>
      <c r="D22" s="16">
        <v>29</v>
      </c>
      <c r="E22" s="16">
        <v>29</v>
      </c>
      <c r="F22" s="16">
        <v>26</v>
      </c>
      <c r="G22" s="28">
        <v>43.89815627743635</v>
      </c>
      <c r="H22" s="29">
        <v>35.77657528733062</v>
      </c>
      <c r="I22" s="29">
        <v>32.84965054768297</v>
      </c>
      <c r="J22" s="29">
        <v>33.30347504536163</v>
      </c>
      <c r="K22" s="91">
        <v>30.310448944380326</v>
      </c>
      <c r="L22"/>
    </row>
    <row r="23" spans="1:12" ht="13.5" customHeight="1">
      <c r="A23" s="211" t="s">
        <v>289</v>
      </c>
      <c r="B23" s="191">
        <v>3</v>
      </c>
      <c r="C23" s="191" t="s">
        <v>256</v>
      </c>
      <c r="D23" s="191" t="s">
        <v>256</v>
      </c>
      <c r="E23" s="191" t="s">
        <v>256</v>
      </c>
      <c r="F23" s="191" t="s">
        <v>256</v>
      </c>
      <c r="G23" s="223">
        <v>24.406117800195247</v>
      </c>
      <c r="H23" s="193" t="s">
        <v>256</v>
      </c>
      <c r="I23" s="193" t="s">
        <v>256</v>
      </c>
      <c r="J23" s="193" t="s">
        <v>256</v>
      </c>
      <c r="K23" s="212" t="s">
        <v>256</v>
      </c>
      <c r="L23"/>
    </row>
    <row r="24" spans="1:12" ht="13.5" customHeight="1">
      <c r="A24" s="211" t="s">
        <v>290</v>
      </c>
      <c r="B24" s="191">
        <v>1</v>
      </c>
      <c r="C24" s="191" t="s">
        <v>256</v>
      </c>
      <c r="D24" s="191" t="s">
        <v>256</v>
      </c>
      <c r="E24" s="191" t="s">
        <v>256</v>
      </c>
      <c r="F24" s="191" t="s">
        <v>256</v>
      </c>
      <c r="G24" s="223">
        <v>15.28117359413203</v>
      </c>
      <c r="H24" s="193" t="s">
        <v>256</v>
      </c>
      <c r="I24" s="193" t="s">
        <v>256</v>
      </c>
      <c r="J24" s="193" t="s">
        <v>256</v>
      </c>
      <c r="K24" s="212" t="s">
        <v>256</v>
      </c>
      <c r="L24"/>
    </row>
    <row r="25" spans="1:12" ht="13.5" customHeight="1">
      <c r="A25" s="211" t="s">
        <v>69</v>
      </c>
      <c r="B25" s="191">
        <v>2</v>
      </c>
      <c r="C25" s="191" t="s">
        <v>256</v>
      </c>
      <c r="D25" s="191" t="s">
        <v>256</v>
      </c>
      <c r="E25" s="191" t="s">
        <v>256</v>
      </c>
      <c r="F25" s="191" t="s">
        <v>256</v>
      </c>
      <c r="G25" s="223">
        <v>15.29051987767584</v>
      </c>
      <c r="H25" s="193" t="s">
        <v>256</v>
      </c>
      <c r="I25" s="193" t="s">
        <v>256</v>
      </c>
      <c r="J25" s="193" t="s">
        <v>256</v>
      </c>
      <c r="K25" s="212" t="s">
        <v>256</v>
      </c>
      <c r="L25"/>
    </row>
    <row r="26" spans="1:12" ht="13.5" customHeight="1">
      <c r="A26" s="209" t="s">
        <v>9</v>
      </c>
      <c r="B26" s="16">
        <v>20</v>
      </c>
      <c r="C26" s="16">
        <v>19</v>
      </c>
      <c r="D26" s="16">
        <v>19</v>
      </c>
      <c r="E26" s="16">
        <v>20</v>
      </c>
      <c r="F26" s="16">
        <v>21</v>
      </c>
      <c r="G26" s="28">
        <v>47.74295194671886</v>
      </c>
      <c r="H26" s="29">
        <v>46.044978673904616</v>
      </c>
      <c r="I26" s="29">
        <v>46.67845911949686</v>
      </c>
      <c r="J26" s="29">
        <v>49.917635900763734</v>
      </c>
      <c r="K26" s="91">
        <v>53.230589845631286</v>
      </c>
      <c r="L26"/>
    </row>
    <row r="27" spans="1:12" ht="13.5" customHeight="1">
      <c r="A27" s="211" t="s">
        <v>55</v>
      </c>
      <c r="B27" s="191" t="s">
        <v>256</v>
      </c>
      <c r="C27" s="191" t="s">
        <v>256</v>
      </c>
      <c r="D27" s="191" t="s">
        <v>256</v>
      </c>
      <c r="E27" s="191" t="s">
        <v>256</v>
      </c>
      <c r="F27" s="191" t="s">
        <v>256</v>
      </c>
      <c r="G27" s="223" t="s">
        <v>256</v>
      </c>
      <c r="H27" s="193" t="s">
        <v>256</v>
      </c>
      <c r="I27" s="193" t="s">
        <v>256</v>
      </c>
      <c r="J27" s="193" t="s">
        <v>256</v>
      </c>
      <c r="K27" s="212" t="s">
        <v>256</v>
      </c>
      <c r="L27"/>
    </row>
    <row r="28" spans="1:12" ht="13.5" customHeight="1">
      <c r="A28" s="209" t="s">
        <v>10</v>
      </c>
      <c r="B28" s="16">
        <v>42</v>
      </c>
      <c r="C28" s="16">
        <v>41</v>
      </c>
      <c r="D28" s="16">
        <v>45</v>
      </c>
      <c r="E28" s="16">
        <v>46</v>
      </c>
      <c r="F28" s="16">
        <v>46</v>
      </c>
      <c r="G28" s="28">
        <v>33.7810665165286</v>
      </c>
      <c r="H28" s="29">
        <v>33.07732025300116</v>
      </c>
      <c r="I28" s="29">
        <v>36.40246566034073</v>
      </c>
      <c r="J28" s="29">
        <v>37.30889330467578</v>
      </c>
      <c r="K28" s="91">
        <v>37.35191184948803</v>
      </c>
      <c r="L28"/>
    </row>
    <row r="29" spans="1:12" ht="13.5" customHeight="1">
      <c r="A29" s="211" t="s">
        <v>259</v>
      </c>
      <c r="B29" s="191" t="s">
        <v>256</v>
      </c>
      <c r="C29" s="191" t="s">
        <v>256</v>
      </c>
      <c r="D29" s="191" t="s">
        <v>256</v>
      </c>
      <c r="E29" s="191" t="s">
        <v>256</v>
      </c>
      <c r="F29" s="191" t="s">
        <v>256</v>
      </c>
      <c r="G29" s="223" t="s">
        <v>256</v>
      </c>
      <c r="H29" s="193" t="s">
        <v>256</v>
      </c>
      <c r="I29" s="193" t="s">
        <v>256</v>
      </c>
      <c r="J29" s="191" t="s">
        <v>256</v>
      </c>
      <c r="K29" s="222" t="s">
        <v>267</v>
      </c>
      <c r="L29"/>
    </row>
    <row r="30" spans="1:12" ht="13.5" customHeight="1">
      <c r="A30" s="209" t="s">
        <v>11</v>
      </c>
      <c r="B30" s="16">
        <v>38</v>
      </c>
      <c r="C30" s="16">
        <v>37</v>
      </c>
      <c r="D30" s="16">
        <v>36</v>
      </c>
      <c r="E30" s="16">
        <v>35</v>
      </c>
      <c r="F30" s="16">
        <v>33</v>
      </c>
      <c r="G30" s="28">
        <v>33.376371285780785</v>
      </c>
      <c r="H30" s="29">
        <v>32.636212082454946</v>
      </c>
      <c r="I30" s="29">
        <v>31.861790632633554</v>
      </c>
      <c r="J30" s="29">
        <v>31.08348134991119</v>
      </c>
      <c r="K30" s="91">
        <v>29.431700617173842</v>
      </c>
      <c r="L30"/>
    </row>
    <row r="31" spans="1:12" ht="13.5" customHeight="1">
      <c r="A31" s="211" t="s">
        <v>17</v>
      </c>
      <c r="B31" s="191" t="s">
        <v>256</v>
      </c>
      <c r="C31" s="191" t="s">
        <v>256</v>
      </c>
      <c r="D31" s="191" t="s">
        <v>256</v>
      </c>
      <c r="E31" s="191" t="s">
        <v>256</v>
      </c>
      <c r="F31" s="191" t="s">
        <v>256</v>
      </c>
      <c r="G31" s="223" t="s">
        <v>256</v>
      </c>
      <c r="H31" s="193" t="s">
        <v>256</v>
      </c>
      <c r="I31" s="193" t="s">
        <v>256</v>
      </c>
      <c r="J31" s="193" t="s">
        <v>256</v>
      </c>
      <c r="K31" s="212" t="s">
        <v>256</v>
      </c>
      <c r="L31"/>
    </row>
    <row r="32" spans="1:12" ht="13.5" customHeight="1">
      <c r="A32" s="211" t="s">
        <v>20</v>
      </c>
      <c r="B32" s="191" t="s">
        <v>256</v>
      </c>
      <c r="C32" s="191" t="s">
        <v>256</v>
      </c>
      <c r="D32" s="191" t="s">
        <v>256</v>
      </c>
      <c r="E32" s="191" t="s">
        <v>256</v>
      </c>
      <c r="F32" s="191" t="s">
        <v>256</v>
      </c>
      <c r="G32" s="223" t="s">
        <v>256</v>
      </c>
      <c r="H32" s="193" t="s">
        <v>256</v>
      </c>
      <c r="I32" s="193" t="s">
        <v>256</v>
      </c>
      <c r="J32" s="193" t="s">
        <v>256</v>
      </c>
      <c r="K32" s="212" t="s">
        <v>256</v>
      </c>
      <c r="L32"/>
    </row>
    <row r="33" spans="1:12" ht="13.5" customHeight="1">
      <c r="A33" s="211" t="s">
        <v>21</v>
      </c>
      <c r="B33" s="191" t="s">
        <v>256</v>
      </c>
      <c r="C33" s="191" t="s">
        <v>256</v>
      </c>
      <c r="D33" s="191" t="s">
        <v>256</v>
      </c>
      <c r="E33" s="191" t="s">
        <v>256</v>
      </c>
      <c r="F33" s="191" t="s">
        <v>256</v>
      </c>
      <c r="G33" s="223" t="s">
        <v>256</v>
      </c>
      <c r="H33" s="193" t="s">
        <v>256</v>
      </c>
      <c r="I33" s="193" t="s">
        <v>256</v>
      </c>
      <c r="J33" s="193" t="s">
        <v>256</v>
      </c>
      <c r="K33" s="212" t="s">
        <v>256</v>
      </c>
      <c r="L33"/>
    </row>
    <row r="34" spans="1:12" ht="13.5" customHeight="1">
      <c r="A34" s="209" t="s">
        <v>12</v>
      </c>
      <c r="B34" s="16">
        <v>15</v>
      </c>
      <c r="C34" s="16">
        <v>17</v>
      </c>
      <c r="D34" s="16">
        <v>18</v>
      </c>
      <c r="E34" s="16">
        <v>18</v>
      </c>
      <c r="F34" s="16">
        <v>17</v>
      </c>
      <c r="G34" s="28">
        <v>29.051750852184693</v>
      </c>
      <c r="H34" s="29">
        <v>33.47379198991848</v>
      </c>
      <c r="I34" s="29">
        <v>35.875154462470604</v>
      </c>
      <c r="J34" s="29">
        <v>36.27496422885472</v>
      </c>
      <c r="K34" s="91">
        <v>34.81894150417828</v>
      </c>
      <c r="L34"/>
    </row>
    <row r="35" spans="1:12" ht="13.5" customHeight="1">
      <c r="A35" s="211" t="s">
        <v>50</v>
      </c>
      <c r="B35" s="191" t="s">
        <v>256</v>
      </c>
      <c r="C35" s="191" t="s">
        <v>256</v>
      </c>
      <c r="D35" s="191" t="s">
        <v>256</v>
      </c>
      <c r="E35" s="191" t="s">
        <v>256</v>
      </c>
      <c r="F35" s="191" t="s">
        <v>256</v>
      </c>
      <c r="G35" s="223" t="s">
        <v>256</v>
      </c>
      <c r="H35" s="193" t="s">
        <v>256</v>
      </c>
      <c r="I35" s="193" t="s">
        <v>256</v>
      </c>
      <c r="J35" s="193" t="s">
        <v>256</v>
      </c>
      <c r="K35" s="212" t="s">
        <v>256</v>
      </c>
      <c r="L35"/>
    </row>
    <row r="36" spans="1:12" ht="13.5" customHeight="1">
      <c r="A36" s="211" t="s">
        <v>53</v>
      </c>
      <c r="B36" s="191" t="s">
        <v>256</v>
      </c>
      <c r="C36" s="191" t="s">
        <v>256</v>
      </c>
      <c r="D36" s="191" t="s">
        <v>256</v>
      </c>
      <c r="E36" s="191" t="s">
        <v>256</v>
      </c>
      <c r="F36" s="191" t="s">
        <v>256</v>
      </c>
      <c r="G36" s="223" t="s">
        <v>256</v>
      </c>
      <c r="H36" s="193" t="s">
        <v>256</v>
      </c>
      <c r="I36" s="193" t="s">
        <v>256</v>
      </c>
      <c r="J36" s="193" t="s">
        <v>256</v>
      </c>
      <c r="K36" s="212" t="s">
        <v>256</v>
      </c>
      <c r="L36"/>
    </row>
    <row r="37" spans="1:12" ht="13.5" customHeight="1">
      <c r="A37" s="211" t="s">
        <v>54</v>
      </c>
      <c r="B37" s="191" t="s">
        <v>256</v>
      </c>
      <c r="C37" s="191" t="s">
        <v>256</v>
      </c>
      <c r="D37" s="191" t="s">
        <v>256</v>
      </c>
      <c r="E37" s="191" t="s">
        <v>256</v>
      </c>
      <c r="F37" s="191" t="s">
        <v>256</v>
      </c>
      <c r="G37" s="223" t="s">
        <v>256</v>
      </c>
      <c r="H37" s="193" t="s">
        <v>256</v>
      </c>
      <c r="I37" s="193" t="s">
        <v>256</v>
      </c>
      <c r="J37" s="193" t="s">
        <v>256</v>
      </c>
      <c r="K37" s="212" t="s">
        <v>256</v>
      </c>
      <c r="L37"/>
    </row>
    <row r="38" spans="1:12" ht="13.5" customHeight="1">
      <c r="A38" s="209" t="s">
        <v>15</v>
      </c>
      <c r="B38" s="16">
        <v>9</v>
      </c>
      <c r="C38" s="16">
        <v>11</v>
      </c>
      <c r="D38" s="16">
        <v>10</v>
      </c>
      <c r="E38" s="16">
        <v>11</v>
      </c>
      <c r="F38" s="16">
        <v>11</v>
      </c>
      <c r="G38" s="28">
        <v>29.507229271171436</v>
      </c>
      <c r="H38" s="29">
        <v>27.853037247107082</v>
      </c>
      <c r="I38" s="29">
        <v>25.518015719097686</v>
      </c>
      <c r="J38" s="29">
        <v>28.2326369282891</v>
      </c>
      <c r="K38" s="91">
        <v>28.417898108918056</v>
      </c>
      <c r="L38"/>
    </row>
    <row r="39" spans="1:12" ht="13.5" customHeight="1">
      <c r="A39" s="211" t="s">
        <v>48</v>
      </c>
      <c r="B39" s="191">
        <v>0</v>
      </c>
      <c r="C39" s="191" t="s">
        <v>256</v>
      </c>
      <c r="D39" s="191" t="s">
        <v>256</v>
      </c>
      <c r="E39" s="191" t="s">
        <v>256</v>
      </c>
      <c r="F39" s="191" t="s">
        <v>256</v>
      </c>
      <c r="G39" s="223">
        <v>0</v>
      </c>
      <c r="H39" s="193" t="s">
        <v>256</v>
      </c>
      <c r="I39" s="193" t="s">
        <v>256</v>
      </c>
      <c r="J39" s="193" t="s">
        <v>256</v>
      </c>
      <c r="K39" s="212" t="s">
        <v>256</v>
      </c>
      <c r="L39"/>
    </row>
    <row r="40" spans="1:12" ht="13.5" customHeight="1">
      <c r="A40" s="211" t="s">
        <v>49</v>
      </c>
      <c r="B40" s="191">
        <v>0</v>
      </c>
      <c r="C40" s="191" t="s">
        <v>256</v>
      </c>
      <c r="D40" s="191" t="s">
        <v>256</v>
      </c>
      <c r="E40" s="191" t="s">
        <v>256</v>
      </c>
      <c r="F40" s="191" t="s">
        <v>256</v>
      </c>
      <c r="G40" s="223">
        <v>0</v>
      </c>
      <c r="H40" s="193" t="s">
        <v>256</v>
      </c>
      <c r="I40" s="193" t="s">
        <v>256</v>
      </c>
      <c r="J40" s="193" t="s">
        <v>256</v>
      </c>
      <c r="K40" s="212" t="s">
        <v>256</v>
      </c>
      <c r="L40"/>
    </row>
    <row r="41" spans="1:12" ht="13.5" customHeight="1">
      <c r="A41" s="209" t="s">
        <v>254</v>
      </c>
      <c r="B41" s="16">
        <v>35</v>
      </c>
      <c r="C41" s="16">
        <v>32</v>
      </c>
      <c r="D41" s="16">
        <v>31</v>
      </c>
      <c r="E41" s="16">
        <v>30</v>
      </c>
      <c r="F41" s="16">
        <v>32</v>
      </c>
      <c r="G41" s="28">
        <v>37.45558837378537</v>
      </c>
      <c r="H41" s="29">
        <v>34.462704891550175</v>
      </c>
      <c r="I41" s="29">
        <v>33.57049261990622</v>
      </c>
      <c r="J41" s="29">
        <v>32.71180896303566</v>
      </c>
      <c r="K41" s="91">
        <v>35.09618548334028</v>
      </c>
      <c r="L41"/>
    </row>
    <row r="42" spans="1:12" ht="13.5" customHeight="1">
      <c r="A42" s="211" t="s">
        <v>13</v>
      </c>
      <c r="B42" s="191" t="s">
        <v>256</v>
      </c>
      <c r="C42" s="191" t="s">
        <v>256</v>
      </c>
      <c r="D42" s="191" t="s">
        <v>256</v>
      </c>
      <c r="E42" s="191" t="s">
        <v>256</v>
      </c>
      <c r="F42" s="191" t="s">
        <v>256</v>
      </c>
      <c r="G42" s="223" t="s">
        <v>256</v>
      </c>
      <c r="H42" s="193" t="s">
        <v>256</v>
      </c>
      <c r="I42" s="193" t="s">
        <v>256</v>
      </c>
      <c r="J42" s="193" t="s">
        <v>256</v>
      </c>
      <c r="K42" s="212" t="s">
        <v>256</v>
      </c>
      <c r="L42"/>
    </row>
    <row r="43" spans="1:12" ht="13.5" customHeight="1">
      <c r="A43" s="211" t="s">
        <v>14</v>
      </c>
      <c r="B43" s="191" t="s">
        <v>256</v>
      </c>
      <c r="C43" s="191" t="s">
        <v>256</v>
      </c>
      <c r="D43" s="191" t="s">
        <v>256</v>
      </c>
      <c r="E43" s="191" t="s">
        <v>256</v>
      </c>
      <c r="F43" s="191" t="s">
        <v>256</v>
      </c>
      <c r="G43" s="223" t="s">
        <v>256</v>
      </c>
      <c r="H43" s="193" t="s">
        <v>256</v>
      </c>
      <c r="I43" s="193" t="s">
        <v>256</v>
      </c>
      <c r="J43" s="193" t="s">
        <v>256</v>
      </c>
      <c r="K43" s="212" t="s">
        <v>256</v>
      </c>
      <c r="L43"/>
    </row>
    <row r="44" spans="1:12" ht="13.5" customHeight="1">
      <c r="A44" s="211" t="s">
        <v>18</v>
      </c>
      <c r="B44" s="191" t="s">
        <v>256</v>
      </c>
      <c r="C44" s="191" t="s">
        <v>256</v>
      </c>
      <c r="D44" s="191" t="s">
        <v>256</v>
      </c>
      <c r="E44" s="191" t="s">
        <v>256</v>
      </c>
      <c r="F44" s="191" t="s">
        <v>256</v>
      </c>
      <c r="G44" s="223" t="s">
        <v>256</v>
      </c>
      <c r="H44" s="193" t="s">
        <v>256</v>
      </c>
      <c r="I44" s="193" t="s">
        <v>256</v>
      </c>
      <c r="J44" s="193" t="s">
        <v>256</v>
      </c>
      <c r="K44" s="212" t="s">
        <v>256</v>
      </c>
      <c r="L44"/>
    </row>
    <row r="45" spans="1:12" ht="13.5" customHeight="1">
      <c r="A45" s="211" t="s">
        <v>19</v>
      </c>
      <c r="B45" s="191" t="s">
        <v>256</v>
      </c>
      <c r="C45" s="191" t="s">
        <v>256</v>
      </c>
      <c r="D45" s="191" t="s">
        <v>256</v>
      </c>
      <c r="E45" s="191" t="s">
        <v>256</v>
      </c>
      <c r="F45" s="191" t="s">
        <v>256</v>
      </c>
      <c r="G45" s="223" t="s">
        <v>256</v>
      </c>
      <c r="H45" s="193" t="s">
        <v>256</v>
      </c>
      <c r="I45" s="193" t="s">
        <v>256</v>
      </c>
      <c r="J45" s="193" t="s">
        <v>256</v>
      </c>
      <c r="K45" s="212" t="s">
        <v>256</v>
      </c>
      <c r="L45"/>
    </row>
    <row r="46" spans="1:12" ht="13.5" customHeight="1">
      <c r="A46" s="209" t="s">
        <v>228</v>
      </c>
      <c r="B46" s="16">
        <v>15</v>
      </c>
      <c r="C46" s="16">
        <v>16</v>
      </c>
      <c r="D46" s="16">
        <v>16</v>
      </c>
      <c r="E46" s="16">
        <v>16</v>
      </c>
      <c r="F46" s="16">
        <v>16</v>
      </c>
      <c r="G46" s="29">
        <v>32.9</v>
      </c>
      <c r="H46" s="29">
        <v>35.6</v>
      </c>
      <c r="I46" s="29">
        <v>36.22368123160516</v>
      </c>
      <c r="J46" s="29">
        <v>36.72841631659895</v>
      </c>
      <c r="K46" s="91">
        <v>37.219689215595054</v>
      </c>
      <c r="L46"/>
    </row>
    <row r="47" spans="1:12" ht="13.5" customHeight="1">
      <c r="A47" s="211" t="s">
        <v>59</v>
      </c>
      <c r="B47" s="191" t="s">
        <v>256</v>
      </c>
      <c r="C47" s="191" t="s">
        <v>256</v>
      </c>
      <c r="D47" s="191" t="s">
        <v>256</v>
      </c>
      <c r="E47" s="191" t="s">
        <v>256</v>
      </c>
      <c r="F47" s="191" t="s">
        <v>256</v>
      </c>
      <c r="G47" s="223" t="s">
        <v>256</v>
      </c>
      <c r="H47" s="193" t="s">
        <v>256</v>
      </c>
      <c r="I47" s="193" t="s">
        <v>256</v>
      </c>
      <c r="J47" s="193" t="s">
        <v>256</v>
      </c>
      <c r="K47" s="212" t="s">
        <v>256</v>
      </c>
      <c r="L47"/>
    </row>
    <row r="48" spans="1:12" ht="13.5" customHeight="1">
      <c r="A48" s="211" t="s">
        <v>60</v>
      </c>
      <c r="B48" s="191" t="s">
        <v>256</v>
      </c>
      <c r="C48" s="191" t="s">
        <v>256</v>
      </c>
      <c r="D48" s="191" t="s">
        <v>256</v>
      </c>
      <c r="E48" s="191" t="s">
        <v>256</v>
      </c>
      <c r="F48" s="191" t="s">
        <v>256</v>
      </c>
      <c r="G48" s="223" t="s">
        <v>256</v>
      </c>
      <c r="H48" s="193" t="s">
        <v>256</v>
      </c>
      <c r="I48" s="193" t="s">
        <v>256</v>
      </c>
      <c r="J48" s="193" t="s">
        <v>256</v>
      </c>
      <c r="K48" s="212" t="s">
        <v>256</v>
      </c>
      <c r="L48"/>
    </row>
    <row r="49" spans="1:12" ht="13.5" customHeight="1">
      <c r="A49" s="211" t="s">
        <v>61</v>
      </c>
      <c r="B49" s="191" t="s">
        <v>256</v>
      </c>
      <c r="C49" s="191" t="s">
        <v>256</v>
      </c>
      <c r="D49" s="191" t="s">
        <v>256</v>
      </c>
      <c r="E49" s="191" t="s">
        <v>256</v>
      </c>
      <c r="F49" s="191" t="s">
        <v>256</v>
      </c>
      <c r="G49" s="223" t="s">
        <v>256</v>
      </c>
      <c r="H49" s="193" t="s">
        <v>256</v>
      </c>
      <c r="I49" s="193" t="s">
        <v>256</v>
      </c>
      <c r="J49" s="193" t="s">
        <v>256</v>
      </c>
      <c r="K49" s="212" t="s">
        <v>256</v>
      </c>
      <c r="L49"/>
    </row>
    <row r="50" spans="1:12" ht="13.5" customHeight="1">
      <c r="A50" s="211" t="s">
        <v>62</v>
      </c>
      <c r="B50" s="191" t="s">
        <v>256</v>
      </c>
      <c r="C50" s="191" t="s">
        <v>256</v>
      </c>
      <c r="D50" s="191" t="s">
        <v>256</v>
      </c>
      <c r="E50" s="191" t="s">
        <v>256</v>
      </c>
      <c r="F50" s="191" t="s">
        <v>256</v>
      </c>
      <c r="G50" s="223" t="s">
        <v>256</v>
      </c>
      <c r="H50" s="193" t="s">
        <v>256</v>
      </c>
      <c r="I50" s="193" t="s">
        <v>256</v>
      </c>
      <c r="J50" s="193" t="s">
        <v>256</v>
      </c>
      <c r="K50" s="212" t="s">
        <v>256</v>
      </c>
      <c r="L50"/>
    </row>
    <row r="51" spans="1:12" ht="13.5" customHeight="1">
      <c r="A51" s="211" t="s">
        <v>63</v>
      </c>
      <c r="B51" s="191" t="s">
        <v>256</v>
      </c>
      <c r="C51" s="191" t="s">
        <v>256</v>
      </c>
      <c r="D51" s="191" t="s">
        <v>256</v>
      </c>
      <c r="E51" s="191" t="s">
        <v>256</v>
      </c>
      <c r="F51" s="191" t="s">
        <v>256</v>
      </c>
      <c r="G51" s="223" t="s">
        <v>256</v>
      </c>
      <c r="H51" s="193" t="s">
        <v>256</v>
      </c>
      <c r="I51" s="193" t="s">
        <v>256</v>
      </c>
      <c r="J51" s="193" t="s">
        <v>256</v>
      </c>
      <c r="K51" s="212" t="s">
        <v>256</v>
      </c>
      <c r="L51"/>
    </row>
    <row r="52" spans="1:12" ht="13.5" customHeight="1">
      <c r="A52" s="209" t="s">
        <v>230</v>
      </c>
      <c r="B52" s="16">
        <v>13</v>
      </c>
      <c r="C52" s="16">
        <v>14</v>
      </c>
      <c r="D52" s="16">
        <v>14</v>
      </c>
      <c r="E52" s="16">
        <v>13</v>
      </c>
      <c r="F52" s="16">
        <v>14</v>
      </c>
      <c r="G52" s="28">
        <v>37.1</v>
      </c>
      <c r="H52" s="29">
        <v>39.7</v>
      </c>
      <c r="I52" s="29">
        <v>39.6129251315715</v>
      </c>
      <c r="J52" s="29">
        <v>36.61353010758745</v>
      </c>
      <c r="K52" s="91">
        <v>39.438841624880276</v>
      </c>
      <c r="L52"/>
    </row>
    <row r="53" spans="1:12" ht="13.5" customHeight="1">
      <c r="A53" s="211" t="s">
        <v>37</v>
      </c>
      <c r="B53" s="191" t="s">
        <v>256</v>
      </c>
      <c r="C53" s="191" t="s">
        <v>256</v>
      </c>
      <c r="D53" s="191" t="s">
        <v>256</v>
      </c>
      <c r="E53" s="191" t="s">
        <v>256</v>
      </c>
      <c r="F53" s="191" t="s">
        <v>256</v>
      </c>
      <c r="G53" s="223" t="s">
        <v>256</v>
      </c>
      <c r="H53" s="193" t="s">
        <v>256</v>
      </c>
      <c r="I53" s="193" t="s">
        <v>256</v>
      </c>
      <c r="J53" s="193" t="s">
        <v>256</v>
      </c>
      <c r="K53" s="212" t="s">
        <v>256</v>
      </c>
      <c r="L53"/>
    </row>
    <row r="54" spans="1:12" ht="13.5" customHeight="1">
      <c r="A54" s="214" t="s">
        <v>38</v>
      </c>
      <c r="B54" s="195" t="s">
        <v>256</v>
      </c>
      <c r="C54" s="195" t="s">
        <v>256</v>
      </c>
      <c r="D54" s="195" t="s">
        <v>256</v>
      </c>
      <c r="E54" s="195" t="s">
        <v>256</v>
      </c>
      <c r="F54" s="195" t="s">
        <v>256</v>
      </c>
      <c r="G54" s="225" t="s">
        <v>256</v>
      </c>
      <c r="H54" s="197" t="s">
        <v>256</v>
      </c>
      <c r="I54" s="197" t="s">
        <v>256</v>
      </c>
      <c r="J54" s="197" t="s">
        <v>256</v>
      </c>
      <c r="K54" s="245" t="s">
        <v>256</v>
      </c>
      <c r="L54"/>
    </row>
    <row r="55" spans="1:11" ht="13.5" customHeight="1">
      <c r="A55" s="209" t="s">
        <v>231</v>
      </c>
      <c r="B55" s="16">
        <v>2</v>
      </c>
      <c r="C55" s="16">
        <v>2</v>
      </c>
      <c r="D55" s="16">
        <v>2</v>
      </c>
      <c r="E55" s="16">
        <v>1</v>
      </c>
      <c r="F55" s="16">
        <v>1</v>
      </c>
      <c r="G55" s="25">
        <v>24.7</v>
      </c>
      <c r="H55" s="26">
        <v>24.7</v>
      </c>
      <c r="I55" s="29">
        <v>25.18574486840448</v>
      </c>
      <c r="J55" s="29">
        <v>12.80901754835404</v>
      </c>
      <c r="K55" s="91">
        <v>13.094146916328402</v>
      </c>
    </row>
    <row r="56" spans="1:11" ht="13.5" customHeight="1">
      <c r="A56" s="211" t="s">
        <v>30</v>
      </c>
      <c r="B56" s="191" t="s">
        <v>256</v>
      </c>
      <c r="C56" s="191" t="s">
        <v>256</v>
      </c>
      <c r="D56" s="191" t="s">
        <v>256</v>
      </c>
      <c r="E56" s="191" t="s">
        <v>256</v>
      </c>
      <c r="F56" s="191" t="s">
        <v>256</v>
      </c>
      <c r="G56" s="223" t="s">
        <v>256</v>
      </c>
      <c r="H56" s="193" t="s">
        <v>256</v>
      </c>
      <c r="I56" s="193" t="s">
        <v>256</v>
      </c>
      <c r="J56" s="193" t="s">
        <v>256</v>
      </c>
      <c r="K56" s="212" t="s">
        <v>256</v>
      </c>
    </row>
    <row r="57" spans="1:11" ht="13.5" customHeight="1">
      <c r="A57" s="211" t="s">
        <v>31</v>
      </c>
      <c r="B57" s="191" t="s">
        <v>256</v>
      </c>
      <c r="C57" s="191" t="s">
        <v>256</v>
      </c>
      <c r="D57" s="191" t="s">
        <v>256</v>
      </c>
      <c r="E57" s="191" t="s">
        <v>256</v>
      </c>
      <c r="F57" s="191" t="s">
        <v>256</v>
      </c>
      <c r="G57" s="223" t="s">
        <v>256</v>
      </c>
      <c r="H57" s="193" t="s">
        <v>256</v>
      </c>
      <c r="I57" s="193" t="s">
        <v>256</v>
      </c>
      <c r="J57" s="193" t="s">
        <v>256</v>
      </c>
      <c r="K57" s="212" t="s">
        <v>256</v>
      </c>
    </row>
    <row r="58" spans="1:11" ht="13.5" customHeight="1">
      <c r="A58" s="211" t="s">
        <v>32</v>
      </c>
      <c r="B58" s="191" t="s">
        <v>256</v>
      </c>
      <c r="C58" s="191" t="s">
        <v>256</v>
      </c>
      <c r="D58" s="191" t="s">
        <v>256</v>
      </c>
      <c r="E58" s="191" t="s">
        <v>256</v>
      </c>
      <c r="F58" s="191" t="s">
        <v>256</v>
      </c>
      <c r="G58" s="223" t="s">
        <v>256</v>
      </c>
      <c r="H58" s="193" t="s">
        <v>256</v>
      </c>
      <c r="I58" s="193" t="s">
        <v>256</v>
      </c>
      <c r="J58" s="193" t="s">
        <v>256</v>
      </c>
      <c r="K58" s="212" t="s">
        <v>256</v>
      </c>
    </row>
    <row r="59" spans="1:11" ht="13.5" customHeight="1">
      <c r="A59" s="214" t="s">
        <v>33</v>
      </c>
      <c r="B59" s="195" t="s">
        <v>256</v>
      </c>
      <c r="C59" s="195" t="s">
        <v>256</v>
      </c>
      <c r="D59" s="195" t="s">
        <v>256</v>
      </c>
      <c r="E59" s="195" t="s">
        <v>256</v>
      </c>
      <c r="F59" s="195" t="s">
        <v>256</v>
      </c>
      <c r="G59" s="225" t="s">
        <v>256</v>
      </c>
      <c r="H59" s="197" t="s">
        <v>256</v>
      </c>
      <c r="I59" s="197" t="s">
        <v>256</v>
      </c>
      <c r="J59" s="197" t="s">
        <v>256</v>
      </c>
      <c r="K59" s="245" t="s">
        <v>256</v>
      </c>
    </row>
    <row r="60" spans="1:12" ht="13.5" customHeight="1">
      <c r="A60" s="209" t="s">
        <v>233</v>
      </c>
      <c r="B60" s="16">
        <v>2</v>
      </c>
      <c r="C60" s="16">
        <v>2</v>
      </c>
      <c r="D60" s="16">
        <v>2</v>
      </c>
      <c r="E60" s="16">
        <v>2</v>
      </c>
      <c r="F60" s="16">
        <v>4</v>
      </c>
      <c r="G60" s="25">
        <v>17.9</v>
      </c>
      <c r="H60" s="26">
        <v>18.3</v>
      </c>
      <c r="I60" s="29">
        <v>18.770530267480055</v>
      </c>
      <c r="J60" s="29">
        <v>19.25113100394648</v>
      </c>
      <c r="K60" s="91">
        <v>39.45551390806865</v>
      </c>
      <c r="L60"/>
    </row>
    <row r="61" spans="1:12" ht="13.5" customHeight="1">
      <c r="A61" s="211" t="s">
        <v>40</v>
      </c>
      <c r="B61" s="191" t="s">
        <v>256</v>
      </c>
      <c r="C61" s="191" t="s">
        <v>256</v>
      </c>
      <c r="D61" s="191" t="s">
        <v>256</v>
      </c>
      <c r="E61" s="191" t="s">
        <v>256</v>
      </c>
      <c r="F61" s="191" t="s">
        <v>256</v>
      </c>
      <c r="G61" s="223" t="s">
        <v>256</v>
      </c>
      <c r="H61" s="193" t="s">
        <v>256</v>
      </c>
      <c r="I61" s="193" t="s">
        <v>256</v>
      </c>
      <c r="J61" s="193" t="s">
        <v>256</v>
      </c>
      <c r="K61" s="212" t="s">
        <v>256</v>
      </c>
      <c r="L61"/>
    </row>
    <row r="62" spans="1:12" ht="13.5" customHeight="1">
      <c r="A62" s="211" t="s">
        <v>41</v>
      </c>
      <c r="B62" s="191" t="s">
        <v>256</v>
      </c>
      <c r="C62" s="191" t="s">
        <v>256</v>
      </c>
      <c r="D62" s="191" t="s">
        <v>256</v>
      </c>
      <c r="E62" s="191" t="s">
        <v>256</v>
      </c>
      <c r="F62" s="191" t="s">
        <v>256</v>
      </c>
      <c r="G62" s="223" t="s">
        <v>256</v>
      </c>
      <c r="H62" s="193" t="s">
        <v>256</v>
      </c>
      <c r="I62" s="193" t="s">
        <v>256</v>
      </c>
      <c r="J62" s="193" t="s">
        <v>256</v>
      </c>
      <c r="K62" s="212" t="s">
        <v>256</v>
      </c>
      <c r="L62"/>
    </row>
    <row r="63" spans="1:12" ht="13.5" customHeight="1">
      <c r="A63" s="211" t="s">
        <v>42</v>
      </c>
      <c r="B63" s="191" t="s">
        <v>256</v>
      </c>
      <c r="C63" s="191" t="s">
        <v>256</v>
      </c>
      <c r="D63" s="191" t="s">
        <v>256</v>
      </c>
      <c r="E63" s="191" t="s">
        <v>256</v>
      </c>
      <c r="F63" s="191" t="s">
        <v>256</v>
      </c>
      <c r="G63" s="223" t="s">
        <v>256</v>
      </c>
      <c r="H63" s="193" t="s">
        <v>256</v>
      </c>
      <c r="I63" s="193" t="s">
        <v>256</v>
      </c>
      <c r="J63" s="193" t="s">
        <v>256</v>
      </c>
      <c r="K63" s="212" t="s">
        <v>256</v>
      </c>
      <c r="L63"/>
    </row>
    <row r="64" spans="1:12" ht="13.5" customHeight="1">
      <c r="A64" s="214" t="s">
        <v>43</v>
      </c>
      <c r="B64" s="195" t="s">
        <v>256</v>
      </c>
      <c r="C64" s="195" t="s">
        <v>256</v>
      </c>
      <c r="D64" s="195" t="s">
        <v>256</v>
      </c>
      <c r="E64" s="195" t="s">
        <v>256</v>
      </c>
      <c r="F64" s="195" t="s">
        <v>256</v>
      </c>
      <c r="G64" s="225" t="s">
        <v>256</v>
      </c>
      <c r="H64" s="197" t="s">
        <v>256</v>
      </c>
      <c r="I64" s="197" t="s">
        <v>256</v>
      </c>
      <c r="J64" s="197" t="s">
        <v>256</v>
      </c>
      <c r="K64" s="245" t="s">
        <v>256</v>
      </c>
      <c r="L64"/>
    </row>
    <row r="65" spans="1:12" ht="13.5" customHeight="1">
      <c r="A65" s="209" t="s">
        <v>45</v>
      </c>
      <c r="B65" s="16">
        <v>10</v>
      </c>
      <c r="C65" s="16">
        <v>10</v>
      </c>
      <c r="D65" s="16">
        <v>11</v>
      </c>
      <c r="E65" s="16">
        <v>11</v>
      </c>
      <c r="F65" s="16">
        <v>10</v>
      </c>
      <c r="G65" s="28">
        <v>32.582841875468375</v>
      </c>
      <c r="H65" s="29">
        <v>32.71823059808926</v>
      </c>
      <c r="I65" s="29">
        <v>35.95358718744893</v>
      </c>
      <c r="J65" s="29">
        <v>36.023054755043226</v>
      </c>
      <c r="K65" s="91">
        <v>32.77613897082924</v>
      </c>
      <c r="L65"/>
    </row>
    <row r="66" spans="1:12" ht="13.5" customHeight="1">
      <c r="A66" s="209" t="s">
        <v>46</v>
      </c>
      <c r="B66" s="16">
        <v>6</v>
      </c>
      <c r="C66" s="16">
        <v>6</v>
      </c>
      <c r="D66" s="16">
        <v>6</v>
      </c>
      <c r="E66" s="16">
        <v>6</v>
      </c>
      <c r="F66" s="16">
        <v>6</v>
      </c>
      <c r="G66" s="28">
        <v>27.099047016846573</v>
      </c>
      <c r="H66" s="29">
        <v>26.75704602211916</v>
      </c>
      <c r="I66" s="29">
        <v>26.78093197643278</v>
      </c>
      <c r="J66" s="29">
        <v>26.85885670799946</v>
      </c>
      <c r="K66" s="91">
        <v>26.81564245810056</v>
      </c>
      <c r="L66"/>
    </row>
    <row r="67" spans="1:12" ht="13.5" customHeight="1">
      <c r="A67" s="214" t="s">
        <v>47</v>
      </c>
      <c r="B67" s="195" t="s">
        <v>256</v>
      </c>
      <c r="C67" s="195" t="s">
        <v>256</v>
      </c>
      <c r="D67" s="195" t="s">
        <v>256</v>
      </c>
      <c r="E67" s="195" t="s">
        <v>256</v>
      </c>
      <c r="F67" s="195" t="s">
        <v>256</v>
      </c>
      <c r="G67" s="225" t="s">
        <v>256</v>
      </c>
      <c r="H67" s="197" t="s">
        <v>256</v>
      </c>
      <c r="I67" s="197" t="s">
        <v>256</v>
      </c>
      <c r="J67" s="197" t="s">
        <v>256</v>
      </c>
      <c r="K67" s="245" t="s">
        <v>256</v>
      </c>
      <c r="L67"/>
    </row>
    <row r="68" spans="1:12" ht="13.5" customHeight="1">
      <c r="A68" s="209" t="s">
        <v>51</v>
      </c>
      <c r="B68" s="16">
        <v>5</v>
      </c>
      <c r="C68" s="16">
        <v>5</v>
      </c>
      <c r="D68" s="16">
        <v>5</v>
      </c>
      <c r="E68" s="16">
        <v>5</v>
      </c>
      <c r="F68" s="16">
        <v>5</v>
      </c>
      <c r="G68" s="28">
        <v>25.159764504604233</v>
      </c>
      <c r="H68" s="29">
        <v>25.484199796126404</v>
      </c>
      <c r="I68" s="29">
        <v>25.917478747667428</v>
      </c>
      <c r="J68" s="29">
        <v>26.49848958609359</v>
      </c>
      <c r="K68" s="91">
        <v>26.95999137280276</v>
      </c>
      <c r="L68"/>
    </row>
    <row r="69" spans="1:12" ht="13.5" customHeight="1">
      <c r="A69" s="211" t="s">
        <v>44</v>
      </c>
      <c r="B69" s="191" t="s">
        <v>256</v>
      </c>
      <c r="C69" s="191" t="s">
        <v>256</v>
      </c>
      <c r="D69" s="191" t="s">
        <v>256</v>
      </c>
      <c r="E69" s="191" t="s">
        <v>256</v>
      </c>
      <c r="F69" s="191" t="s">
        <v>256</v>
      </c>
      <c r="G69" s="223" t="s">
        <v>256</v>
      </c>
      <c r="H69" s="193" t="s">
        <v>256</v>
      </c>
      <c r="I69" s="193" t="s">
        <v>256</v>
      </c>
      <c r="J69" s="193" t="s">
        <v>256</v>
      </c>
      <c r="K69" s="212" t="s">
        <v>256</v>
      </c>
      <c r="L69"/>
    </row>
    <row r="70" spans="1:12" ht="13.5" customHeight="1">
      <c r="A70" s="214" t="s">
        <v>52</v>
      </c>
      <c r="B70" s="195" t="s">
        <v>256</v>
      </c>
      <c r="C70" s="195" t="s">
        <v>256</v>
      </c>
      <c r="D70" s="195" t="s">
        <v>256</v>
      </c>
      <c r="E70" s="195" t="s">
        <v>256</v>
      </c>
      <c r="F70" s="195" t="s">
        <v>256</v>
      </c>
      <c r="G70" s="225" t="s">
        <v>256</v>
      </c>
      <c r="H70" s="197" t="s">
        <v>256</v>
      </c>
      <c r="I70" s="197" t="s">
        <v>256</v>
      </c>
      <c r="J70" s="197" t="s">
        <v>256</v>
      </c>
      <c r="K70" s="245" t="s">
        <v>256</v>
      </c>
      <c r="L70"/>
    </row>
    <row r="71" spans="1:12" ht="13.5" customHeight="1">
      <c r="A71" s="209" t="s">
        <v>56</v>
      </c>
      <c r="B71" s="16">
        <v>0</v>
      </c>
      <c r="C71" s="16">
        <v>1</v>
      </c>
      <c r="D71" s="16">
        <v>1</v>
      </c>
      <c r="E71" s="16">
        <v>1</v>
      </c>
      <c r="F71" s="16">
        <v>1</v>
      </c>
      <c r="G71" s="28">
        <v>0</v>
      </c>
      <c r="H71" s="29">
        <v>8.267879288962382</v>
      </c>
      <c r="I71" s="29">
        <v>8.524422470377631</v>
      </c>
      <c r="J71" s="29">
        <v>8.742787200559539</v>
      </c>
      <c r="K71" s="91">
        <v>8.92140244446427</v>
      </c>
      <c r="L71"/>
    </row>
    <row r="72" spans="1:12" ht="13.5" customHeight="1">
      <c r="A72" s="211" t="s">
        <v>57</v>
      </c>
      <c r="B72" s="191">
        <v>0</v>
      </c>
      <c r="C72" s="191" t="s">
        <v>256</v>
      </c>
      <c r="D72" s="191" t="s">
        <v>256</v>
      </c>
      <c r="E72" s="191" t="s">
        <v>256</v>
      </c>
      <c r="F72" s="191" t="s">
        <v>256</v>
      </c>
      <c r="G72" s="223">
        <v>0</v>
      </c>
      <c r="H72" s="193" t="s">
        <v>256</v>
      </c>
      <c r="I72" s="193" t="s">
        <v>256</v>
      </c>
      <c r="J72" s="193" t="s">
        <v>256</v>
      </c>
      <c r="K72" s="212" t="s">
        <v>256</v>
      </c>
      <c r="L72"/>
    </row>
    <row r="73" spans="1:12" ht="13.5" customHeight="1">
      <c r="A73" s="214" t="s">
        <v>58</v>
      </c>
      <c r="B73" s="195">
        <v>1</v>
      </c>
      <c r="C73" s="195" t="s">
        <v>256</v>
      </c>
      <c r="D73" s="195" t="s">
        <v>256</v>
      </c>
      <c r="E73" s="195" t="s">
        <v>256</v>
      </c>
      <c r="F73" s="195" t="s">
        <v>256</v>
      </c>
      <c r="G73" s="225">
        <v>26.52519893899204</v>
      </c>
      <c r="H73" s="197" t="s">
        <v>256</v>
      </c>
      <c r="I73" s="197" t="s">
        <v>256</v>
      </c>
      <c r="J73" s="197" t="s">
        <v>256</v>
      </c>
      <c r="K73" s="245" t="s">
        <v>256</v>
      </c>
      <c r="L73"/>
    </row>
    <row r="74" spans="1:12" ht="13.5" customHeight="1">
      <c r="A74" s="209" t="s">
        <v>67</v>
      </c>
      <c r="B74" s="16">
        <v>2</v>
      </c>
      <c r="C74" s="16">
        <v>2</v>
      </c>
      <c r="D74" s="16">
        <v>2</v>
      </c>
      <c r="E74" s="16">
        <v>2</v>
      </c>
      <c r="F74" s="16">
        <v>2</v>
      </c>
      <c r="G74" s="28">
        <v>42.11412929037692</v>
      </c>
      <c r="H74" s="29">
        <v>42.643923240938165</v>
      </c>
      <c r="I74" s="29">
        <v>43.23389537397319</v>
      </c>
      <c r="J74" s="29">
        <v>44.316419233325945</v>
      </c>
      <c r="K74" s="91">
        <v>45.21817770743839</v>
      </c>
      <c r="L74"/>
    </row>
    <row r="75" spans="1:11" ht="13.5" customHeight="1">
      <c r="A75" s="209" t="s">
        <v>257</v>
      </c>
      <c r="B75" s="16">
        <v>4</v>
      </c>
      <c r="C75" s="16">
        <v>4</v>
      </c>
      <c r="D75" s="16">
        <v>4</v>
      </c>
      <c r="E75" s="16">
        <v>4</v>
      </c>
      <c r="F75" s="16">
        <v>4</v>
      </c>
      <c r="G75" s="28">
        <v>31.872509960159363</v>
      </c>
      <c r="H75" s="29">
        <v>32.17503217503217</v>
      </c>
      <c r="I75" s="29">
        <v>32.454361054766736</v>
      </c>
      <c r="J75" s="29">
        <v>32.91910130853427</v>
      </c>
      <c r="K75" s="91">
        <v>33.48681456676434</v>
      </c>
    </row>
    <row r="76" spans="1:12" ht="13.5" customHeight="1">
      <c r="A76" s="211" t="s">
        <v>66</v>
      </c>
      <c r="B76" s="191" t="s">
        <v>256</v>
      </c>
      <c r="C76" s="191" t="s">
        <v>256</v>
      </c>
      <c r="D76" s="191" t="s">
        <v>256</v>
      </c>
      <c r="E76" s="191" t="s">
        <v>256</v>
      </c>
      <c r="F76" s="191" t="s">
        <v>256</v>
      </c>
      <c r="G76" s="223" t="s">
        <v>256</v>
      </c>
      <c r="H76" s="193" t="s">
        <v>256</v>
      </c>
      <c r="I76" s="193" t="s">
        <v>256</v>
      </c>
      <c r="J76" s="193" t="s">
        <v>256</v>
      </c>
      <c r="K76" s="212" t="s">
        <v>256</v>
      </c>
      <c r="L76"/>
    </row>
    <row r="77" spans="1:12" ht="13.5" customHeight="1">
      <c r="A77" s="214" t="s">
        <v>68</v>
      </c>
      <c r="B77" s="195" t="s">
        <v>256</v>
      </c>
      <c r="C77" s="195" t="s">
        <v>256</v>
      </c>
      <c r="D77" s="195" t="s">
        <v>256</v>
      </c>
      <c r="E77" s="195" t="s">
        <v>256</v>
      </c>
      <c r="F77" s="195" t="s">
        <v>256</v>
      </c>
      <c r="G77" s="225" t="s">
        <v>256</v>
      </c>
      <c r="H77" s="197" t="s">
        <v>256</v>
      </c>
      <c r="I77" s="197" t="s">
        <v>256</v>
      </c>
      <c r="J77" s="197" t="s">
        <v>256</v>
      </c>
      <c r="K77" s="212" t="s">
        <v>256</v>
      </c>
      <c r="L77"/>
    </row>
    <row r="78" spans="1:12" ht="13.5" customHeight="1">
      <c r="A78" s="209" t="s">
        <v>258</v>
      </c>
      <c r="B78" s="218">
        <v>10</v>
      </c>
      <c r="C78" s="218">
        <v>10</v>
      </c>
      <c r="D78" s="16">
        <v>9</v>
      </c>
      <c r="E78" s="16">
        <v>9</v>
      </c>
      <c r="F78" s="16">
        <v>9</v>
      </c>
      <c r="G78" s="25">
        <v>35.7</v>
      </c>
      <c r="H78" s="26">
        <v>37.5</v>
      </c>
      <c r="I78" s="29">
        <v>34.66071015943926</v>
      </c>
      <c r="J78" s="29">
        <v>35.486160397445</v>
      </c>
      <c r="K78" s="90">
        <v>36.220218931101094</v>
      </c>
      <c r="L78"/>
    </row>
    <row r="79" spans="1:12" ht="13.5" customHeight="1">
      <c r="A79" s="211" t="s">
        <v>70</v>
      </c>
      <c r="B79" s="191" t="s">
        <v>256</v>
      </c>
      <c r="C79" s="191" t="s">
        <v>256</v>
      </c>
      <c r="D79" s="191" t="s">
        <v>256</v>
      </c>
      <c r="E79" s="191" t="s">
        <v>256</v>
      </c>
      <c r="F79" s="191" t="s">
        <v>256</v>
      </c>
      <c r="G79" s="223" t="s">
        <v>256</v>
      </c>
      <c r="H79" s="193" t="s">
        <v>256</v>
      </c>
      <c r="I79" s="193" t="s">
        <v>256</v>
      </c>
      <c r="J79" s="193" t="s">
        <v>256</v>
      </c>
      <c r="K79" s="212" t="s">
        <v>256</v>
      </c>
      <c r="L79"/>
    </row>
    <row r="80" spans="1:12" ht="13.5" customHeight="1">
      <c r="A80" s="211" t="s">
        <v>71</v>
      </c>
      <c r="B80" s="191" t="s">
        <v>256</v>
      </c>
      <c r="C80" s="191" t="s">
        <v>256</v>
      </c>
      <c r="D80" s="191" t="s">
        <v>256</v>
      </c>
      <c r="E80" s="191" t="s">
        <v>256</v>
      </c>
      <c r="F80" s="191" t="s">
        <v>256</v>
      </c>
      <c r="G80" s="223" t="s">
        <v>256</v>
      </c>
      <c r="H80" s="193" t="s">
        <v>256</v>
      </c>
      <c r="I80" s="193" t="s">
        <v>256</v>
      </c>
      <c r="J80" s="193" t="s">
        <v>256</v>
      </c>
      <c r="K80" s="212" t="s">
        <v>256</v>
      </c>
      <c r="L80"/>
    </row>
    <row r="81" spans="1:12" ht="13.5" customHeight="1">
      <c r="A81" s="211" t="s">
        <v>72</v>
      </c>
      <c r="B81" s="191" t="s">
        <v>256</v>
      </c>
      <c r="C81" s="191" t="s">
        <v>256</v>
      </c>
      <c r="D81" s="191" t="s">
        <v>256</v>
      </c>
      <c r="E81" s="191" t="s">
        <v>256</v>
      </c>
      <c r="F81" s="191" t="s">
        <v>256</v>
      </c>
      <c r="G81" s="223" t="s">
        <v>256</v>
      </c>
      <c r="H81" s="193" t="s">
        <v>256</v>
      </c>
      <c r="I81" s="193" t="s">
        <v>256</v>
      </c>
      <c r="J81" s="193" t="s">
        <v>256</v>
      </c>
      <c r="K81" s="212" t="s">
        <v>256</v>
      </c>
      <c r="L81"/>
    </row>
    <row r="82" spans="1:12" ht="13.5" customHeight="1">
      <c r="A82" s="211" t="s">
        <v>73</v>
      </c>
      <c r="B82" s="191" t="s">
        <v>256</v>
      </c>
      <c r="C82" s="191" t="s">
        <v>256</v>
      </c>
      <c r="D82" s="191" t="s">
        <v>256</v>
      </c>
      <c r="E82" s="191" t="s">
        <v>256</v>
      </c>
      <c r="F82" s="191" t="s">
        <v>256</v>
      </c>
      <c r="G82" s="223" t="s">
        <v>256</v>
      </c>
      <c r="H82" s="193" t="s">
        <v>256</v>
      </c>
      <c r="I82" s="193" t="s">
        <v>256</v>
      </c>
      <c r="J82" s="193" t="s">
        <v>256</v>
      </c>
      <c r="K82" s="212" t="s">
        <v>256</v>
      </c>
      <c r="L82"/>
    </row>
    <row r="83" spans="1:12" ht="13.5" customHeight="1" thickBot="1">
      <c r="A83" s="250" t="s">
        <v>74</v>
      </c>
      <c r="B83" s="240" t="s">
        <v>256</v>
      </c>
      <c r="C83" s="240" t="s">
        <v>256</v>
      </c>
      <c r="D83" s="240" t="s">
        <v>256</v>
      </c>
      <c r="E83" s="240" t="s">
        <v>256</v>
      </c>
      <c r="F83" s="240" t="s">
        <v>256</v>
      </c>
      <c r="G83" s="254" t="s">
        <v>256</v>
      </c>
      <c r="H83" s="253" t="s">
        <v>256</v>
      </c>
      <c r="I83" s="253" t="s">
        <v>256</v>
      </c>
      <c r="J83" s="253" t="s">
        <v>256</v>
      </c>
      <c r="K83" s="243" t="s">
        <v>256</v>
      </c>
      <c r="L83"/>
    </row>
    <row r="84" spans="1:12" ht="13.5" customHeight="1" thickTop="1">
      <c r="A84" s="219" t="s">
        <v>75</v>
      </c>
      <c r="B84" s="199">
        <v>35</v>
      </c>
      <c r="C84" s="199">
        <v>32</v>
      </c>
      <c r="D84" s="199">
        <v>31</v>
      </c>
      <c r="E84" s="199">
        <v>30</v>
      </c>
      <c r="F84" s="199">
        <v>32</v>
      </c>
      <c r="G84" s="226">
        <v>37.45558837378537</v>
      </c>
      <c r="H84" s="201">
        <v>34.462704891550175</v>
      </c>
      <c r="I84" s="201">
        <v>33.57049261990622</v>
      </c>
      <c r="J84" s="201">
        <v>32.71180896303566</v>
      </c>
      <c r="K84" s="221">
        <v>35.09618548334028</v>
      </c>
      <c r="L84"/>
    </row>
    <row r="85" spans="1:12" ht="13.5" customHeight="1">
      <c r="A85" s="50" t="s">
        <v>76</v>
      </c>
      <c r="B85" s="10">
        <v>80</v>
      </c>
      <c r="C85" s="10">
        <v>78</v>
      </c>
      <c r="D85" s="10">
        <v>81</v>
      </c>
      <c r="E85" s="10">
        <v>81</v>
      </c>
      <c r="F85" s="10">
        <v>79</v>
      </c>
      <c r="G85" s="28">
        <v>33.58761960341418</v>
      </c>
      <c r="H85" s="29">
        <v>32.86659952891207</v>
      </c>
      <c r="I85" s="29">
        <v>34.234127621446625</v>
      </c>
      <c r="J85" s="29">
        <v>34.337311091799315</v>
      </c>
      <c r="K85" s="91">
        <v>33.577442758960714</v>
      </c>
      <c r="L85"/>
    </row>
    <row r="86" spans="1:12" ht="13.5" customHeight="1">
      <c r="A86" s="50" t="s">
        <v>77</v>
      </c>
      <c r="B86" s="10">
        <v>81</v>
      </c>
      <c r="C86" s="10">
        <v>82</v>
      </c>
      <c r="D86" s="10">
        <v>83</v>
      </c>
      <c r="E86" s="10">
        <v>79</v>
      </c>
      <c r="F86" s="10">
        <v>80</v>
      </c>
      <c r="G86" s="28">
        <v>43.79348936791397</v>
      </c>
      <c r="H86" s="29">
        <v>45.034902049088046</v>
      </c>
      <c r="I86" s="29">
        <v>45.97675681065331</v>
      </c>
      <c r="J86" s="29">
        <v>44.134324772764096</v>
      </c>
      <c r="K86" s="91">
        <v>45.04783516997111</v>
      </c>
      <c r="L86"/>
    </row>
    <row r="87" spans="1:12" ht="13.5" customHeight="1">
      <c r="A87" s="50" t="s">
        <v>78</v>
      </c>
      <c r="B87" s="10">
        <v>228</v>
      </c>
      <c r="C87" s="10">
        <v>238</v>
      </c>
      <c r="D87" s="10">
        <v>237</v>
      </c>
      <c r="E87" s="10">
        <v>232</v>
      </c>
      <c r="F87" s="10">
        <v>225</v>
      </c>
      <c r="G87" s="28">
        <v>35.00029934466545</v>
      </c>
      <c r="H87" s="29">
        <v>36.41136891448224</v>
      </c>
      <c r="I87" s="29">
        <v>36.280471003177986</v>
      </c>
      <c r="J87" s="29">
        <v>35.54422498268751</v>
      </c>
      <c r="K87" s="91">
        <v>34.49698036431878</v>
      </c>
      <c r="L87"/>
    </row>
    <row r="88" spans="1:12" ht="13.5" customHeight="1">
      <c r="A88" s="50" t="s">
        <v>79</v>
      </c>
      <c r="B88" s="10">
        <v>56</v>
      </c>
      <c r="C88" s="10">
        <v>58</v>
      </c>
      <c r="D88" s="10">
        <v>59</v>
      </c>
      <c r="E88" s="10">
        <v>60</v>
      </c>
      <c r="F88" s="10">
        <v>60</v>
      </c>
      <c r="G88" s="28">
        <v>32.65020552138297</v>
      </c>
      <c r="H88" s="29">
        <v>34.377908045023204</v>
      </c>
      <c r="I88" s="29">
        <v>35.52697340294211</v>
      </c>
      <c r="J88" s="29">
        <v>36.68445862910178</v>
      </c>
      <c r="K88" s="91">
        <v>37.262914705188244</v>
      </c>
      <c r="L88"/>
    </row>
    <row r="89" spans="1:12" ht="13.5" customHeight="1">
      <c r="A89" s="51" t="s">
        <v>80</v>
      </c>
      <c r="B89" s="13">
        <v>48</v>
      </c>
      <c r="C89" s="13">
        <v>48</v>
      </c>
      <c r="D89" s="13">
        <v>44</v>
      </c>
      <c r="E89" s="13">
        <v>44</v>
      </c>
      <c r="F89" s="13">
        <v>41</v>
      </c>
      <c r="G89" s="30">
        <v>35.181846167377635</v>
      </c>
      <c r="H89" s="31">
        <v>36.0354949625381</v>
      </c>
      <c r="I89" s="31">
        <v>33.53709660208235</v>
      </c>
      <c r="J89" s="31">
        <v>34.08105093567976</v>
      </c>
      <c r="K89" s="92">
        <v>32.284735619512574</v>
      </c>
      <c r="L89"/>
    </row>
    <row r="90" ht="12.75" customHeight="1">
      <c r="A90" s="94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  <pageSetUpPr fitToPage="1"/>
  </sheetPr>
  <dimension ref="A1:G32"/>
  <sheetViews>
    <sheetView view="pageBreakPreview" zoomScale="75" zoomScaleSheetLayoutView="75" workbookViewId="0" topLeftCell="A1">
      <selection activeCell="A1" sqref="A1"/>
    </sheetView>
  </sheetViews>
  <sheetFormatPr defaultColWidth="6.50390625" defaultRowHeight="13.5"/>
  <cols>
    <col min="1" max="1" width="13.625" style="99" customWidth="1"/>
    <col min="2" max="6" width="14.625" style="99" customWidth="1"/>
    <col min="7" max="7" width="12.50390625" style="0" customWidth="1"/>
    <col min="8" max="255" width="6.50390625" style="0" customWidth="1"/>
  </cols>
  <sheetData>
    <row r="1" spans="1:6" s="59" customFormat="1" ht="13.5">
      <c r="A1" s="95" t="s">
        <v>107</v>
      </c>
      <c r="B1" s="96"/>
      <c r="C1" s="96"/>
      <c r="D1" s="96"/>
      <c r="E1" s="96"/>
      <c r="F1" s="96"/>
    </row>
    <row r="2" spans="1:6" s="107" customFormat="1" ht="12.75" customHeight="1">
      <c r="A2" s="19" t="s">
        <v>101</v>
      </c>
      <c r="B2" s="19" t="s">
        <v>108</v>
      </c>
      <c r="C2" s="19" t="s">
        <v>109</v>
      </c>
      <c r="D2" s="19" t="s">
        <v>110</v>
      </c>
      <c r="E2" s="19" t="s">
        <v>111</v>
      </c>
      <c r="F2" s="22" t="s">
        <v>112</v>
      </c>
    </row>
    <row r="3" spans="1:6" s="107" customFormat="1" ht="15" customHeight="1">
      <c r="A3" s="108" t="s">
        <v>113</v>
      </c>
      <c r="B3" s="101">
        <v>891</v>
      </c>
      <c r="C3" s="102">
        <v>97</v>
      </c>
      <c r="D3" s="102">
        <v>220</v>
      </c>
      <c r="E3" s="102">
        <v>264</v>
      </c>
      <c r="F3" s="75">
        <v>310</v>
      </c>
    </row>
    <row r="4" spans="1:6" s="59" customFormat="1" ht="15" customHeight="1">
      <c r="A4" s="109">
        <v>50</v>
      </c>
      <c r="B4" s="104">
        <v>839</v>
      </c>
      <c r="C4" s="45">
        <v>118</v>
      </c>
      <c r="D4" s="45">
        <v>224</v>
      </c>
      <c r="E4" s="45">
        <v>230</v>
      </c>
      <c r="F4" s="56">
        <v>267</v>
      </c>
    </row>
    <row r="5" spans="1:6" s="59" customFormat="1" ht="15" customHeight="1">
      <c r="A5" s="109">
        <v>55</v>
      </c>
      <c r="B5" s="104">
        <v>884</v>
      </c>
      <c r="C5" s="45">
        <v>183</v>
      </c>
      <c r="D5" s="45">
        <v>236</v>
      </c>
      <c r="E5" s="45">
        <v>204</v>
      </c>
      <c r="F5" s="56">
        <v>261</v>
      </c>
    </row>
    <row r="6" spans="1:6" s="59" customFormat="1" ht="12.75" customHeight="1" hidden="1">
      <c r="A6" s="109">
        <v>58</v>
      </c>
      <c r="B6" s="104">
        <v>859</v>
      </c>
      <c r="C6" s="45">
        <v>185</v>
      </c>
      <c r="D6" s="45">
        <v>231</v>
      </c>
      <c r="E6" s="45">
        <v>197</v>
      </c>
      <c r="F6" s="56">
        <v>246</v>
      </c>
    </row>
    <row r="7" spans="1:6" s="59" customFormat="1" ht="12.75" customHeight="1" hidden="1">
      <c r="A7" s="109">
        <v>59</v>
      </c>
      <c r="B7" s="104">
        <v>855</v>
      </c>
      <c r="C7" s="45">
        <v>184</v>
      </c>
      <c r="D7" s="45">
        <v>230</v>
      </c>
      <c r="E7" s="45">
        <v>195</v>
      </c>
      <c r="F7" s="56">
        <v>246</v>
      </c>
    </row>
    <row r="8" spans="1:6" s="59" customFormat="1" ht="15" customHeight="1">
      <c r="A8" s="109">
        <v>60</v>
      </c>
      <c r="B8" s="104">
        <v>826</v>
      </c>
      <c r="C8" s="45">
        <v>185</v>
      </c>
      <c r="D8" s="45">
        <v>226</v>
      </c>
      <c r="E8" s="45">
        <v>183</v>
      </c>
      <c r="F8" s="56">
        <v>232</v>
      </c>
    </row>
    <row r="9" spans="1:6" s="59" customFormat="1" ht="12.75" customHeight="1" hidden="1">
      <c r="A9" s="109">
        <v>61</v>
      </c>
      <c r="B9" s="104">
        <v>826</v>
      </c>
      <c r="C9" s="45">
        <v>185</v>
      </c>
      <c r="D9" s="45">
        <v>225</v>
      </c>
      <c r="E9" s="45">
        <v>184</v>
      </c>
      <c r="F9" s="56">
        <v>232</v>
      </c>
    </row>
    <row r="10" spans="1:6" s="59" customFormat="1" ht="12.75" customHeight="1" hidden="1">
      <c r="A10" s="109">
        <v>62</v>
      </c>
      <c r="B10" s="104">
        <v>811</v>
      </c>
      <c r="C10" s="45">
        <v>186</v>
      </c>
      <c r="D10" s="45">
        <v>221</v>
      </c>
      <c r="E10" s="45">
        <v>189</v>
      </c>
      <c r="F10" s="56">
        <v>215</v>
      </c>
    </row>
    <row r="11" spans="1:6" s="59" customFormat="1" ht="12.75" customHeight="1" hidden="1">
      <c r="A11" s="109">
        <v>63</v>
      </c>
      <c r="B11" s="104">
        <v>786</v>
      </c>
      <c r="C11" s="45">
        <v>190</v>
      </c>
      <c r="D11" s="45">
        <v>218</v>
      </c>
      <c r="E11" s="45">
        <v>178</v>
      </c>
      <c r="F11" s="56">
        <v>200</v>
      </c>
    </row>
    <row r="12" spans="1:6" s="59" customFormat="1" ht="12.75" customHeight="1" hidden="1">
      <c r="A12" s="109" t="s">
        <v>129</v>
      </c>
      <c r="B12" s="104">
        <v>769</v>
      </c>
      <c r="C12" s="45">
        <v>196</v>
      </c>
      <c r="D12" s="45">
        <v>210</v>
      </c>
      <c r="E12" s="45">
        <v>170</v>
      </c>
      <c r="F12" s="56">
        <v>193</v>
      </c>
    </row>
    <row r="13" spans="1:6" s="59" customFormat="1" ht="15" customHeight="1">
      <c r="A13" s="110" t="s">
        <v>207</v>
      </c>
      <c r="B13" s="104">
        <v>765</v>
      </c>
      <c r="C13" s="45">
        <v>203</v>
      </c>
      <c r="D13" s="45">
        <v>201</v>
      </c>
      <c r="E13" s="45">
        <v>167</v>
      </c>
      <c r="F13" s="56">
        <v>194</v>
      </c>
    </row>
    <row r="14" spans="1:6" s="59" customFormat="1" ht="12.75" customHeight="1" hidden="1">
      <c r="A14" s="109">
        <v>3</v>
      </c>
      <c r="B14" s="104">
        <v>751</v>
      </c>
      <c r="C14" s="45">
        <v>209</v>
      </c>
      <c r="D14" s="45">
        <v>198</v>
      </c>
      <c r="E14" s="45">
        <v>165</v>
      </c>
      <c r="F14" s="56">
        <v>179</v>
      </c>
    </row>
    <row r="15" spans="1:6" s="59" customFormat="1" ht="12.75" customHeight="1" hidden="1">
      <c r="A15" s="109">
        <v>4</v>
      </c>
      <c r="B15" s="104">
        <v>739</v>
      </c>
      <c r="C15" s="45">
        <v>208</v>
      </c>
      <c r="D15" s="45">
        <v>196</v>
      </c>
      <c r="E15" s="45">
        <v>162</v>
      </c>
      <c r="F15" s="56">
        <v>173</v>
      </c>
    </row>
    <row r="16" spans="1:6" s="59" customFormat="1" ht="12.75" customHeight="1" hidden="1">
      <c r="A16" s="109">
        <v>5</v>
      </c>
      <c r="B16" s="104">
        <v>728</v>
      </c>
      <c r="C16" s="45">
        <v>224</v>
      </c>
      <c r="D16" s="45">
        <v>191</v>
      </c>
      <c r="E16" s="45">
        <v>151</v>
      </c>
      <c r="F16" s="56">
        <v>162</v>
      </c>
    </row>
    <row r="17" spans="1:6" s="59" customFormat="1" ht="12.75" customHeight="1" hidden="1">
      <c r="A17" s="109">
        <v>6</v>
      </c>
      <c r="B17" s="104">
        <v>731</v>
      </c>
      <c r="C17" s="45">
        <v>226</v>
      </c>
      <c r="D17" s="45">
        <v>189</v>
      </c>
      <c r="E17" s="45">
        <v>155</v>
      </c>
      <c r="F17" s="56">
        <v>161</v>
      </c>
    </row>
    <row r="18" spans="1:6" s="59" customFormat="1" ht="15" customHeight="1">
      <c r="A18" s="109">
        <v>7</v>
      </c>
      <c r="B18" s="104">
        <v>729</v>
      </c>
      <c r="C18" s="45">
        <v>227</v>
      </c>
      <c r="D18" s="45">
        <v>185</v>
      </c>
      <c r="E18" s="45">
        <v>151</v>
      </c>
      <c r="F18" s="56">
        <v>166</v>
      </c>
    </row>
    <row r="19" spans="1:6" s="59" customFormat="1" ht="15" customHeight="1">
      <c r="A19" s="109">
        <v>8</v>
      </c>
      <c r="B19" s="104">
        <v>725</v>
      </c>
      <c r="C19" s="45">
        <v>232</v>
      </c>
      <c r="D19" s="45">
        <v>189</v>
      </c>
      <c r="E19" s="45">
        <v>146</v>
      </c>
      <c r="F19" s="56">
        <v>158</v>
      </c>
    </row>
    <row r="20" spans="1:7" s="59" customFormat="1" ht="15" customHeight="1">
      <c r="A20" s="109">
        <v>9</v>
      </c>
      <c r="B20" s="104">
        <v>690</v>
      </c>
      <c r="C20" s="45">
        <v>221</v>
      </c>
      <c r="D20" s="45">
        <v>188</v>
      </c>
      <c r="E20" s="45">
        <v>138</v>
      </c>
      <c r="F20" s="56">
        <v>143</v>
      </c>
      <c r="G20" s="113"/>
    </row>
    <row r="21" spans="1:7" s="59" customFormat="1" ht="15" customHeight="1">
      <c r="A21" s="109">
        <v>10</v>
      </c>
      <c r="B21" s="104">
        <v>673</v>
      </c>
      <c r="C21" s="45">
        <v>211</v>
      </c>
      <c r="D21" s="45">
        <v>187</v>
      </c>
      <c r="E21" s="45">
        <v>141</v>
      </c>
      <c r="F21" s="56">
        <v>134</v>
      </c>
      <c r="G21" s="113"/>
    </row>
    <row r="22" spans="1:7" s="59" customFormat="1" ht="15" customHeight="1">
      <c r="A22" s="109">
        <v>11</v>
      </c>
      <c r="B22" s="104">
        <v>647</v>
      </c>
      <c r="C22" s="45">
        <v>206</v>
      </c>
      <c r="D22" s="45">
        <v>184</v>
      </c>
      <c r="E22" s="45">
        <v>131</v>
      </c>
      <c r="F22" s="56">
        <v>126</v>
      </c>
      <c r="G22" s="113"/>
    </row>
    <row r="23" spans="1:7" s="59" customFormat="1" ht="15" customHeight="1">
      <c r="A23" s="109" t="s">
        <v>193</v>
      </c>
      <c r="B23" s="104">
        <v>570</v>
      </c>
      <c r="C23" s="45">
        <v>201</v>
      </c>
      <c r="D23" s="45">
        <v>184</v>
      </c>
      <c r="E23" s="45">
        <v>57</v>
      </c>
      <c r="F23" s="56">
        <v>128</v>
      </c>
      <c r="G23" s="113"/>
    </row>
    <row r="24" spans="1:7" s="59" customFormat="1" ht="15" customHeight="1">
      <c r="A24" s="109" t="s">
        <v>195</v>
      </c>
      <c r="B24" s="104">
        <v>609</v>
      </c>
      <c r="C24" s="45">
        <v>185</v>
      </c>
      <c r="D24" s="45">
        <v>175</v>
      </c>
      <c r="E24" s="45">
        <v>121</v>
      </c>
      <c r="F24" s="56">
        <v>128</v>
      </c>
      <c r="G24" s="113"/>
    </row>
    <row r="25" spans="1:7" s="59" customFormat="1" ht="15" customHeight="1">
      <c r="A25" s="109" t="s">
        <v>222</v>
      </c>
      <c r="B25" s="104">
        <v>606</v>
      </c>
      <c r="C25" s="45">
        <v>185</v>
      </c>
      <c r="D25" s="45">
        <v>176</v>
      </c>
      <c r="E25" s="45">
        <v>119</v>
      </c>
      <c r="F25" s="56">
        <v>126</v>
      </c>
      <c r="G25" s="113"/>
    </row>
    <row r="26" spans="1:7" ht="15" customHeight="1">
      <c r="A26" s="110" t="s">
        <v>220</v>
      </c>
      <c r="B26" s="104">
        <v>604</v>
      </c>
      <c r="C26" s="45">
        <v>192</v>
      </c>
      <c r="D26" s="45">
        <v>166</v>
      </c>
      <c r="E26" s="45">
        <v>124</v>
      </c>
      <c r="F26" s="56">
        <v>122</v>
      </c>
      <c r="G26" s="111"/>
    </row>
    <row r="27" spans="1:7" ht="15" customHeight="1">
      <c r="A27" s="110" t="s">
        <v>263</v>
      </c>
      <c r="B27" s="104">
        <v>600</v>
      </c>
      <c r="C27" s="45">
        <v>197</v>
      </c>
      <c r="D27" s="45">
        <v>167</v>
      </c>
      <c r="E27" s="45">
        <v>126</v>
      </c>
      <c r="F27" s="56">
        <v>110</v>
      </c>
      <c r="G27" s="111"/>
    </row>
    <row r="28" spans="1:7" ht="15" customHeight="1">
      <c r="A28" s="110" t="s">
        <v>299</v>
      </c>
      <c r="B28" s="104">
        <v>558</v>
      </c>
      <c r="C28" s="45">
        <v>200</v>
      </c>
      <c r="D28" s="45">
        <v>149</v>
      </c>
      <c r="E28" s="45">
        <v>107</v>
      </c>
      <c r="F28" s="56">
        <v>102</v>
      </c>
      <c r="G28" s="111"/>
    </row>
    <row r="29" spans="1:7" ht="15" customHeight="1">
      <c r="A29" s="110" t="s">
        <v>312</v>
      </c>
      <c r="B29" s="104">
        <v>555</v>
      </c>
      <c r="C29" s="45">
        <v>211</v>
      </c>
      <c r="D29" s="45">
        <v>143</v>
      </c>
      <c r="E29" s="45">
        <v>103</v>
      </c>
      <c r="F29" s="56">
        <v>98</v>
      </c>
      <c r="G29" s="111"/>
    </row>
    <row r="30" spans="1:7" ht="15" customHeight="1">
      <c r="A30" s="110" t="s">
        <v>313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4"/>
    </row>
    <row r="31" spans="1:6" ht="13.5">
      <c r="A31" s="110" t="s">
        <v>319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</row>
    <row r="32" spans="1:6" ht="29.25" customHeight="1">
      <c r="A32" s="304" t="s">
        <v>114</v>
      </c>
      <c r="B32" s="304"/>
      <c r="C32" s="304"/>
      <c r="D32" s="304"/>
      <c r="E32" s="304"/>
      <c r="F32" s="304"/>
    </row>
  </sheetData>
  <mergeCells count="1">
    <mergeCell ref="A32:F3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outlinePr summaryBelow="0" summaryRight="0"/>
    <pageSetUpPr fitToPage="1"/>
  </sheetPr>
  <dimension ref="A1:F33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25390625" style="99" customWidth="1"/>
    <col min="2" max="5" width="19.125" style="99" customWidth="1"/>
    <col min="6" max="255" width="6.50390625" style="0" customWidth="1"/>
  </cols>
  <sheetData>
    <row r="1" spans="1:6" ht="13.5">
      <c r="A1" s="95" t="s">
        <v>122</v>
      </c>
      <c r="B1" s="114"/>
      <c r="C1" s="114"/>
      <c r="D1" s="114"/>
      <c r="E1" s="114"/>
      <c r="F1" s="62"/>
    </row>
    <row r="2" spans="1:5" s="107" customFormat="1" ht="12.75" customHeight="1">
      <c r="A2" s="19" t="s">
        <v>101</v>
      </c>
      <c r="B2" s="19" t="s">
        <v>81</v>
      </c>
      <c r="C2" s="19" t="s">
        <v>109</v>
      </c>
      <c r="D2" s="19" t="s">
        <v>123</v>
      </c>
      <c r="E2" s="22" t="s">
        <v>124</v>
      </c>
    </row>
    <row r="3" spans="1:6" s="107" customFormat="1" ht="15" customHeight="1">
      <c r="A3" s="108" t="s">
        <v>125</v>
      </c>
      <c r="B3" s="101">
        <v>1023</v>
      </c>
      <c r="C3" s="102">
        <v>476</v>
      </c>
      <c r="D3" s="102">
        <v>544</v>
      </c>
      <c r="E3" s="75">
        <v>3</v>
      </c>
      <c r="F3" s="118"/>
    </row>
    <row r="4" spans="1:6" ht="15" customHeight="1">
      <c r="A4" s="109">
        <v>50</v>
      </c>
      <c r="B4" s="104">
        <v>1087</v>
      </c>
      <c r="C4" s="45">
        <v>533</v>
      </c>
      <c r="D4" s="45">
        <v>530</v>
      </c>
      <c r="E4" s="56">
        <v>24</v>
      </c>
      <c r="F4" s="118"/>
    </row>
    <row r="5" spans="1:6" ht="15" customHeight="1">
      <c r="A5" s="109">
        <v>55</v>
      </c>
      <c r="B5" s="104">
        <v>1179</v>
      </c>
      <c r="C5" s="45">
        <v>575</v>
      </c>
      <c r="D5" s="45">
        <v>557</v>
      </c>
      <c r="E5" s="56">
        <v>47</v>
      </c>
      <c r="F5" s="118"/>
    </row>
    <row r="6" spans="1:6" ht="12.75" customHeight="1" hidden="1">
      <c r="A6" s="109">
        <v>58</v>
      </c>
      <c r="B6" s="104">
        <v>1184</v>
      </c>
      <c r="C6" s="45">
        <v>579</v>
      </c>
      <c r="D6" s="45">
        <v>561</v>
      </c>
      <c r="E6" s="56">
        <v>44</v>
      </c>
      <c r="F6" s="118"/>
    </row>
    <row r="7" spans="1:6" ht="12.75" customHeight="1" hidden="1">
      <c r="A7" s="109">
        <v>59</v>
      </c>
      <c r="B7" s="104">
        <v>1205</v>
      </c>
      <c r="C7" s="45">
        <v>592</v>
      </c>
      <c r="D7" s="45">
        <v>568</v>
      </c>
      <c r="E7" s="56">
        <v>45</v>
      </c>
      <c r="F7" s="118"/>
    </row>
    <row r="8" spans="1:6" ht="15" customHeight="1">
      <c r="A8" s="109">
        <v>60</v>
      </c>
      <c r="B8" s="104">
        <v>1205</v>
      </c>
      <c r="C8" s="45">
        <v>595</v>
      </c>
      <c r="D8" s="45">
        <v>567</v>
      </c>
      <c r="E8" s="56">
        <v>43</v>
      </c>
      <c r="F8" s="118"/>
    </row>
    <row r="9" spans="1:6" ht="12.75" customHeight="1" hidden="1">
      <c r="A9" s="109">
        <v>61</v>
      </c>
      <c r="B9" s="104">
        <v>1220</v>
      </c>
      <c r="C9" s="45">
        <v>310</v>
      </c>
      <c r="D9" s="45">
        <v>570</v>
      </c>
      <c r="E9" s="56">
        <v>40</v>
      </c>
      <c r="F9" s="118"/>
    </row>
    <row r="10" spans="1:6" ht="12.75" customHeight="1" hidden="1">
      <c r="A10" s="109">
        <v>62</v>
      </c>
      <c r="B10" s="104">
        <v>1225</v>
      </c>
      <c r="C10" s="45">
        <v>613</v>
      </c>
      <c r="D10" s="45">
        <v>573</v>
      </c>
      <c r="E10" s="56">
        <v>39</v>
      </c>
      <c r="F10" s="118"/>
    </row>
    <row r="11" spans="1:6" ht="12.75" customHeight="1" hidden="1">
      <c r="A11" s="109">
        <v>63</v>
      </c>
      <c r="B11" s="104">
        <v>1234</v>
      </c>
      <c r="C11" s="45">
        <v>620</v>
      </c>
      <c r="D11" s="45">
        <v>576</v>
      </c>
      <c r="E11" s="56">
        <v>38</v>
      </c>
      <c r="F11" s="118"/>
    </row>
    <row r="12" spans="1:6" ht="12.75" customHeight="1" hidden="1">
      <c r="A12" s="109" t="s">
        <v>121</v>
      </c>
      <c r="B12" s="104">
        <v>1234</v>
      </c>
      <c r="C12" s="45">
        <v>621</v>
      </c>
      <c r="D12" s="45">
        <v>576</v>
      </c>
      <c r="E12" s="56">
        <v>37</v>
      </c>
      <c r="F12" s="118"/>
    </row>
    <row r="13" spans="1:6" ht="15" customHeight="1">
      <c r="A13" s="110" t="s">
        <v>207</v>
      </c>
      <c r="B13" s="104">
        <v>1254</v>
      </c>
      <c r="C13" s="45">
        <v>637</v>
      </c>
      <c r="D13" s="45">
        <v>580</v>
      </c>
      <c r="E13" s="56">
        <v>37</v>
      </c>
      <c r="F13" s="118"/>
    </row>
    <row r="14" spans="1:6" ht="12.75" customHeight="1" hidden="1">
      <c r="A14" s="109">
        <v>3</v>
      </c>
      <c r="B14" s="104">
        <v>1259</v>
      </c>
      <c r="C14" s="45">
        <v>647</v>
      </c>
      <c r="D14" s="45">
        <v>576</v>
      </c>
      <c r="E14" s="56">
        <v>36</v>
      </c>
      <c r="F14" s="118"/>
    </row>
    <row r="15" spans="1:5" ht="12.75" customHeight="1" hidden="1">
      <c r="A15" s="109">
        <v>4</v>
      </c>
      <c r="B15" s="104">
        <v>1261</v>
      </c>
      <c r="C15" s="45">
        <v>648</v>
      </c>
      <c r="D15" s="45">
        <v>573</v>
      </c>
      <c r="E15" s="56">
        <v>40</v>
      </c>
    </row>
    <row r="16" spans="1:5" ht="12.75" customHeight="1" hidden="1">
      <c r="A16" s="109">
        <v>5</v>
      </c>
      <c r="B16" s="104">
        <v>1277</v>
      </c>
      <c r="C16" s="45">
        <v>663</v>
      </c>
      <c r="D16" s="45">
        <v>573</v>
      </c>
      <c r="E16" s="56">
        <v>41</v>
      </c>
    </row>
    <row r="17" spans="1:5" ht="12.75" customHeight="1" hidden="1">
      <c r="A17" s="109">
        <v>6</v>
      </c>
      <c r="B17" s="104">
        <v>1255</v>
      </c>
      <c r="C17" s="45">
        <v>644</v>
      </c>
      <c r="D17" s="45">
        <v>569</v>
      </c>
      <c r="E17" s="56">
        <v>42</v>
      </c>
    </row>
    <row r="18" spans="1:5" ht="15" customHeight="1">
      <c r="A18" s="109">
        <v>7</v>
      </c>
      <c r="B18" s="104">
        <v>1276</v>
      </c>
      <c r="C18" s="45">
        <v>665</v>
      </c>
      <c r="D18" s="45">
        <v>568</v>
      </c>
      <c r="E18" s="56">
        <v>43</v>
      </c>
    </row>
    <row r="19" spans="1:5" ht="15" customHeight="1">
      <c r="A19" s="109">
        <v>8</v>
      </c>
      <c r="B19" s="104">
        <v>1270</v>
      </c>
      <c r="C19" s="45">
        <v>653</v>
      </c>
      <c r="D19" s="45">
        <v>574</v>
      </c>
      <c r="E19" s="56">
        <v>43</v>
      </c>
    </row>
    <row r="20" spans="1:5" ht="15" customHeight="1">
      <c r="A20" s="109">
        <v>9</v>
      </c>
      <c r="B20" s="104">
        <v>1243</v>
      </c>
      <c r="C20" s="45">
        <v>641</v>
      </c>
      <c r="D20" s="45">
        <v>560</v>
      </c>
      <c r="E20" s="56">
        <v>42</v>
      </c>
    </row>
    <row r="21" spans="1:5" ht="15" customHeight="1">
      <c r="A21" s="109">
        <v>10</v>
      </c>
      <c r="B21" s="104">
        <v>1241</v>
      </c>
      <c r="C21" s="45">
        <v>635</v>
      </c>
      <c r="D21" s="45">
        <v>566</v>
      </c>
      <c r="E21" s="56">
        <v>40</v>
      </c>
    </row>
    <row r="22" spans="1:5" ht="15" customHeight="1">
      <c r="A22" s="109" t="s">
        <v>130</v>
      </c>
      <c r="B22" s="104">
        <v>1211</v>
      </c>
      <c r="C22" s="45">
        <v>625</v>
      </c>
      <c r="D22" s="45">
        <v>544</v>
      </c>
      <c r="E22" s="56">
        <v>42</v>
      </c>
    </row>
    <row r="23" spans="1:5" ht="15" customHeight="1">
      <c r="A23" s="109" t="s">
        <v>193</v>
      </c>
      <c r="B23" s="104">
        <v>1216</v>
      </c>
      <c r="C23" s="45">
        <v>629</v>
      </c>
      <c r="D23" s="45">
        <v>548</v>
      </c>
      <c r="E23" s="56">
        <v>39</v>
      </c>
    </row>
    <row r="24" spans="1:5" ht="15" customHeight="1">
      <c r="A24" s="109" t="s">
        <v>195</v>
      </c>
      <c r="B24" s="104">
        <v>926</v>
      </c>
      <c r="C24" s="45">
        <v>435</v>
      </c>
      <c r="D24" s="45">
        <v>459</v>
      </c>
      <c r="E24" s="56">
        <v>32</v>
      </c>
    </row>
    <row r="25" spans="1:6" ht="15" customHeight="1">
      <c r="A25" s="109" t="s">
        <v>221</v>
      </c>
      <c r="B25" s="104">
        <v>908</v>
      </c>
      <c r="C25" s="45">
        <v>440</v>
      </c>
      <c r="D25" s="45">
        <v>434</v>
      </c>
      <c r="E25" s="56">
        <v>34</v>
      </c>
      <c r="F25" s="111"/>
    </row>
    <row r="26" spans="1:6" ht="15" customHeight="1">
      <c r="A26" s="109" t="s">
        <v>253</v>
      </c>
      <c r="B26" s="104">
        <v>904</v>
      </c>
      <c r="C26" s="45">
        <v>445</v>
      </c>
      <c r="D26" s="45">
        <v>428</v>
      </c>
      <c r="E26" s="56">
        <v>31</v>
      </c>
      <c r="F26" s="111"/>
    </row>
    <row r="27" spans="1:6" ht="15" customHeight="1">
      <c r="A27" s="109" t="s">
        <v>268</v>
      </c>
      <c r="B27" s="104">
        <v>812</v>
      </c>
      <c r="C27" s="45">
        <v>417</v>
      </c>
      <c r="D27" s="45">
        <v>368</v>
      </c>
      <c r="E27" s="56">
        <v>27</v>
      </c>
      <c r="F27" s="111"/>
    </row>
    <row r="28" spans="1:6" ht="15" customHeight="1">
      <c r="A28" s="110" t="s">
        <v>310</v>
      </c>
      <c r="B28" s="104">
        <v>764</v>
      </c>
      <c r="C28" s="45">
        <v>412</v>
      </c>
      <c r="D28" s="45">
        <v>324</v>
      </c>
      <c r="E28" s="56">
        <v>28</v>
      </c>
      <c r="F28" s="111"/>
    </row>
    <row r="29" spans="1:6" ht="15" customHeight="1">
      <c r="A29" s="110" t="s">
        <v>300</v>
      </c>
      <c r="B29" s="104">
        <v>744</v>
      </c>
      <c r="C29" s="45">
        <v>400</v>
      </c>
      <c r="D29" s="45">
        <v>317</v>
      </c>
      <c r="E29" s="56">
        <v>27</v>
      </c>
      <c r="F29" s="111"/>
    </row>
    <row r="30" spans="1:6" ht="15" customHeight="1">
      <c r="A30" s="110" t="s">
        <v>311</v>
      </c>
      <c r="B30" s="104">
        <v>735</v>
      </c>
      <c r="C30" s="45">
        <v>412</v>
      </c>
      <c r="D30" s="45">
        <v>296</v>
      </c>
      <c r="E30" s="56">
        <v>27</v>
      </c>
      <c r="F30" s="111"/>
    </row>
    <row r="31" spans="1:6" ht="15" customHeight="1">
      <c r="A31" s="106" t="s">
        <v>314</v>
      </c>
      <c r="B31" s="98">
        <v>727</v>
      </c>
      <c r="C31" s="47">
        <v>409</v>
      </c>
      <c r="D31" s="47">
        <v>291</v>
      </c>
      <c r="E31" s="57">
        <v>27</v>
      </c>
      <c r="F31" s="111"/>
    </row>
    <row r="32" spans="1:5" ht="12.75" customHeight="1">
      <c r="A32" s="112" t="s">
        <v>126</v>
      </c>
      <c r="B32"/>
      <c r="C32"/>
      <c r="D32"/>
      <c r="E32"/>
    </row>
    <row r="33" ht="13.5">
      <c r="A33" s="112" t="s">
        <v>225</v>
      </c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M25"/>
  <sheetViews>
    <sheetView view="pageBreakPreview" zoomScale="75" zoomScaleSheetLayoutView="75" workbookViewId="0" topLeftCell="A1">
      <selection activeCell="A1" sqref="A1"/>
    </sheetView>
  </sheetViews>
  <sheetFormatPr defaultColWidth="6.50390625" defaultRowHeight="13.5"/>
  <cols>
    <col min="1" max="1" width="9.625" style="99" customWidth="1"/>
    <col min="2" max="7" width="12.875" style="99" customWidth="1"/>
    <col min="8" max="8" width="3.50390625" style="0" customWidth="1"/>
    <col min="9" max="255" width="6.50390625" style="0" customWidth="1"/>
  </cols>
  <sheetData>
    <row r="1" spans="1:7" ht="13.5">
      <c r="A1" s="95" t="s">
        <v>208</v>
      </c>
      <c r="B1" s="114"/>
      <c r="C1" s="114"/>
      <c r="D1" s="114"/>
      <c r="E1" s="114"/>
      <c r="F1" s="114"/>
      <c r="G1" s="97" t="s">
        <v>212</v>
      </c>
    </row>
    <row r="2" spans="1:7" s="107" customFormat="1" ht="14.25" customHeight="1">
      <c r="A2" s="305" t="s">
        <v>101</v>
      </c>
      <c r="B2" s="282" t="s">
        <v>81</v>
      </c>
      <c r="C2" s="115"/>
      <c r="D2" s="115"/>
      <c r="E2" s="115"/>
      <c r="F2" s="115"/>
      <c r="G2" s="116"/>
    </row>
    <row r="3" spans="1:7" s="107" customFormat="1" ht="42.75" customHeight="1">
      <c r="A3" s="305"/>
      <c r="B3" s="305"/>
      <c r="C3" s="48" t="s">
        <v>115</v>
      </c>
      <c r="D3" s="22" t="s">
        <v>116</v>
      </c>
      <c r="E3" s="48" t="s">
        <v>117</v>
      </c>
      <c r="F3" s="48" t="s">
        <v>118</v>
      </c>
      <c r="G3" s="22" t="s">
        <v>119</v>
      </c>
    </row>
    <row r="4" spans="1:7" ht="14.25" customHeight="1" hidden="1">
      <c r="A4" s="108" t="s">
        <v>120</v>
      </c>
      <c r="B4" s="101">
        <v>0</v>
      </c>
      <c r="C4" s="102">
        <v>0</v>
      </c>
      <c r="D4" s="102">
        <v>0</v>
      </c>
      <c r="E4" s="102">
        <v>0</v>
      </c>
      <c r="F4" s="102">
        <v>0</v>
      </c>
      <c r="G4" s="75">
        <v>0</v>
      </c>
    </row>
    <row r="5" spans="1:7" ht="14.25" customHeight="1" hidden="1">
      <c r="A5" s="109" t="s">
        <v>121</v>
      </c>
      <c r="B5" s="104">
        <v>4</v>
      </c>
      <c r="C5" s="45">
        <v>0</v>
      </c>
      <c r="D5" s="45">
        <v>2</v>
      </c>
      <c r="E5" s="45">
        <v>2</v>
      </c>
      <c r="F5" s="45">
        <v>0</v>
      </c>
      <c r="G5" s="56">
        <v>0</v>
      </c>
    </row>
    <row r="6" spans="1:7" ht="14.25" customHeight="1" hidden="1">
      <c r="A6" s="109">
        <v>2</v>
      </c>
      <c r="B6" s="104">
        <v>7</v>
      </c>
      <c r="C6" s="45">
        <v>0</v>
      </c>
      <c r="D6" s="45">
        <v>5</v>
      </c>
      <c r="E6" s="45">
        <v>2</v>
      </c>
      <c r="F6" s="45">
        <v>0</v>
      </c>
      <c r="G6" s="56">
        <v>0</v>
      </c>
    </row>
    <row r="7" spans="1:7" ht="14.25" customHeight="1" hidden="1">
      <c r="A7" s="109">
        <v>3</v>
      </c>
      <c r="B7" s="104">
        <v>10</v>
      </c>
      <c r="C7" s="45">
        <v>1</v>
      </c>
      <c r="D7" s="45">
        <v>6</v>
      </c>
      <c r="E7" s="45">
        <v>3</v>
      </c>
      <c r="F7" s="45">
        <v>0</v>
      </c>
      <c r="G7" s="56">
        <v>0</v>
      </c>
    </row>
    <row r="8" spans="1:7" ht="14.25" customHeight="1" hidden="1">
      <c r="A8" s="109">
        <v>4</v>
      </c>
      <c r="B8" s="104">
        <v>16</v>
      </c>
      <c r="C8" s="45">
        <v>1</v>
      </c>
      <c r="D8" s="45">
        <v>10</v>
      </c>
      <c r="E8" s="45">
        <v>5</v>
      </c>
      <c r="F8" s="45">
        <v>0</v>
      </c>
      <c r="G8" s="56">
        <v>0</v>
      </c>
    </row>
    <row r="9" spans="1:13" ht="14.25" customHeight="1">
      <c r="A9" s="110" t="s">
        <v>211</v>
      </c>
      <c r="B9" s="104">
        <v>19</v>
      </c>
      <c r="C9" s="45">
        <v>1</v>
      </c>
      <c r="D9" s="45">
        <v>10</v>
      </c>
      <c r="E9" s="45">
        <v>8</v>
      </c>
      <c r="F9" s="45">
        <v>0</v>
      </c>
      <c r="G9" s="56">
        <v>0</v>
      </c>
      <c r="K9" s="117"/>
      <c r="L9" s="117"/>
      <c r="M9" s="117"/>
    </row>
    <row r="10" spans="1:7" ht="14.25" customHeight="1">
      <c r="A10" s="109">
        <v>6</v>
      </c>
      <c r="B10" s="104">
        <v>24</v>
      </c>
      <c r="C10" s="45">
        <v>1</v>
      </c>
      <c r="D10" s="45">
        <v>14</v>
      </c>
      <c r="E10" s="45">
        <v>9</v>
      </c>
      <c r="F10" s="45">
        <v>0</v>
      </c>
      <c r="G10" s="56">
        <v>0</v>
      </c>
    </row>
    <row r="11" spans="1:7" ht="14.25" customHeight="1">
      <c r="A11" s="109">
        <v>7</v>
      </c>
      <c r="B11" s="104">
        <v>27</v>
      </c>
      <c r="C11" s="45">
        <v>1</v>
      </c>
      <c r="D11" s="45">
        <v>16</v>
      </c>
      <c r="E11" s="45">
        <v>9</v>
      </c>
      <c r="F11" s="45">
        <v>1</v>
      </c>
      <c r="G11" s="56">
        <v>0</v>
      </c>
    </row>
    <row r="12" spans="1:7" ht="14.25" customHeight="1">
      <c r="A12" s="109">
        <v>8</v>
      </c>
      <c r="B12" s="104">
        <v>35</v>
      </c>
      <c r="C12" s="45">
        <v>2</v>
      </c>
      <c r="D12" s="45">
        <v>23</v>
      </c>
      <c r="E12" s="45">
        <v>9</v>
      </c>
      <c r="F12" s="45">
        <v>1</v>
      </c>
      <c r="G12" s="56">
        <v>0</v>
      </c>
    </row>
    <row r="13" spans="1:7" ht="14.25" customHeight="1">
      <c r="A13" s="109">
        <v>9</v>
      </c>
      <c r="B13" s="104">
        <v>41</v>
      </c>
      <c r="C13" s="45">
        <v>3</v>
      </c>
      <c r="D13" s="45">
        <v>27</v>
      </c>
      <c r="E13" s="45">
        <v>10</v>
      </c>
      <c r="F13" s="45">
        <v>1</v>
      </c>
      <c r="G13" s="56">
        <v>0</v>
      </c>
    </row>
    <row r="14" spans="1:7" ht="14.25" customHeight="1">
      <c r="A14" s="109">
        <v>10</v>
      </c>
      <c r="B14" s="104">
        <v>46</v>
      </c>
      <c r="C14" s="45">
        <v>4</v>
      </c>
      <c r="D14" s="45">
        <v>30</v>
      </c>
      <c r="E14" s="45">
        <v>10</v>
      </c>
      <c r="F14" s="45">
        <v>1</v>
      </c>
      <c r="G14" s="56">
        <v>1</v>
      </c>
    </row>
    <row r="15" spans="1:7" ht="14.25" customHeight="1">
      <c r="A15" s="109" t="s">
        <v>130</v>
      </c>
      <c r="B15" s="104">
        <v>47</v>
      </c>
      <c r="C15" s="45">
        <v>4</v>
      </c>
      <c r="D15" s="45">
        <v>31</v>
      </c>
      <c r="E15" s="45">
        <v>10</v>
      </c>
      <c r="F15" s="45">
        <v>1</v>
      </c>
      <c r="G15" s="56">
        <v>1</v>
      </c>
    </row>
    <row r="16" spans="1:7" ht="14.25" customHeight="1">
      <c r="A16" s="109" t="s">
        <v>193</v>
      </c>
      <c r="B16" s="104">
        <v>51</v>
      </c>
      <c r="C16" s="45">
        <v>4</v>
      </c>
      <c r="D16" s="45">
        <v>33</v>
      </c>
      <c r="E16" s="45">
        <v>12</v>
      </c>
      <c r="F16" s="45">
        <v>1</v>
      </c>
      <c r="G16" s="56">
        <v>1</v>
      </c>
    </row>
    <row r="17" spans="1:7" ht="13.5">
      <c r="A17" s="110" t="s">
        <v>201</v>
      </c>
      <c r="B17" s="104">
        <v>52</v>
      </c>
      <c r="C17" s="45">
        <v>4</v>
      </c>
      <c r="D17" s="45">
        <v>34</v>
      </c>
      <c r="E17" s="45">
        <v>12</v>
      </c>
      <c r="F17" s="45">
        <v>1</v>
      </c>
      <c r="G17" s="56">
        <v>1</v>
      </c>
    </row>
    <row r="18" spans="1:7" ht="13.5">
      <c r="A18" s="109" t="s">
        <v>221</v>
      </c>
      <c r="B18" s="104">
        <v>59</v>
      </c>
      <c r="C18" s="45">
        <v>4</v>
      </c>
      <c r="D18" s="45">
        <v>38</v>
      </c>
      <c r="E18" s="45">
        <v>15</v>
      </c>
      <c r="F18" s="45">
        <v>1</v>
      </c>
      <c r="G18" s="56">
        <v>1</v>
      </c>
    </row>
    <row r="19" spans="1:7" ht="13.5">
      <c r="A19" s="109" t="s">
        <v>253</v>
      </c>
      <c r="B19" s="104">
        <v>59</v>
      </c>
      <c r="C19" s="45">
        <v>4</v>
      </c>
      <c r="D19" s="45">
        <v>38</v>
      </c>
      <c r="E19" s="45">
        <v>15</v>
      </c>
      <c r="F19" s="45">
        <v>1</v>
      </c>
      <c r="G19" s="56">
        <v>1</v>
      </c>
    </row>
    <row r="20" spans="1:7" ht="13.5">
      <c r="A20" s="109" t="s">
        <v>268</v>
      </c>
      <c r="B20" s="104">
        <v>60</v>
      </c>
      <c r="C20" s="45">
        <v>4</v>
      </c>
      <c r="D20" s="45">
        <v>39</v>
      </c>
      <c r="E20" s="45">
        <v>15</v>
      </c>
      <c r="F20" s="45">
        <v>1</v>
      </c>
      <c r="G20" s="56">
        <v>1</v>
      </c>
    </row>
    <row r="21" spans="1:7" ht="13.5">
      <c r="A21" s="110" t="s">
        <v>310</v>
      </c>
      <c r="B21" s="104">
        <v>62</v>
      </c>
      <c r="C21" s="45">
        <v>4</v>
      </c>
      <c r="D21" s="45">
        <v>41</v>
      </c>
      <c r="E21" s="45">
        <v>15</v>
      </c>
      <c r="F21" s="45">
        <v>1</v>
      </c>
      <c r="G21" s="56">
        <v>1</v>
      </c>
    </row>
    <row r="22" spans="1:7" ht="13.5">
      <c r="A22" s="110" t="s">
        <v>300</v>
      </c>
      <c r="B22" s="104">
        <v>62</v>
      </c>
      <c r="C22" s="45">
        <v>4</v>
      </c>
      <c r="D22" s="45">
        <v>41</v>
      </c>
      <c r="E22" s="45">
        <v>15</v>
      </c>
      <c r="F22" s="45">
        <v>1</v>
      </c>
      <c r="G22" s="56">
        <v>1</v>
      </c>
    </row>
    <row r="23" spans="1:7" ht="13.5">
      <c r="A23" s="110" t="s">
        <v>311</v>
      </c>
      <c r="B23" s="104">
        <v>62</v>
      </c>
      <c r="C23" s="45">
        <v>4</v>
      </c>
      <c r="D23" s="45">
        <v>41</v>
      </c>
      <c r="E23" s="45">
        <v>15</v>
      </c>
      <c r="F23" s="45">
        <v>1</v>
      </c>
      <c r="G23" s="56">
        <v>1</v>
      </c>
    </row>
    <row r="24" spans="1:7" ht="13.5">
      <c r="A24" s="106" t="s">
        <v>315</v>
      </c>
      <c r="B24" s="98">
        <v>62</v>
      </c>
      <c r="C24" s="47">
        <v>4</v>
      </c>
      <c r="D24" s="47">
        <v>41</v>
      </c>
      <c r="E24" s="47">
        <v>15</v>
      </c>
      <c r="F24" s="47">
        <v>1</v>
      </c>
      <c r="G24" s="57">
        <v>1</v>
      </c>
    </row>
    <row r="25" ht="13.5" hidden="1">
      <c r="A25" s="112" t="s">
        <v>181</v>
      </c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>
    <outlinePr summaryBelow="0" summaryRight="0"/>
    <pageSetUpPr fitToPage="1"/>
  </sheetPr>
  <dimension ref="A1:G32"/>
  <sheetViews>
    <sheetView zoomScaleSheetLayoutView="75" workbookViewId="0" topLeftCell="A1">
      <selection activeCell="H37" sqref="G37:H37"/>
    </sheetView>
  </sheetViews>
  <sheetFormatPr defaultColWidth="6.50390625" defaultRowHeight="13.5"/>
  <cols>
    <col min="1" max="1" width="10.00390625" style="99" customWidth="1"/>
    <col min="2" max="7" width="12.75390625" style="99" customWidth="1"/>
    <col min="8" max="254" width="6.50390625" style="0" customWidth="1"/>
  </cols>
  <sheetData>
    <row r="1" spans="1:7" ht="13.5">
      <c r="A1" s="95" t="s">
        <v>209</v>
      </c>
      <c r="B1" s="114"/>
      <c r="C1" s="114"/>
      <c r="D1" s="114"/>
      <c r="E1" s="114"/>
      <c r="F1" s="114"/>
      <c r="G1" s="97" t="s">
        <v>212</v>
      </c>
    </row>
    <row r="2" spans="1:7" s="107" customFormat="1" ht="14.25" customHeight="1">
      <c r="A2" s="306" t="s">
        <v>101</v>
      </c>
      <c r="B2" s="285" t="s">
        <v>81</v>
      </c>
      <c r="C2" s="115"/>
      <c r="D2" s="115"/>
      <c r="E2" s="115"/>
      <c r="F2" s="115"/>
      <c r="G2" s="116"/>
    </row>
    <row r="3" spans="1:7" s="107" customFormat="1" ht="27">
      <c r="A3" s="307"/>
      <c r="B3" s="308"/>
      <c r="C3" s="41" t="s">
        <v>115</v>
      </c>
      <c r="D3" s="8" t="s">
        <v>116</v>
      </c>
      <c r="E3" s="41" t="s">
        <v>117</v>
      </c>
      <c r="F3" s="41" t="s">
        <v>224</v>
      </c>
      <c r="G3" s="22" t="s">
        <v>119</v>
      </c>
    </row>
    <row r="4" spans="1:7" ht="14.25" customHeight="1" hidden="1">
      <c r="A4" s="108" t="s">
        <v>127</v>
      </c>
      <c r="B4" s="101">
        <v>0</v>
      </c>
      <c r="C4" s="102">
        <v>0</v>
      </c>
      <c r="D4" s="102">
        <v>0</v>
      </c>
      <c r="E4" s="102">
        <v>0</v>
      </c>
      <c r="F4" s="102">
        <v>0</v>
      </c>
      <c r="G4" s="75">
        <v>0</v>
      </c>
    </row>
    <row r="5" spans="1:7" ht="14.25" customHeight="1" hidden="1">
      <c r="A5" s="109" t="s">
        <v>128</v>
      </c>
      <c r="B5" s="104">
        <v>319</v>
      </c>
      <c r="C5" s="45">
        <v>0</v>
      </c>
      <c r="D5" s="45">
        <v>107</v>
      </c>
      <c r="E5" s="45">
        <v>212</v>
      </c>
      <c r="F5" s="45">
        <v>0</v>
      </c>
      <c r="G5" s="56">
        <v>0</v>
      </c>
    </row>
    <row r="6" spans="1:7" ht="14.25" customHeight="1" hidden="1">
      <c r="A6" s="109">
        <v>2</v>
      </c>
      <c r="B6" s="104">
        <v>579</v>
      </c>
      <c r="C6" s="45">
        <v>0</v>
      </c>
      <c r="D6" s="45">
        <v>367</v>
      </c>
      <c r="E6" s="45">
        <v>212</v>
      </c>
      <c r="F6" s="45">
        <v>0</v>
      </c>
      <c r="G6" s="56">
        <v>0</v>
      </c>
    </row>
    <row r="7" spans="1:7" ht="14.25" customHeight="1" hidden="1">
      <c r="A7" s="109">
        <v>3</v>
      </c>
      <c r="B7" s="104">
        <v>769</v>
      </c>
      <c r="C7" s="45">
        <v>50</v>
      </c>
      <c r="D7" s="45">
        <v>427</v>
      </c>
      <c r="E7" s="45">
        <v>292</v>
      </c>
      <c r="F7" s="45">
        <v>0</v>
      </c>
      <c r="G7" s="56">
        <v>0</v>
      </c>
    </row>
    <row r="8" spans="1:7" ht="14.25" customHeight="1" hidden="1">
      <c r="A8" s="109">
        <v>4</v>
      </c>
      <c r="B8" s="104">
        <v>1299</v>
      </c>
      <c r="C8" s="45">
        <v>50</v>
      </c>
      <c r="D8" s="45">
        <v>777</v>
      </c>
      <c r="E8" s="45">
        <v>472</v>
      </c>
      <c r="F8" s="45">
        <v>0</v>
      </c>
      <c r="G8" s="56">
        <v>0</v>
      </c>
    </row>
    <row r="9" spans="1:7" ht="14.25" customHeight="1">
      <c r="A9" s="176" t="s">
        <v>211</v>
      </c>
      <c r="B9" s="101">
        <v>1439</v>
      </c>
      <c r="C9" s="102">
        <v>50</v>
      </c>
      <c r="D9" s="102">
        <v>777</v>
      </c>
      <c r="E9" s="102">
        <v>612</v>
      </c>
      <c r="F9" s="102">
        <v>0</v>
      </c>
      <c r="G9" s="75">
        <v>0</v>
      </c>
    </row>
    <row r="10" spans="1:7" ht="14.25" customHeight="1">
      <c r="A10" s="109">
        <v>6</v>
      </c>
      <c r="B10" s="104">
        <v>1833</v>
      </c>
      <c r="C10" s="45">
        <v>50</v>
      </c>
      <c r="D10" s="45">
        <v>1071</v>
      </c>
      <c r="E10" s="45">
        <v>712</v>
      </c>
      <c r="F10" s="45">
        <v>0</v>
      </c>
      <c r="G10" s="56">
        <v>0</v>
      </c>
    </row>
    <row r="11" spans="1:7" ht="14.25" customHeight="1">
      <c r="A11" s="109">
        <v>7</v>
      </c>
      <c r="B11" s="104">
        <v>2133</v>
      </c>
      <c r="C11" s="45">
        <v>50</v>
      </c>
      <c r="D11" s="45">
        <v>1271</v>
      </c>
      <c r="E11" s="45">
        <v>712</v>
      </c>
      <c r="F11" s="45">
        <v>100</v>
      </c>
      <c r="G11" s="56">
        <v>0</v>
      </c>
    </row>
    <row r="12" spans="1:7" ht="14.25" customHeight="1">
      <c r="A12" s="109">
        <v>8</v>
      </c>
      <c r="B12" s="104">
        <v>2693</v>
      </c>
      <c r="C12" s="45">
        <v>110</v>
      </c>
      <c r="D12" s="45">
        <v>1771</v>
      </c>
      <c r="E12" s="45">
        <v>712</v>
      </c>
      <c r="F12" s="45">
        <v>100</v>
      </c>
      <c r="G12" s="56">
        <v>0</v>
      </c>
    </row>
    <row r="13" spans="1:7" ht="14.25" customHeight="1">
      <c r="A13" s="109">
        <v>9</v>
      </c>
      <c r="B13" s="104">
        <v>3192</v>
      </c>
      <c r="C13" s="45">
        <v>190</v>
      </c>
      <c r="D13" s="45">
        <v>2090</v>
      </c>
      <c r="E13" s="45">
        <v>812</v>
      </c>
      <c r="F13" s="45">
        <v>100</v>
      </c>
      <c r="G13" s="56">
        <v>0</v>
      </c>
    </row>
    <row r="14" spans="1:7" ht="14.25" customHeight="1">
      <c r="A14" s="109">
        <v>10</v>
      </c>
      <c r="B14" s="104">
        <v>3602</v>
      </c>
      <c r="C14" s="45">
        <v>240</v>
      </c>
      <c r="D14" s="45">
        <v>2350</v>
      </c>
      <c r="E14" s="45">
        <v>812</v>
      </c>
      <c r="F14" s="45">
        <v>100</v>
      </c>
      <c r="G14" s="56">
        <v>100</v>
      </c>
    </row>
    <row r="15" spans="1:7" ht="14.25" customHeight="1">
      <c r="A15" s="109" t="s">
        <v>130</v>
      </c>
      <c r="B15" s="104">
        <v>3702</v>
      </c>
      <c r="C15" s="45">
        <v>240</v>
      </c>
      <c r="D15" s="45">
        <v>2450</v>
      </c>
      <c r="E15" s="45">
        <v>812</v>
      </c>
      <c r="F15" s="45">
        <v>100</v>
      </c>
      <c r="G15" s="56">
        <v>100</v>
      </c>
    </row>
    <row r="16" spans="1:7" ht="14.25" customHeight="1">
      <c r="A16" s="109" t="s">
        <v>193</v>
      </c>
      <c r="B16" s="104">
        <v>4067</v>
      </c>
      <c r="C16" s="45">
        <v>240</v>
      </c>
      <c r="D16" s="45">
        <v>2615</v>
      </c>
      <c r="E16" s="45">
        <v>1012</v>
      </c>
      <c r="F16" s="45">
        <v>100</v>
      </c>
      <c r="G16" s="56">
        <v>100</v>
      </c>
    </row>
    <row r="17" spans="1:7" ht="13.5">
      <c r="A17" s="110" t="s">
        <v>201</v>
      </c>
      <c r="B17" s="104">
        <v>4151</v>
      </c>
      <c r="C17" s="45">
        <v>240</v>
      </c>
      <c r="D17" s="45">
        <v>2699</v>
      </c>
      <c r="E17" s="45">
        <v>1012</v>
      </c>
      <c r="F17" s="45">
        <v>100</v>
      </c>
      <c r="G17" s="56">
        <v>100</v>
      </c>
    </row>
    <row r="18" spans="1:7" ht="13.5">
      <c r="A18" s="109" t="s">
        <v>221</v>
      </c>
      <c r="B18" s="104">
        <v>4752</v>
      </c>
      <c r="C18" s="45">
        <v>240</v>
      </c>
      <c r="D18" s="45">
        <v>3000</v>
      </c>
      <c r="E18" s="45">
        <v>1312</v>
      </c>
      <c r="F18" s="45">
        <v>100</v>
      </c>
      <c r="G18" s="56">
        <v>100</v>
      </c>
    </row>
    <row r="19" spans="1:7" ht="13.5">
      <c r="A19" s="109" t="s">
        <v>253</v>
      </c>
      <c r="B19" s="104">
        <v>4757</v>
      </c>
      <c r="C19" s="45">
        <v>240</v>
      </c>
      <c r="D19" s="45">
        <v>3000</v>
      </c>
      <c r="E19" s="45">
        <v>1317</v>
      </c>
      <c r="F19" s="45">
        <v>100</v>
      </c>
      <c r="G19" s="56">
        <v>100</v>
      </c>
    </row>
    <row r="20" spans="1:7" ht="13.5">
      <c r="A20" s="109" t="s">
        <v>268</v>
      </c>
      <c r="B20" s="104">
        <v>4826</v>
      </c>
      <c r="C20" s="45">
        <v>265</v>
      </c>
      <c r="D20" s="45">
        <v>3044</v>
      </c>
      <c r="E20" s="45">
        <v>1317</v>
      </c>
      <c r="F20" s="45">
        <v>100</v>
      </c>
      <c r="G20" s="56">
        <v>100</v>
      </c>
    </row>
    <row r="21" spans="1:7" ht="13.5">
      <c r="A21" s="110" t="s">
        <v>310</v>
      </c>
      <c r="B21" s="104">
        <v>4971</v>
      </c>
      <c r="C21" s="45">
        <v>265</v>
      </c>
      <c r="D21" s="45">
        <v>3189</v>
      </c>
      <c r="E21" s="45">
        <v>1317</v>
      </c>
      <c r="F21" s="45">
        <v>100</v>
      </c>
      <c r="G21" s="56">
        <v>100</v>
      </c>
    </row>
    <row r="22" spans="1:7" ht="13.5">
      <c r="A22" s="110" t="s">
        <v>300</v>
      </c>
      <c r="B22" s="104">
        <v>4971</v>
      </c>
      <c r="C22" s="45">
        <v>265</v>
      </c>
      <c r="D22" s="45">
        <v>3189</v>
      </c>
      <c r="E22" s="45">
        <v>1317</v>
      </c>
      <c r="F22" s="45">
        <v>100</v>
      </c>
      <c r="G22" s="56">
        <v>100</v>
      </c>
    </row>
    <row r="23" spans="1:7" ht="13.5">
      <c r="A23" s="110" t="s">
        <v>311</v>
      </c>
      <c r="B23" s="104">
        <v>4971</v>
      </c>
      <c r="C23" s="45">
        <v>265</v>
      </c>
      <c r="D23" s="45">
        <v>3189</v>
      </c>
      <c r="E23" s="45">
        <v>1317</v>
      </c>
      <c r="F23" s="45">
        <v>100</v>
      </c>
      <c r="G23" s="56">
        <v>100</v>
      </c>
    </row>
    <row r="24" spans="1:7" ht="13.5">
      <c r="A24" s="106" t="s">
        <v>315</v>
      </c>
      <c r="B24" s="98">
        <v>4976</v>
      </c>
      <c r="C24" s="47">
        <v>265</v>
      </c>
      <c r="D24" s="47">
        <v>3195</v>
      </c>
      <c r="E24" s="47">
        <v>1316</v>
      </c>
      <c r="F24" s="47">
        <v>100</v>
      </c>
      <c r="G24" s="57">
        <v>100</v>
      </c>
    </row>
    <row r="25" ht="13.5" hidden="1">
      <c r="A25" s="112" t="s">
        <v>181</v>
      </c>
    </row>
    <row r="26" ht="13.5">
      <c r="A26" s="112"/>
    </row>
    <row r="27" ht="13.5">
      <c r="A27" s="112"/>
    </row>
    <row r="28" ht="13.5">
      <c r="A28" s="112"/>
    </row>
    <row r="29" ht="13.5">
      <c r="A29" s="112"/>
    </row>
    <row r="30" ht="13.5">
      <c r="A30" s="112"/>
    </row>
    <row r="31" ht="13.5">
      <c r="A31" s="112"/>
    </row>
    <row r="32" ht="13.5">
      <c r="A32" s="112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  <pageSetUpPr fitToPage="1"/>
  </sheetPr>
  <dimension ref="A1:I32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8.75390625" style="99" customWidth="1"/>
    <col min="2" max="9" width="9.75390625" style="99" customWidth="1"/>
    <col min="10" max="255" width="6.50390625" style="0" customWidth="1"/>
  </cols>
  <sheetData>
    <row r="1" spans="1:9" ht="18.75" customHeight="1">
      <c r="A1" s="140" t="s">
        <v>210</v>
      </c>
      <c r="B1" s="96"/>
      <c r="C1" s="96"/>
      <c r="D1" s="96"/>
      <c r="E1" s="96"/>
      <c r="F1" s="96"/>
      <c r="G1" s="96"/>
      <c r="H1" s="96"/>
      <c r="I1" s="97"/>
    </row>
    <row r="2" spans="1:9" s="107" customFormat="1" ht="14.25" customHeight="1">
      <c r="A2" s="309" t="s">
        <v>182</v>
      </c>
      <c r="B2" s="309" t="s">
        <v>183</v>
      </c>
      <c r="C2" s="142"/>
      <c r="D2" s="142"/>
      <c r="E2" s="142"/>
      <c r="F2" s="142"/>
      <c r="G2" s="142"/>
      <c r="H2" s="142"/>
      <c r="I2" s="100"/>
    </row>
    <row r="3" spans="1:9" s="107" customFormat="1" ht="56.25" customHeight="1">
      <c r="A3" s="310"/>
      <c r="B3" s="311"/>
      <c r="C3" s="143" t="s">
        <v>184</v>
      </c>
      <c r="D3" s="144" t="s">
        <v>185</v>
      </c>
      <c r="E3" s="144" t="s">
        <v>186</v>
      </c>
      <c r="F3" s="144" t="s">
        <v>187</v>
      </c>
      <c r="G3" s="145" t="s">
        <v>188</v>
      </c>
      <c r="H3" s="145" t="s">
        <v>189</v>
      </c>
      <c r="I3" s="146" t="s">
        <v>190</v>
      </c>
    </row>
    <row r="4" spans="1:9" ht="14.25" customHeight="1">
      <c r="A4" s="141" t="s">
        <v>191</v>
      </c>
      <c r="B4" s="147">
        <v>2</v>
      </c>
      <c r="C4" s="148">
        <v>0</v>
      </c>
      <c r="D4" s="148">
        <v>1</v>
      </c>
      <c r="E4" s="148">
        <v>1</v>
      </c>
      <c r="F4" s="148">
        <v>0</v>
      </c>
      <c r="G4" s="148">
        <v>0</v>
      </c>
      <c r="H4" s="148">
        <v>0</v>
      </c>
      <c r="I4" s="149">
        <v>0</v>
      </c>
    </row>
    <row r="5" spans="1:9" ht="14.25" customHeight="1">
      <c r="A5" s="150">
        <v>6</v>
      </c>
      <c r="B5" s="151">
        <v>8</v>
      </c>
      <c r="C5" s="152">
        <v>0</v>
      </c>
      <c r="D5" s="152">
        <v>7</v>
      </c>
      <c r="E5" s="152">
        <v>1</v>
      </c>
      <c r="F5" s="152">
        <v>0</v>
      </c>
      <c r="G5" s="152">
        <v>0</v>
      </c>
      <c r="H5" s="152">
        <v>0</v>
      </c>
      <c r="I5" s="153">
        <v>0</v>
      </c>
    </row>
    <row r="6" spans="1:9" ht="14.25" customHeight="1">
      <c r="A6" s="150">
        <v>7</v>
      </c>
      <c r="B6" s="151">
        <v>16</v>
      </c>
      <c r="C6" s="152">
        <v>0</v>
      </c>
      <c r="D6" s="152">
        <v>12</v>
      </c>
      <c r="E6" s="152">
        <v>2</v>
      </c>
      <c r="F6" s="152">
        <v>0</v>
      </c>
      <c r="G6" s="152">
        <v>1</v>
      </c>
      <c r="H6" s="152">
        <v>1</v>
      </c>
      <c r="I6" s="153">
        <v>0</v>
      </c>
    </row>
    <row r="7" spans="1:9" ht="14.25" customHeight="1">
      <c r="A7" s="150">
        <v>8</v>
      </c>
      <c r="B7" s="151">
        <v>23</v>
      </c>
      <c r="C7" s="152">
        <v>0</v>
      </c>
      <c r="D7" s="152">
        <v>18</v>
      </c>
      <c r="E7" s="152">
        <v>2</v>
      </c>
      <c r="F7" s="152">
        <v>0</v>
      </c>
      <c r="G7" s="152">
        <v>2</v>
      </c>
      <c r="H7" s="152">
        <v>1</v>
      </c>
      <c r="I7" s="153">
        <v>0</v>
      </c>
    </row>
    <row r="8" spans="1:9" ht="14.25" customHeight="1">
      <c r="A8" s="150">
        <v>9</v>
      </c>
      <c r="B8" s="151">
        <v>36</v>
      </c>
      <c r="C8" s="152">
        <v>0</v>
      </c>
      <c r="D8" s="152">
        <v>25</v>
      </c>
      <c r="E8" s="152">
        <v>3</v>
      </c>
      <c r="F8" s="152">
        <v>0</v>
      </c>
      <c r="G8" s="152">
        <v>5</v>
      </c>
      <c r="H8" s="152">
        <v>1</v>
      </c>
      <c r="I8" s="153">
        <v>2</v>
      </c>
    </row>
    <row r="9" spans="1:9" ht="14.25" customHeight="1">
      <c r="A9" s="150">
        <v>10</v>
      </c>
      <c r="B9" s="151">
        <v>50</v>
      </c>
      <c r="C9" s="152" t="s">
        <v>192</v>
      </c>
      <c r="D9" s="152">
        <v>32</v>
      </c>
      <c r="E9" s="152">
        <v>5</v>
      </c>
      <c r="F9" s="152" t="s">
        <v>192</v>
      </c>
      <c r="G9" s="152">
        <v>7</v>
      </c>
      <c r="H9" s="152">
        <v>1</v>
      </c>
      <c r="I9" s="153">
        <v>5</v>
      </c>
    </row>
    <row r="10" spans="1:9" ht="14.25" customHeight="1">
      <c r="A10" s="150">
        <v>11</v>
      </c>
      <c r="B10" s="151">
        <v>62</v>
      </c>
      <c r="C10" s="152">
        <v>1</v>
      </c>
      <c r="D10" s="152">
        <v>40</v>
      </c>
      <c r="E10" s="152">
        <v>5</v>
      </c>
      <c r="F10" s="152">
        <v>0</v>
      </c>
      <c r="G10" s="152">
        <v>9</v>
      </c>
      <c r="H10" s="152">
        <v>1</v>
      </c>
      <c r="I10" s="153">
        <v>6</v>
      </c>
    </row>
    <row r="11" spans="1:9" ht="14.25" customHeight="1">
      <c r="A11" s="150">
        <v>12</v>
      </c>
      <c r="B11" s="151">
        <v>77</v>
      </c>
      <c r="C11" s="152">
        <v>2</v>
      </c>
      <c r="D11" s="152">
        <v>44</v>
      </c>
      <c r="E11" s="152">
        <v>8</v>
      </c>
      <c r="F11" s="152">
        <v>0</v>
      </c>
      <c r="G11" s="152">
        <v>9</v>
      </c>
      <c r="H11" s="152">
        <v>1</v>
      </c>
      <c r="I11" s="153">
        <v>13</v>
      </c>
    </row>
    <row r="12" spans="1:9" ht="14.25" customHeight="1">
      <c r="A12" s="150">
        <v>13</v>
      </c>
      <c r="B12" s="151">
        <v>78</v>
      </c>
      <c r="C12" s="152">
        <v>2</v>
      </c>
      <c r="D12" s="152">
        <v>45</v>
      </c>
      <c r="E12" s="152">
        <v>9</v>
      </c>
      <c r="F12" s="152">
        <v>0</v>
      </c>
      <c r="G12" s="152">
        <v>9</v>
      </c>
      <c r="H12" s="152">
        <v>1</v>
      </c>
      <c r="I12" s="153">
        <v>12</v>
      </c>
    </row>
    <row r="13" spans="1:9" ht="14.25" customHeight="1">
      <c r="A13" s="150">
        <v>14</v>
      </c>
      <c r="B13" s="151">
        <v>85</v>
      </c>
      <c r="C13" s="152">
        <v>2</v>
      </c>
      <c r="D13" s="152">
        <v>47</v>
      </c>
      <c r="E13" s="152">
        <v>9</v>
      </c>
      <c r="F13" s="152">
        <v>0</v>
      </c>
      <c r="G13" s="152">
        <v>9</v>
      </c>
      <c r="H13" s="152">
        <v>2</v>
      </c>
      <c r="I13" s="153">
        <v>16</v>
      </c>
    </row>
    <row r="14" spans="1:9" ht="14.25" customHeight="1">
      <c r="A14" s="150">
        <v>15</v>
      </c>
      <c r="B14" s="151">
        <v>86</v>
      </c>
      <c r="C14" s="152">
        <v>2</v>
      </c>
      <c r="D14" s="152">
        <v>47</v>
      </c>
      <c r="E14" s="152">
        <v>8</v>
      </c>
      <c r="F14" s="152" t="s">
        <v>206</v>
      </c>
      <c r="G14" s="152">
        <v>9</v>
      </c>
      <c r="H14" s="152">
        <v>2</v>
      </c>
      <c r="I14" s="153">
        <v>17</v>
      </c>
    </row>
    <row r="15" spans="1:9" ht="14.25" customHeight="1">
      <c r="A15" s="150">
        <v>16</v>
      </c>
      <c r="B15" s="151">
        <v>84</v>
      </c>
      <c r="C15" s="152">
        <v>2</v>
      </c>
      <c r="D15" s="152">
        <v>47</v>
      </c>
      <c r="E15" s="152">
        <v>7</v>
      </c>
      <c r="F15" s="152" t="s">
        <v>192</v>
      </c>
      <c r="G15" s="152">
        <v>7</v>
      </c>
      <c r="H15" s="152">
        <v>2</v>
      </c>
      <c r="I15" s="153">
        <v>19</v>
      </c>
    </row>
    <row r="16" spans="1:9" ht="14.25" customHeight="1">
      <c r="A16" s="150">
        <v>17</v>
      </c>
      <c r="B16" s="151">
        <v>85</v>
      </c>
      <c r="C16" s="152">
        <v>2</v>
      </c>
      <c r="D16" s="152">
        <v>47</v>
      </c>
      <c r="E16" s="152">
        <v>7</v>
      </c>
      <c r="F16" s="152" t="s">
        <v>192</v>
      </c>
      <c r="G16" s="152">
        <v>7</v>
      </c>
      <c r="H16" s="152">
        <v>2</v>
      </c>
      <c r="I16" s="153">
        <v>20</v>
      </c>
    </row>
    <row r="17" spans="1:9" ht="14.25" customHeight="1">
      <c r="A17" s="150">
        <v>18</v>
      </c>
      <c r="B17" s="151">
        <v>79</v>
      </c>
      <c r="C17" s="152">
        <v>2</v>
      </c>
      <c r="D17" s="152">
        <v>41</v>
      </c>
      <c r="E17" s="152">
        <v>5</v>
      </c>
      <c r="F17" s="152">
        <v>0</v>
      </c>
      <c r="G17" s="152">
        <v>7</v>
      </c>
      <c r="H17" s="152">
        <v>2</v>
      </c>
      <c r="I17" s="153">
        <v>22</v>
      </c>
    </row>
    <row r="18" spans="1:9" ht="14.25" customHeight="1">
      <c r="A18" s="150">
        <v>19</v>
      </c>
      <c r="B18" s="151">
        <v>76</v>
      </c>
      <c r="C18" s="152">
        <v>2</v>
      </c>
      <c r="D18" s="152">
        <v>39</v>
      </c>
      <c r="E18" s="152">
        <v>4</v>
      </c>
      <c r="F18" s="152">
        <v>0</v>
      </c>
      <c r="G18" s="152">
        <v>6</v>
      </c>
      <c r="H18" s="152">
        <v>2</v>
      </c>
      <c r="I18" s="153">
        <v>23</v>
      </c>
    </row>
    <row r="19" spans="1:9" ht="14.25" customHeight="1">
      <c r="A19" s="154">
        <v>20</v>
      </c>
      <c r="B19" s="155">
        <v>77</v>
      </c>
      <c r="C19" s="156">
        <v>2</v>
      </c>
      <c r="D19" s="156">
        <v>40</v>
      </c>
      <c r="E19" s="156">
        <v>4</v>
      </c>
      <c r="F19" s="156">
        <v>0</v>
      </c>
      <c r="G19" s="156">
        <v>6</v>
      </c>
      <c r="H19" s="156">
        <v>2</v>
      </c>
      <c r="I19" s="157">
        <v>23</v>
      </c>
    </row>
    <row r="20" spans="1:6" ht="13.5">
      <c r="A20" s="112" t="s">
        <v>219</v>
      </c>
      <c r="B20" s="118"/>
      <c r="C20" s="118"/>
      <c r="D20" s="118"/>
      <c r="E20" s="118"/>
      <c r="F20" s="118"/>
    </row>
    <row r="21" spans="1:6" ht="13.5">
      <c r="A21" s="112"/>
      <c r="B21" s="118"/>
      <c r="C21" s="118"/>
      <c r="D21" s="118"/>
      <c r="E21" s="118"/>
      <c r="F21" s="118"/>
    </row>
    <row r="22" spans="1:6" ht="13.5">
      <c r="A22" s="112"/>
      <c r="B22" s="118"/>
      <c r="C22" s="118"/>
      <c r="D22" s="118"/>
      <c r="E22" s="118"/>
      <c r="F22" s="118"/>
    </row>
    <row r="23" spans="1:6" ht="13.5">
      <c r="A23" s="112"/>
      <c r="B23" s="118"/>
      <c r="C23" s="118"/>
      <c r="D23" s="118"/>
      <c r="E23" s="118"/>
      <c r="F23" s="118"/>
    </row>
    <row r="24" spans="1:6" ht="13.5">
      <c r="A24" s="112"/>
      <c r="B24" s="118"/>
      <c r="C24" s="118"/>
      <c r="D24" s="118"/>
      <c r="E24" s="118"/>
      <c r="F24" s="118"/>
    </row>
    <row r="25" ht="13.5">
      <c r="A25" s="112"/>
    </row>
    <row r="26" ht="13.5">
      <c r="A26" s="112"/>
    </row>
    <row r="27" ht="13.5">
      <c r="A27" s="112"/>
    </row>
    <row r="28" ht="13.5">
      <c r="A28" s="112"/>
    </row>
    <row r="29" ht="13.5">
      <c r="A29" s="112"/>
    </row>
    <row r="30" ht="13.5">
      <c r="A30" s="112"/>
    </row>
    <row r="31" ht="13.5">
      <c r="A31" s="112"/>
    </row>
    <row r="32" ht="13.5">
      <c r="A32" s="112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  <pageSetUpPr fitToPage="1"/>
  </sheetPr>
  <dimension ref="A1:D32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1.50390625" style="99" customWidth="1"/>
    <col min="2" max="2" width="25.25390625" style="99" customWidth="1"/>
    <col min="3" max="3" width="23.125" style="99" customWidth="1"/>
    <col min="4" max="4" width="22.50390625" style="99" customWidth="1"/>
  </cols>
  <sheetData>
    <row r="1" spans="1:4" ht="13.5">
      <c r="A1" s="95" t="s">
        <v>198</v>
      </c>
      <c r="B1" s="114"/>
      <c r="C1" s="114"/>
      <c r="D1" s="114"/>
    </row>
    <row r="2" spans="1:4" s="107" customFormat="1" ht="12.75" customHeight="1">
      <c r="A2" s="19" t="s">
        <v>101</v>
      </c>
      <c r="B2" s="19" t="s">
        <v>81</v>
      </c>
      <c r="C2" s="19" t="s">
        <v>138</v>
      </c>
      <c r="D2" s="22" t="s">
        <v>139</v>
      </c>
    </row>
    <row r="3" spans="1:4" s="107" customFormat="1" ht="12.75" customHeight="1">
      <c r="A3" s="103" t="s">
        <v>106</v>
      </c>
      <c r="B3" s="101">
        <v>5845007</v>
      </c>
      <c r="C3" s="102">
        <v>187842</v>
      </c>
      <c r="D3" s="75">
        <v>5644151</v>
      </c>
    </row>
    <row r="4" spans="1:4" ht="12.75" customHeight="1">
      <c r="A4" s="103">
        <v>55</v>
      </c>
      <c r="B4" s="104">
        <v>6734465</v>
      </c>
      <c r="C4" s="45">
        <v>185930</v>
      </c>
      <c r="D4" s="56">
        <v>6548535</v>
      </c>
    </row>
    <row r="5" spans="1:4" ht="12.75" customHeight="1">
      <c r="A5" s="103">
        <v>60</v>
      </c>
      <c r="B5" s="104">
        <v>7856674</v>
      </c>
      <c r="C5" s="45">
        <v>170473</v>
      </c>
      <c r="D5" s="56">
        <v>7686201</v>
      </c>
    </row>
    <row r="6" spans="1:4" ht="12.75" customHeight="1" hidden="1">
      <c r="A6" s="103">
        <v>61</v>
      </c>
      <c r="B6" s="104">
        <v>8136197</v>
      </c>
      <c r="C6" s="45">
        <v>179003</v>
      </c>
      <c r="D6" s="56">
        <v>7957194</v>
      </c>
    </row>
    <row r="7" spans="1:4" ht="12.75" customHeight="1" hidden="1">
      <c r="A7" s="103">
        <v>62</v>
      </c>
      <c r="B7" s="104">
        <v>8498532</v>
      </c>
      <c r="C7" s="45">
        <v>184291</v>
      </c>
      <c r="D7" s="56">
        <v>8341241</v>
      </c>
    </row>
    <row r="8" spans="1:4" ht="12.75" customHeight="1" hidden="1">
      <c r="A8" s="103">
        <v>63</v>
      </c>
      <c r="B8" s="104">
        <v>8737631</v>
      </c>
      <c r="C8" s="45">
        <v>182515</v>
      </c>
      <c r="D8" s="56">
        <v>8555116</v>
      </c>
    </row>
    <row r="9" spans="1:4" ht="12.75" customHeight="1" hidden="1">
      <c r="A9" s="103" t="s">
        <v>140</v>
      </c>
      <c r="B9" s="104">
        <v>8844613</v>
      </c>
      <c r="C9" s="45">
        <v>194226</v>
      </c>
      <c r="D9" s="56">
        <v>8650387</v>
      </c>
    </row>
    <row r="10" spans="1:4" ht="12.75" customHeight="1">
      <c r="A10" s="110" t="s">
        <v>105</v>
      </c>
      <c r="B10" s="104">
        <v>8938504</v>
      </c>
      <c r="C10" s="45">
        <v>183905</v>
      </c>
      <c r="D10" s="56">
        <v>8754599</v>
      </c>
    </row>
    <row r="11" spans="1:4" ht="12.75" customHeight="1">
      <c r="A11" s="103">
        <v>3</v>
      </c>
      <c r="B11" s="104">
        <v>9227864</v>
      </c>
      <c r="C11" s="45">
        <v>185214</v>
      </c>
      <c r="D11" s="56">
        <v>9042650</v>
      </c>
    </row>
    <row r="12" spans="1:4" ht="12.75" customHeight="1">
      <c r="A12" s="103">
        <v>4</v>
      </c>
      <c r="B12" s="104">
        <v>9468283</v>
      </c>
      <c r="C12" s="45">
        <v>188256</v>
      </c>
      <c r="D12" s="56">
        <v>9280027</v>
      </c>
    </row>
    <row r="13" spans="1:4" ht="12.75" customHeight="1">
      <c r="A13" s="103">
        <v>5</v>
      </c>
      <c r="B13" s="104">
        <v>9336663</v>
      </c>
      <c r="C13" s="45">
        <v>186338</v>
      </c>
      <c r="D13" s="56">
        <v>9150325</v>
      </c>
    </row>
    <row r="14" spans="1:4" ht="12.75" customHeight="1">
      <c r="A14" s="103">
        <v>6</v>
      </c>
      <c r="B14" s="104">
        <v>9264847</v>
      </c>
      <c r="C14" s="45">
        <v>186331</v>
      </c>
      <c r="D14" s="56">
        <v>9078516</v>
      </c>
    </row>
    <row r="15" spans="1:4" ht="12.75" customHeight="1">
      <c r="A15" s="103">
        <v>7</v>
      </c>
      <c r="B15" s="104">
        <v>9460938</v>
      </c>
      <c r="C15" s="45">
        <v>203946</v>
      </c>
      <c r="D15" s="56">
        <v>9256992</v>
      </c>
    </row>
    <row r="16" spans="1:4" ht="12.75" customHeight="1">
      <c r="A16" s="103">
        <v>8</v>
      </c>
      <c r="B16" s="104">
        <v>9542512</v>
      </c>
      <c r="C16" s="45">
        <v>213816</v>
      </c>
      <c r="D16" s="56">
        <v>9328696</v>
      </c>
    </row>
    <row r="17" spans="1:4" ht="12.75" customHeight="1">
      <c r="A17" s="103">
        <v>9</v>
      </c>
      <c r="B17" s="104">
        <v>9506264</v>
      </c>
      <c r="C17" s="45">
        <v>226399</v>
      </c>
      <c r="D17" s="56">
        <v>9279865</v>
      </c>
    </row>
    <row r="18" spans="1:4" ht="12.75" customHeight="1">
      <c r="A18" s="103">
        <v>10</v>
      </c>
      <c r="B18" s="104">
        <v>9472027</v>
      </c>
      <c r="C18" s="45">
        <v>233083</v>
      </c>
      <c r="D18" s="56">
        <v>9238944</v>
      </c>
    </row>
    <row r="19" spans="1:4" ht="12.75" customHeight="1">
      <c r="A19" s="103" t="s">
        <v>178</v>
      </c>
      <c r="B19" s="104">
        <v>9610890</v>
      </c>
      <c r="C19" s="45">
        <v>234321</v>
      </c>
      <c r="D19" s="56">
        <v>9376569</v>
      </c>
    </row>
    <row r="20" spans="1:4" ht="12.75" customHeight="1">
      <c r="A20" s="103" t="s">
        <v>196</v>
      </c>
      <c r="B20" s="104">
        <v>9837931</v>
      </c>
      <c r="C20" s="45">
        <v>235208</v>
      </c>
      <c r="D20" s="56">
        <v>9602723</v>
      </c>
    </row>
    <row r="21" spans="1:4" ht="12.75" customHeight="1">
      <c r="A21" s="109" t="s">
        <v>197</v>
      </c>
      <c r="B21" s="104">
        <v>9775960</v>
      </c>
      <c r="C21" s="45">
        <v>240051</v>
      </c>
      <c r="D21" s="56">
        <v>9535909</v>
      </c>
    </row>
    <row r="22" spans="1:4" ht="12.75" customHeight="1">
      <c r="A22" s="109" t="s">
        <v>221</v>
      </c>
      <c r="B22" s="104">
        <v>9521278</v>
      </c>
      <c r="C22" s="45">
        <v>251517</v>
      </c>
      <c r="D22" s="56">
        <v>9269761</v>
      </c>
    </row>
    <row r="23" spans="1:4" ht="12.75" customHeight="1">
      <c r="A23" s="109" t="s">
        <v>253</v>
      </c>
      <c r="B23" s="104">
        <v>9156127</v>
      </c>
      <c r="C23" s="45">
        <v>309642</v>
      </c>
      <c r="D23" s="56">
        <v>8846485</v>
      </c>
    </row>
    <row r="24" spans="1:4" ht="12.75" customHeight="1">
      <c r="A24" s="109" t="s">
        <v>268</v>
      </c>
      <c r="B24" s="104">
        <v>8916722</v>
      </c>
      <c r="C24" s="45">
        <v>308173</v>
      </c>
      <c r="D24" s="56">
        <v>8608549</v>
      </c>
    </row>
    <row r="25" spans="1:4" ht="12.75" customHeight="1">
      <c r="A25" s="110" t="s">
        <v>320</v>
      </c>
      <c r="B25" s="104">
        <v>8729305</v>
      </c>
      <c r="C25" s="45">
        <v>307961</v>
      </c>
      <c r="D25" s="56">
        <v>8421344</v>
      </c>
    </row>
    <row r="26" spans="1:4" ht="12.75" customHeight="1">
      <c r="A26" s="110" t="s">
        <v>300</v>
      </c>
      <c r="B26" s="104">
        <v>8336825</v>
      </c>
      <c r="C26" s="45">
        <v>316644</v>
      </c>
      <c r="D26" s="56">
        <v>8020181</v>
      </c>
    </row>
    <row r="27" spans="1:4" ht="12.75" customHeight="1">
      <c r="A27" s="110" t="s">
        <v>321</v>
      </c>
      <c r="B27" s="104">
        <v>7967296</v>
      </c>
      <c r="C27" s="45">
        <v>319551</v>
      </c>
      <c r="D27" s="56">
        <v>7647745</v>
      </c>
    </row>
    <row r="28" spans="1:4" ht="12.75" customHeight="1">
      <c r="A28" s="106" t="s">
        <v>314</v>
      </c>
      <c r="B28" s="98">
        <v>7672281</v>
      </c>
      <c r="C28" s="47">
        <v>319860</v>
      </c>
      <c r="D28" s="57">
        <v>7352421</v>
      </c>
    </row>
    <row r="29" ht="13.5">
      <c r="A29" s="112"/>
    </row>
    <row r="30" spans="1:4" ht="13.5">
      <c r="A30" s="112"/>
      <c r="B30" s="158"/>
      <c r="C30" s="158"/>
      <c r="D30" s="158"/>
    </row>
    <row r="31" ht="13.5">
      <c r="A31" s="112"/>
    </row>
    <row r="32" ht="13.5">
      <c r="A32" s="112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outlinePr summaryBelow="0" summaryRight="0"/>
    <pageSetUpPr fitToPage="1"/>
  </sheetPr>
  <dimension ref="A1:G32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00390625" style="99" customWidth="1"/>
    <col min="2" max="2" width="25.50390625" style="99" customWidth="1"/>
    <col min="3" max="4" width="23.375" style="99" customWidth="1"/>
    <col min="7" max="7" width="9.75390625" style="0" customWidth="1"/>
  </cols>
  <sheetData>
    <row r="1" spans="1:4" s="59" customFormat="1" ht="13.5">
      <c r="A1" s="95" t="s">
        <v>141</v>
      </c>
      <c r="B1" s="96"/>
      <c r="C1" s="96"/>
      <c r="D1" s="96"/>
    </row>
    <row r="2" spans="1:4" s="107" customFormat="1" ht="12.75" customHeight="1">
      <c r="A2" s="22" t="s">
        <v>101</v>
      </c>
      <c r="B2" s="19" t="s">
        <v>81</v>
      </c>
      <c r="C2" s="19" t="s">
        <v>138</v>
      </c>
      <c r="D2" s="22" t="s">
        <v>139</v>
      </c>
    </row>
    <row r="3" spans="1:4" s="107" customFormat="1" ht="12.75" customHeight="1">
      <c r="A3" s="109" t="s">
        <v>106</v>
      </c>
      <c r="B3" s="72">
        <v>1348</v>
      </c>
      <c r="C3" s="60">
        <v>43</v>
      </c>
      <c r="D3" s="61">
        <v>1301</v>
      </c>
    </row>
    <row r="4" spans="1:7" s="59" customFormat="1" ht="12.75" customHeight="1">
      <c r="A4" s="109">
        <v>55</v>
      </c>
      <c r="B4" s="73">
        <v>1505</v>
      </c>
      <c r="C4" s="63">
        <v>42</v>
      </c>
      <c r="D4" s="64">
        <v>1464</v>
      </c>
      <c r="F4" s="112"/>
      <c r="G4" s="99"/>
    </row>
    <row r="5" spans="1:7" s="59" customFormat="1" ht="12.75" customHeight="1">
      <c r="A5" s="109">
        <v>60</v>
      </c>
      <c r="B5" s="73">
        <v>1729</v>
      </c>
      <c r="C5" s="63">
        <v>38</v>
      </c>
      <c r="D5" s="64">
        <v>1692</v>
      </c>
      <c r="F5" s="112"/>
      <c r="G5" s="99"/>
    </row>
    <row r="6" spans="1:4" s="59" customFormat="1" ht="12.75" customHeight="1" hidden="1">
      <c r="A6" s="109">
        <v>61</v>
      </c>
      <c r="B6" s="73">
        <v>1798</v>
      </c>
      <c r="C6" s="63">
        <v>40</v>
      </c>
      <c r="D6" s="64">
        <v>1758</v>
      </c>
    </row>
    <row r="7" spans="1:4" s="59" customFormat="1" ht="12.75" customHeight="1" hidden="1">
      <c r="A7" s="109">
        <v>62</v>
      </c>
      <c r="B7" s="73">
        <v>1879</v>
      </c>
      <c r="C7" s="63">
        <v>41</v>
      </c>
      <c r="D7" s="64">
        <v>1838</v>
      </c>
    </row>
    <row r="8" spans="1:4" s="59" customFormat="1" ht="12.75" customHeight="1" hidden="1">
      <c r="A8" s="109">
        <v>63</v>
      </c>
      <c r="B8" s="73">
        <v>1927</v>
      </c>
      <c r="C8" s="63">
        <v>40</v>
      </c>
      <c r="D8" s="64">
        <v>1886</v>
      </c>
    </row>
    <row r="9" spans="1:4" s="59" customFormat="1" ht="12.75" customHeight="1" hidden="1">
      <c r="A9" s="109" t="s">
        <v>140</v>
      </c>
      <c r="B9" s="73">
        <v>1973</v>
      </c>
      <c r="C9" s="63">
        <v>43</v>
      </c>
      <c r="D9" s="64">
        <v>1929</v>
      </c>
    </row>
    <row r="10" spans="1:4" s="59" customFormat="1" ht="12.75" customHeight="1">
      <c r="A10" s="110" t="s">
        <v>105</v>
      </c>
      <c r="B10" s="73">
        <v>2007</v>
      </c>
      <c r="C10" s="63">
        <v>41</v>
      </c>
      <c r="D10" s="64">
        <v>1966</v>
      </c>
    </row>
    <row r="11" spans="1:4" s="59" customFormat="1" ht="12.75" customHeight="1">
      <c r="A11" s="109">
        <v>3</v>
      </c>
      <c r="B11" s="73">
        <v>2062</v>
      </c>
      <c r="C11" s="63">
        <v>41</v>
      </c>
      <c r="D11" s="64">
        <v>2020</v>
      </c>
    </row>
    <row r="12" spans="1:4" s="59" customFormat="1" ht="12.75" customHeight="1">
      <c r="A12" s="109">
        <v>4</v>
      </c>
      <c r="B12" s="73">
        <v>2090</v>
      </c>
      <c r="C12" s="63">
        <v>42</v>
      </c>
      <c r="D12" s="64">
        <v>2076</v>
      </c>
    </row>
    <row r="13" spans="1:4" s="59" customFormat="1" ht="12.75" customHeight="1">
      <c r="A13" s="109">
        <v>5</v>
      </c>
      <c r="B13" s="73">
        <v>2105</v>
      </c>
      <c r="C13" s="63">
        <v>42</v>
      </c>
      <c r="D13" s="64">
        <v>2063</v>
      </c>
    </row>
    <row r="14" spans="1:4" s="59" customFormat="1" ht="12.75" customHeight="1">
      <c r="A14" s="109">
        <v>6</v>
      </c>
      <c r="B14" s="73">
        <v>2083</v>
      </c>
      <c r="C14" s="63">
        <v>42</v>
      </c>
      <c r="D14" s="64">
        <v>2041</v>
      </c>
    </row>
    <row r="15" spans="1:4" s="59" customFormat="1" ht="12.75" customHeight="1">
      <c r="A15" s="109">
        <v>7</v>
      </c>
      <c r="B15" s="73">
        <v>2128.7</v>
      </c>
      <c r="C15" s="63">
        <v>45.9</v>
      </c>
      <c r="D15" s="64">
        <v>2082.8</v>
      </c>
    </row>
    <row r="16" spans="1:4" s="59" customFormat="1" ht="12.75" customHeight="1">
      <c r="A16" s="109">
        <v>8</v>
      </c>
      <c r="B16" s="73">
        <v>2149.3</v>
      </c>
      <c r="C16" s="63">
        <v>48.2</v>
      </c>
      <c r="D16" s="64">
        <v>2101.2</v>
      </c>
    </row>
    <row r="17" spans="1:4" s="59" customFormat="1" ht="12.75" customHeight="1">
      <c r="A17" s="109">
        <v>9</v>
      </c>
      <c r="B17" s="73">
        <v>2149.9</v>
      </c>
      <c r="C17" s="63">
        <v>51.2</v>
      </c>
      <c r="D17" s="64">
        <v>2098.7</v>
      </c>
    </row>
    <row r="18" spans="1:4" s="59" customFormat="1" ht="12.75" customHeight="1">
      <c r="A18" s="109">
        <v>10</v>
      </c>
      <c r="B18" s="73">
        <v>2145</v>
      </c>
      <c r="C18" s="63">
        <v>52.8</v>
      </c>
      <c r="D18" s="64">
        <v>2092.2</v>
      </c>
    </row>
    <row r="19" spans="1:4" s="59" customFormat="1" ht="12.75" customHeight="1">
      <c r="A19" s="109" t="s">
        <v>178</v>
      </c>
      <c r="B19" s="73">
        <v>2191.160477952492</v>
      </c>
      <c r="C19" s="63">
        <v>53.422202767309365</v>
      </c>
      <c r="D19" s="64">
        <v>2137.7382751851824</v>
      </c>
    </row>
    <row r="20" spans="1:4" s="59" customFormat="1" ht="12.75" customHeight="1">
      <c r="A20" s="109" t="s">
        <v>196</v>
      </c>
      <c r="B20" s="73">
        <v>1800.3</v>
      </c>
      <c r="C20" s="63">
        <v>43</v>
      </c>
      <c r="D20" s="64">
        <v>1757.2</v>
      </c>
    </row>
    <row r="21" spans="1:4" s="59" customFormat="1" ht="12.75" customHeight="1">
      <c r="A21" s="109" t="s">
        <v>197</v>
      </c>
      <c r="B21" s="73">
        <v>1796.3415194362524</v>
      </c>
      <c r="C21" s="63">
        <v>44.10958904109589</v>
      </c>
      <c r="D21" s="64">
        <v>1752.2319303951565</v>
      </c>
    </row>
    <row r="22" spans="1:4" s="59" customFormat="1" ht="12.75" customHeight="1">
      <c r="A22" s="109" t="s">
        <v>221</v>
      </c>
      <c r="B22" s="73">
        <v>1755.4</v>
      </c>
      <c r="C22" s="63">
        <v>46.4</v>
      </c>
      <c r="D22" s="64">
        <v>1709.1</v>
      </c>
    </row>
    <row r="23" spans="1:4" s="59" customFormat="1" ht="12.75" customHeight="1">
      <c r="A23" s="109" t="s">
        <v>253</v>
      </c>
      <c r="B23" s="73">
        <v>1691.5</v>
      </c>
      <c r="C23" s="63">
        <v>57.2</v>
      </c>
      <c r="D23" s="64">
        <v>1634.3</v>
      </c>
    </row>
    <row r="24" spans="1:4" s="59" customFormat="1" ht="12.75" customHeight="1">
      <c r="A24" s="109" t="s">
        <v>268</v>
      </c>
      <c r="B24" s="73">
        <v>1649.5</v>
      </c>
      <c r="C24" s="63">
        <v>57</v>
      </c>
      <c r="D24" s="64">
        <v>1592.5</v>
      </c>
    </row>
    <row r="25" spans="1:4" s="59" customFormat="1" ht="12.75" customHeight="1">
      <c r="A25" s="110" t="s">
        <v>320</v>
      </c>
      <c r="B25" s="73">
        <v>1629.4</v>
      </c>
      <c r="C25" s="63">
        <v>57.5</v>
      </c>
      <c r="D25" s="64">
        <v>1571.9</v>
      </c>
    </row>
    <row r="26" spans="1:4" s="59" customFormat="1" ht="12.75" customHeight="1">
      <c r="A26" s="110" t="s">
        <v>300</v>
      </c>
      <c r="B26" s="73">
        <v>1564.4257834490522</v>
      </c>
      <c r="C26" s="63">
        <v>59.419027960217676</v>
      </c>
      <c r="D26" s="64">
        <v>1505.0067554888344</v>
      </c>
    </row>
    <row r="27" spans="1:4" s="59" customFormat="1" ht="12.75" customHeight="1">
      <c r="A27" s="110" t="s">
        <v>321</v>
      </c>
      <c r="B27" s="73">
        <v>1503.3</v>
      </c>
      <c r="C27" s="63">
        <v>60.3</v>
      </c>
      <c r="D27" s="64">
        <v>1443</v>
      </c>
    </row>
    <row r="28" spans="1:4" ht="13.5">
      <c r="A28" s="106" t="s">
        <v>314</v>
      </c>
      <c r="B28" s="74">
        <v>1451.7</v>
      </c>
      <c r="C28" s="66">
        <v>60.5</v>
      </c>
      <c r="D28" s="67">
        <v>1391.2</v>
      </c>
    </row>
    <row r="29" ht="13.5">
      <c r="A29" s="112"/>
    </row>
    <row r="30" ht="13.5">
      <c r="A30" s="112"/>
    </row>
    <row r="31" ht="13.5">
      <c r="A31" s="112"/>
    </row>
    <row r="32" ht="13.5">
      <c r="A32" s="112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M9"/>
  <sheetViews>
    <sheetView view="pageBreakPreview" zoomScaleSheetLayoutView="100" workbookViewId="0" topLeftCell="A1">
      <selection activeCell="B1" sqref="B1"/>
    </sheetView>
  </sheetViews>
  <sheetFormatPr defaultColWidth="6.50390625" defaultRowHeight="13.5"/>
  <cols>
    <col min="1" max="1" width="2.875" style="99" customWidth="1"/>
    <col min="2" max="2" width="16.125" style="99" customWidth="1"/>
    <col min="3" max="8" width="12.625" style="99" customWidth="1"/>
    <col min="11" max="12" width="9.00390625" style="0" bestFit="1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5" t="s">
        <v>152</v>
      </c>
      <c r="B1" s="95"/>
      <c r="C1" s="114"/>
      <c r="D1" s="114"/>
      <c r="E1" s="114"/>
      <c r="F1" s="114"/>
      <c r="G1" s="114"/>
      <c r="H1" s="125" t="s">
        <v>316</v>
      </c>
    </row>
    <row r="2" spans="1:13" s="107" customFormat="1" ht="41.25" customHeight="1">
      <c r="A2" s="275" t="s">
        <v>153</v>
      </c>
      <c r="B2" s="276"/>
      <c r="C2" s="126" t="s">
        <v>154</v>
      </c>
      <c r="D2" s="126" t="s">
        <v>155</v>
      </c>
      <c r="E2" s="126" t="s">
        <v>156</v>
      </c>
      <c r="F2" s="266" t="s">
        <v>157</v>
      </c>
      <c r="G2" s="126" t="s">
        <v>158</v>
      </c>
      <c r="H2" s="126" t="s">
        <v>159</v>
      </c>
      <c r="J2" s="127"/>
      <c r="K2" s="127"/>
      <c r="L2" s="127"/>
      <c r="M2" s="138"/>
    </row>
    <row r="3" spans="1:13" s="107" customFormat="1" ht="16.5" customHeight="1">
      <c r="A3" s="277" t="s">
        <v>81</v>
      </c>
      <c r="B3" s="278"/>
      <c r="C3" s="128">
        <v>0.82</v>
      </c>
      <c r="D3" s="63">
        <v>39.2</v>
      </c>
      <c r="E3" s="173">
        <v>19015.953551912567</v>
      </c>
      <c r="F3" s="173">
        <v>484.62295081967216</v>
      </c>
      <c r="G3" s="268">
        <v>485.8306010928962</v>
      </c>
      <c r="H3" s="235">
        <v>20962.516393442624</v>
      </c>
      <c r="J3" s="45"/>
      <c r="K3" s="138"/>
      <c r="L3" s="138"/>
      <c r="M3" s="138"/>
    </row>
    <row r="4" spans="1:13" ht="16.5" customHeight="1">
      <c r="A4" s="228"/>
      <c r="B4" s="231" t="s">
        <v>102</v>
      </c>
      <c r="C4" s="232">
        <v>0.866</v>
      </c>
      <c r="D4" s="233">
        <v>355.5</v>
      </c>
      <c r="E4" s="234">
        <v>4522.549180327869</v>
      </c>
      <c r="F4" s="234">
        <v>12.653005464480874</v>
      </c>
      <c r="G4" s="235">
        <v>12.792349726775956</v>
      </c>
      <c r="H4" s="174"/>
      <c r="J4" s="45"/>
      <c r="K4" s="124"/>
      <c r="L4" s="138"/>
      <c r="M4" s="124"/>
    </row>
    <row r="5" spans="1:13" ht="16.5" customHeight="1">
      <c r="A5" s="229"/>
      <c r="B5" s="231" t="s">
        <v>194</v>
      </c>
      <c r="C5" s="232">
        <v>0.008</v>
      </c>
      <c r="D5" s="233">
        <v>50</v>
      </c>
      <c r="E5" s="234">
        <v>0.20491803278688525</v>
      </c>
      <c r="F5" s="234">
        <v>0.00273224043715847</v>
      </c>
      <c r="G5" s="235">
        <v>0.00546448087431694</v>
      </c>
      <c r="H5" s="175"/>
      <c r="J5" s="45"/>
      <c r="K5" s="124"/>
      <c r="L5" s="138"/>
      <c r="M5" s="124"/>
    </row>
    <row r="6" spans="1:13" ht="16.5" customHeight="1">
      <c r="A6" s="229"/>
      <c r="B6" s="231" t="s">
        <v>103</v>
      </c>
      <c r="C6" s="232">
        <v>0.165</v>
      </c>
      <c r="D6" s="233">
        <v>48.3</v>
      </c>
      <c r="E6" s="234">
        <v>25.202185792349727</v>
      </c>
      <c r="F6" s="234">
        <v>0.587431693989071</v>
      </c>
      <c r="G6" s="235">
        <v>0.4562841530054645</v>
      </c>
      <c r="H6" s="175"/>
      <c r="J6" s="45"/>
      <c r="K6" s="124"/>
      <c r="L6" s="138"/>
      <c r="M6" s="124"/>
    </row>
    <row r="7" spans="1:13" ht="16.5" customHeight="1">
      <c r="A7" s="229"/>
      <c r="B7" s="231" t="s">
        <v>260</v>
      </c>
      <c r="C7" s="232">
        <v>0.912</v>
      </c>
      <c r="D7" s="233">
        <v>149.9</v>
      </c>
      <c r="E7" s="234">
        <v>5007.994535519126</v>
      </c>
      <c r="F7" s="234">
        <v>19.89071038251366</v>
      </c>
      <c r="G7" s="235">
        <v>29.26502732240437</v>
      </c>
      <c r="H7" s="175"/>
      <c r="J7" s="45"/>
      <c r="K7" s="124"/>
      <c r="L7" s="138"/>
      <c r="M7" s="124"/>
    </row>
    <row r="8" spans="1:13" ht="16.5" customHeight="1">
      <c r="A8" s="229"/>
      <c r="B8" s="231" t="s">
        <v>261</v>
      </c>
      <c r="C8" s="232">
        <v>0.77</v>
      </c>
      <c r="D8" s="233">
        <v>21.1</v>
      </c>
      <c r="E8" s="234">
        <v>9460.002732240437</v>
      </c>
      <c r="F8" s="234">
        <v>451.4890710382514</v>
      </c>
      <c r="G8" s="235">
        <v>443.3114754098361</v>
      </c>
      <c r="H8" s="175"/>
      <c r="J8" s="45"/>
      <c r="K8" s="124"/>
      <c r="L8" s="138"/>
      <c r="M8" s="124"/>
    </row>
    <row r="9" spans="1:13" ht="16.5" customHeight="1">
      <c r="A9" s="230"/>
      <c r="B9" s="262" t="s">
        <v>301</v>
      </c>
      <c r="C9" s="232">
        <v>0.962</v>
      </c>
      <c r="D9" s="233">
        <v>281.5</v>
      </c>
      <c r="E9" s="234">
        <v>1718.51912568306</v>
      </c>
      <c r="F9" s="234">
        <v>3.4043715846994536</v>
      </c>
      <c r="G9" s="235">
        <v>4.341530054644808</v>
      </c>
      <c r="H9" s="175"/>
      <c r="J9" s="45"/>
      <c r="K9" s="124"/>
      <c r="L9" s="138"/>
      <c r="M9" s="124"/>
    </row>
  </sheetData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outlinePr summaryBelow="0" summaryRight="0"/>
    <pageSetUpPr fitToPage="1"/>
  </sheetPr>
  <dimension ref="A1:Q33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50390625" style="99" customWidth="1"/>
    <col min="2" max="3" width="6.375" style="99" customWidth="1"/>
    <col min="4" max="4" width="7.625" style="99" customWidth="1"/>
    <col min="5" max="7" width="6.375" style="99" customWidth="1"/>
    <col min="8" max="8" width="8.25390625" style="99" customWidth="1"/>
    <col min="9" max="9" width="7.125" style="99" customWidth="1"/>
    <col min="10" max="11" width="6.375" style="99" customWidth="1"/>
    <col min="12" max="12" width="7.625" style="99" customWidth="1"/>
    <col min="13" max="15" width="6.375" style="99" customWidth="1"/>
    <col min="16" max="16" width="8.00390625" style="99" customWidth="1"/>
    <col min="17" max="17" width="7.00390625" style="0" customWidth="1"/>
    <col min="18" max="21" width="6.625" style="0" customWidth="1"/>
  </cols>
  <sheetData>
    <row r="1" spans="1:16" s="59" customFormat="1" ht="13.5">
      <c r="A1" s="95" t="s">
        <v>160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s="107" customFormat="1" ht="13.5">
      <c r="A2" s="279" t="s">
        <v>101</v>
      </c>
      <c r="B2" s="282" t="s">
        <v>161</v>
      </c>
      <c r="C2" s="283"/>
      <c r="D2" s="283"/>
      <c r="E2" s="283"/>
      <c r="F2" s="283"/>
      <c r="G2" s="283"/>
      <c r="H2" s="283"/>
      <c r="I2" s="284"/>
      <c r="J2" s="282" t="s">
        <v>162</v>
      </c>
      <c r="K2" s="283"/>
      <c r="L2" s="283"/>
      <c r="M2" s="283"/>
      <c r="N2" s="283"/>
      <c r="O2" s="283"/>
      <c r="P2" s="283"/>
      <c r="Q2" s="284"/>
    </row>
    <row r="3" spans="1:17" s="107" customFormat="1" ht="13.5" customHeight="1">
      <c r="A3" s="280"/>
      <c r="B3" s="285" t="s">
        <v>163</v>
      </c>
      <c r="C3" s="287" t="s">
        <v>164</v>
      </c>
      <c r="D3" s="287" t="s">
        <v>216</v>
      </c>
      <c r="E3" s="287" t="s">
        <v>165</v>
      </c>
      <c r="F3" s="287" t="s">
        <v>217</v>
      </c>
      <c r="G3" s="170"/>
      <c r="H3" s="170"/>
      <c r="I3" s="171"/>
      <c r="J3" s="285" t="s">
        <v>104</v>
      </c>
      <c r="K3" s="287" t="s">
        <v>164</v>
      </c>
      <c r="L3" s="287" t="s">
        <v>216</v>
      </c>
      <c r="M3" s="287" t="s">
        <v>165</v>
      </c>
      <c r="N3" s="287" t="s">
        <v>217</v>
      </c>
      <c r="O3" s="170"/>
      <c r="P3" s="170"/>
      <c r="Q3" s="171"/>
    </row>
    <row r="4" spans="1:17" s="107" customFormat="1" ht="43.5" customHeight="1">
      <c r="A4" s="281"/>
      <c r="B4" s="286"/>
      <c r="C4" s="288"/>
      <c r="D4" s="288"/>
      <c r="E4" s="288"/>
      <c r="F4" s="288"/>
      <c r="G4" s="48" t="s">
        <v>199</v>
      </c>
      <c r="H4" s="46" t="s">
        <v>200</v>
      </c>
      <c r="I4" s="265" t="s">
        <v>302</v>
      </c>
      <c r="J4" s="286"/>
      <c r="K4" s="288"/>
      <c r="L4" s="288"/>
      <c r="M4" s="288"/>
      <c r="N4" s="288"/>
      <c r="O4" s="48" t="s">
        <v>199</v>
      </c>
      <c r="P4" s="46" t="s">
        <v>200</v>
      </c>
      <c r="Q4" s="265" t="s">
        <v>302</v>
      </c>
    </row>
    <row r="5" spans="1:17" s="59" customFormat="1" ht="16.5" customHeight="1">
      <c r="A5" s="108" t="s">
        <v>132</v>
      </c>
      <c r="B5" s="73">
        <v>86.7</v>
      </c>
      <c r="C5" s="63">
        <v>111.6</v>
      </c>
      <c r="D5" s="63">
        <v>2.3</v>
      </c>
      <c r="E5" s="63">
        <v>51.9</v>
      </c>
      <c r="F5" s="63">
        <v>83.3</v>
      </c>
      <c r="G5" s="63"/>
      <c r="H5" s="129"/>
      <c r="I5" s="130"/>
      <c r="J5" s="73">
        <v>80.4</v>
      </c>
      <c r="K5" s="63">
        <v>101.8</v>
      </c>
      <c r="L5" s="63">
        <v>3.5</v>
      </c>
      <c r="M5" s="63">
        <v>60.3</v>
      </c>
      <c r="N5" s="63">
        <v>78.5</v>
      </c>
      <c r="O5" s="63"/>
      <c r="P5" s="65"/>
      <c r="Q5" s="264"/>
    </row>
    <row r="6" spans="1:17" s="59" customFormat="1" ht="16.5" customHeight="1">
      <c r="A6" s="109">
        <v>55</v>
      </c>
      <c r="B6" s="73">
        <v>88.6</v>
      </c>
      <c r="C6" s="63">
        <v>109.6</v>
      </c>
      <c r="D6" s="63">
        <v>1</v>
      </c>
      <c r="E6" s="63">
        <v>44.8</v>
      </c>
      <c r="F6" s="63">
        <v>86.1</v>
      </c>
      <c r="G6" s="63"/>
      <c r="H6" s="129"/>
      <c r="I6" s="130"/>
      <c r="J6" s="73">
        <v>83.3</v>
      </c>
      <c r="K6" s="63">
        <v>102.4</v>
      </c>
      <c r="L6" s="63">
        <v>2</v>
      </c>
      <c r="M6" s="63">
        <v>55.4</v>
      </c>
      <c r="N6" s="63">
        <v>81.4</v>
      </c>
      <c r="O6" s="63"/>
      <c r="P6" s="65"/>
      <c r="Q6" s="264"/>
    </row>
    <row r="7" spans="1:17" s="59" customFormat="1" ht="16.5" customHeight="1">
      <c r="A7" s="109">
        <v>60</v>
      </c>
      <c r="B7" s="73">
        <v>89.6</v>
      </c>
      <c r="C7" s="63">
        <v>107.2</v>
      </c>
      <c r="D7" s="63">
        <v>0.5</v>
      </c>
      <c r="E7" s="63">
        <v>52.1</v>
      </c>
      <c r="F7" s="63">
        <v>87</v>
      </c>
      <c r="G7" s="63"/>
      <c r="H7" s="129"/>
      <c r="I7" s="130"/>
      <c r="J7" s="73">
        <v>85.8</v>
      </c>
      <c r="K7" s="63">
        <v>101.9</v>
      </c>
      <c r="L7" s="63">
        <v>1.3</v>
      </c>
      <c r="M7" s="63">
        <v>55.8</v>
      </c>
      <c r="N7" s="63">
        <v>83.7</v>
      </c>
      <c r="O7" s="63"/>
      <c r="P7" s="65"/>
      <c r="Q7" s="264"/>
    </row>
    <row r="8" spans="1:17" s="59" customFormat="1" ht="16.5" customHeight="1" hidden="1">
      <c r="A8" s="109">
        <v>61</v>
      </c>
      <c r="B8" s="73">
        <v>89</v>
      </c>
      <c r="C8" s="63">
        <v>104.1</v>
      </c>
      <c r="D8" s="63">
        <v>0.2</v>
      </c>
      <c r="E8" s="63">
        <v>47.3</v>
      </c>
      <c r="F8" s="63">
        <v>87.2</v>
      </c>
      <c r="G8" s="63"/>
      <c r="H8" s="129"/>
      <c r="I8" s="130"/>
      <c r="J8" s="73">
        <v>85.7</v>
      </c>
      <c r="K8" s="63">
        <v>100.6</v>
      </c>
      <c r="L8" s="63">
        <v>1.4</v>
      </c>
      <c r="M8" s="63">
        <v>55.9</v>
      </c>
      <c r="N8" s="63">
        <v>83.8</v>
      </c>
      <c r="O8" s="63"/>
      <c r="P8" s="65"/>
      <c r="Q8" s="264"/>
    </row>
    <row r="9" spans="1:17" s="59" customFormat="1" ht="16.5" customHeight="1" hidden="1">
      <c r="A9" s="109">
        <v>62</v>
      </c>
      <c r="B9" s="73">
        <v>88.8</v>
      </c>
      <c r="C9" s="63">
        <v>101.9</v>
      </c>
      <c r="D9" s="63">
        <v>0.2</v>
      </c>
      <c r="E9" s="63">
        <v>48</v>
      </c>
      <c r="F9" s="63">
        <v>87.3</v>
      </c>
      <c r="G9" s="63"/>
      <c r="H9" s="129"/>
      <c r="I9" s="130"/>
      <c r="J9" s="73">
        <v>85.1</v>
      </c>
      <c r="K9" s="63">
        <v>99.1</v>
      </c>
      <c r="L9" s="63">
        <v>1.2</v>
      </c>
      <c r="M9" s="63">
        <v>55.4</v>
      </c>
      <c r="N9" s="63">
        <v>83.3</v>
      </c>
      <c r="O9" s="63"/>
      <c r="P9" s="65"/>
      <c r="Q9" s="264"/>
    </row>
    <row r="10" spans="1:17" s="59" customFormat="1" ht="16.5" customHeight="1" hidden="1">
      <c r="A10" s="109">
        <v>63</v>
      </c>
      <c r="B10" s="73">
        <v>88.5</v>
      </c>
      <c r="C10" s="63">
        <v>101.3</v>
      </c>
      <c r="D10" s="63">
        <v>0.1</v>
      </c>
      <c r="E10" s="63">
        <v>44.7</v>
      </c>
      <c r="F10" s="63">
        <v>87.2</v>
      </c>
      <c r="G10" s="63"/>
      <c r="H10" s="129"/>
      <c r="I10" s="130"/>
      <c r="J10" s="73">
        <v>84.1</v>
      </c>
      <c r="K10" s="63">
        <v>98.1</v>
      </c>
      <c r="L10" s="63">
        <v>0.9</v>
      </c>
      <c r="M10" s="63">
        <v>52.3</v>
      </c>
      <c r="N10" s="63">
        <v>82.3</v>
      </c>
      <c r="O10" s="63"/>
      <c r="P10" s="65"/>
      <c r="Q10" s="264"/>
    </row>
    <row r="11" spans="1:17" s="59" customFormat="1" ht="16.5" customHeight="1" hidden="1">
      <c r="A11" s="109" t="s">
        <v>166</v>
      </c>
      <c r="B11" s="73">
        <v>87.9</v>
      </c>
      <c r="C11" s="63">
        <v>99.6</v>
      </c>
      <c r="D11" s="63">
        <v>1</v>
      </c>
      <c r="E11" s="63">
        <v>40.8</v>
      </c>
      <c r="F11" s="63">
        <v>86.9</v>
      </c>
      <c r="G11" s="63"/>
      <c r="H11" s="129"/>
      <c r="I11" s="130"/>
      <c r="J11" s="73">
        <v>83.8</v>
      </c>
      <c r="K11" s="63">
        <v>97.6</v>
      </c>
      <c r="L11" s="63">
        <v>1</v>
      </c>
      <c r="M11" s="63">
        <v>50.4</v>
      </c>
      <c r="N11" s="63">
        <v>82</v>
      </c>
      <c r="O11" s="63"/>
      <c r="P11" s="65"/>
      <c r="Q11" s="264"/>
    </row>
    <row r="12" spans="1:17" s="59" customFormat="1" ht="16.5" customHeight="1">
      <c r="A12" s="110" t="s">
        <v>105</v>
      </c>
      <c r="B12" s="73">
        <v>87.9</v>
      </c>
      <c r="C12" s="63">
        <v>97.8</v>
      </c>
      <c r="D12" s="63">
        <v>0.1</v>
      </c>
      <c r="E12" s="63">
        <v>40.7</v>
      </c>
      <c r="F12" s="63">
        <v>87.3</v>
      </c>
      <c r="G12" s="63"/>
      <c r="H12" s="129"/>
      <c r="I12" s="130"/>
      <c r="J12" s="73">
        <v>83.6</v>
      </c>
      <c r="K12" s="63">
        <v>97.3</v>
      </c>
      <c r="L12" s="63">
        <v>1</v>
      </c>
      <c r="M12" s="63">
        <v>48.4</v>
      </c>
      <c r="N12" s="63">
        <v>81.9</v>
      </c>
      <c r="O12" s="63"/>
      <c r="P12" s="65"/>
      <c r="Q12" s="264"/>
    </row>
    <row r="13" spans="1:17" s="59" customFormat="1" ht="16.5" customHeight="1" hidden="1">
      <c r="A13" s="109">
        <v>3</v>
      </c>
      <c r="B13" s="73">
        <v>87.8</v>
      </c>
      <c r="C13" s="63">
        <v>98.6</v>
      </c>
      <c r="D13" s="63">
        <v>0.5</v>
      </c>
      <c r="E13" s="63">
        <v>38.9</v>
      </c>
      <c r="F13" s="63">
        <v>87</v>
      </c>
      <c r="G13" s="63"/>
      <c r="H13" s="129"/>
      <c r="I13" s="130"/>
      <c r="J13" s="73">
        <v>83.6</v>
      </c>
      <c r="K13" s="63">
        <v>96.9</v>
      </c>
      <c r="L13" s="63">
        <v>1</v>
      </c>
      <c r="M13" s="63">
        <v>46.4</v>
      </c>
      <c r="N13" s="63">
        <v>81.9</v>
      </c>
      <c r="O13" s="63"/>
      <c r="P13" s="65"/>
      <c r="Q13" s="264"/>
    </row>
    <row r="14" spans="1:17" s="59" customFormat="1" ht="16.5" customHeight="1" hidden="1">
      <c r="A14" s="109">
        <v>4</v>
      </c>
      <c r="B14" s="73">
        <v>85.9</v>
      </c>
      <c r="C14" s="63">
        <v>97</v>
      </c>
      <c r="D14" s="63">
        <v>0.2</v>
      </c>
      <c r="E14" s="63">
        <v>36.6</v>
      </c>
      <c r="F14" s="63">
        <v>84.9</v>
      </c>
      <c r="G14" s="63"/>
      <c r="H14" s="129"/>
      <c r="I14" s="130"/>
      <c r="J14" s="73">
        <v>82.8</v>
      </c>
      <c r="K14" s="63">
        <v>95.9</v>
      </c>
      <c r="L14" s="63">
        <v>0.9</v>
      </c>
      <c r="M14" s="63">
        <v>44.9</v>
      </c>
      <c r="N14" s="63">
        <v>81.1</v>
      </c>
      <c r="O14" s="63"/>
      <c r="P14" s="65"/>
      <c r="Q14" s="264"/>
    </row>
    <row r="15" spans="1:17" s="59" customFormat="1" ht="16.5" customHeight="1" hidden="1">
      <c r="A15" s="109">
        <v>5</v>
      </c>
      <c r="B15" s="73">
        <v>85.8</v>
      </c>
      <c r="C15" s="63">
        <v>95.6</v>
      </c>
      <c r="D15" s="63">
        <v>0.3</v>
      </c>
      <c r="E15" s="63">
        <v>34.7</v>
      </c>
      <c r="F15" s="63">
        <v>85.2</v>
      </c>
      <c r="G15" s="63"/>
      <c r="H15" s="129"/>
      <c r="I15" s="130"/>
      <c r="J15" s="73">
        <v>82.5</v>
      </c>
      <c r="K15" s="63">
        <v>94.8</v>
      </c>
      <c r="L15" s="63">
        <v>1</v>
      </c>
      <c r="M15" s="63">
        <v>43.4</v>
      </c>
      <c r="N15" s="63">
        <v>81</v>
      </c>
      <c r="O15" s="63"/>
      <c r="P15" s="65"/>
      <c r="Q15" s="264"/>
    </row>
    <row r="16" spans="1:17" s="59" customFormat="1" ht="16.5" customHeight="1" hidden="1">
      <c r="A16" s="109">
        <v>6</v>
      </c>
      <c r="B16" s="73">
        <v>86</v>
      </c>
      <c r="C16" s="63">
        <v>95</v>
      </c>
      <c r="D16" s="63">
        <v>0.6</v>
      </c>
      <c r="E16" s="63">
        <v>31.6</v>
      </c>
      <c r="F16" s="63">
        <v>85.7</v>
      </c>
      <c r="G16" s="63"/>
      <c r="H16" s="129"/>
      <c r="I16" s="130"/>
      <c r="J16" s="73">
        <v>83.1</v>
      </c>
      <c r="K16" s="63">
        <v>94.6</v>
      </c>
      <c r="L16" s="63">
        <v>1.1</v>
      </c>
      <c r="M16" s="63">
        <v>42.5</v>
      </c>
      <c r="N16" s="63">
        <v>81.7</v>
      </c>
      <c r="O16" s="63"/>
      <c r="P16" s="65"/>
      <c r="Q16" s="264"/>
    </row>
    <row r="17" spans="1:17" s="59" customFormat="1" ht="16.5" customHeight="1">
      <c r="A17" s="109">
        <v>7</v>
      </c>
      <c r="B17" s="73">
        <v>86.6</v>
      </c>
      <c r="C17" s="63">
        <v>94.3</v>
      </c>
      <c r="D17" s="63">
        <v>0.2</v>
      </c>
      <c r="E17" s="63">
        <v>34</v>
      </c>
      <c r="F17" s="63">
        <v>86.5</v>
      </c>
      <c r="G17" s="63"/>
      <c r="H17" s="129"/>
      <c r="I17" s="130"/>
      <c r="J17" s="73">
        <v>83.6</v>
      </c>
      <c r="K17" s="63">
        <v>94.3</v>
      </c>
      <c r="L17" s="63">
        <v>1.3</v>
      </c>
      <c r="M17" s="63">
        <v>43</v>
      </c>
      <c r="N17" s="63">
        <v>82.4</v>
      </c>
      <c r="O17" s="63"/>
      <c r="P17" s="65"/>
      <c r="Q17" s="264"/>
    </row>
    <row r="18" spans="1:17" s="59" customFormat="1" ht="16.5" customHeight="1">
      <c r="A18" s="109">
        <v>8</v>
      </c>
      <c r="B18" s="73">
        <v>87.6</v>
      </c>
      <c r="C18" s="63">
        <v>93.1</v>
      </c>
      <c r="D18" s="63">
        <v>0.6</v>
      </c>
      <c r="E18" s="63">
        <v>32.5</v>
      </c>
      <c r="F18" s="63">
        <v>88</v>
      </c>
      <c r="G18" s="63"/>
      <c r="H18" s="129"/>
      <c r="I18" s="130"/>
      <c r="J18" s="73">
        <v>84.3</v>
      </c>
      <c r="K18" s="63">
        <v>94.3</v>
      </c>
      <c r="L18" s="63">
        <v>1.3</v>
      </c>
      <c r="M18" s="63">
        <v>42.8</v>
      </c>
      <c r="N18" s="63">
        <v>83</v>
      </c>
      <c r="O18" s="63"/>
      <c r="P18" s="65"/>
      <c r="Q18" s="264"/>
    </row>
    <row r="19" spans="1:17" s="59" customFormat="1" ht="16.5" customHeight="1">
      <c r="A19" s="109">
        <v>9</v>
      </c>
      <c r="B19" s="73">
        <v>87.7</v>
      </c>
      <c r="C19" s="63">
        <v>93.1</v>
      </c>
      <c r="D19" s="63">
        <v>0.3</v>
      </c>
      <c r="E19" s="63">
        <v>35.5</v>
      </c>
      <c r="F19" s="63">
        <v>87.7</v>
      </c>
      <c r="G19" s="63"/>
      <c r="H19" s="129"/>
      <c r="I19" s="130"/>
      <c r="J19" s="73">
        <v>83.9</v>
      </c>
      <c r="K19" s="63">
        <v>93.7</v>
      </c>
      <c r="L19" s="63">
        <v>1.3</v>
      </c>
      <c r="M19" s="63">
        <v>42.5</v>
      </c>
      <c r="N19" s="63">
        <v>82.7</v>
      </c>
      <c r="O19" s="63"/>
      <c r="P19" s="65"/>
      <c r="Q19" s="264"/>
    </row>
    <row r="20" spans="1:17" s="59" customFormat="1" ht="16.5" customHeight="1">
      <c r="A20" s="109">
        <v>10</v>
      </c>
      <c r="B20" s="73">
        <v>87.1</v>
      </c>
      <c r="C20" s="63">
        <v>91.7</v>
      </c>
      <c r="D20" s="63">
        <v>1</v>
      </c>
      <c r="E20" s="63">
        <v>32</v>
      </c>
      <c r="F20" s="63">
        <v>87.4</v>
      </c>
      <c r="G20" s="63"/>
      <c r="H20" s="129">
        <v>104.8</v>
      </c>
      <c r="I20" s="130"/>
      <c r="J20" s="73">
        <v>84</v>
      </c>
      <c r="K20" s="63">
        <v>93.5</v>
      </c>
      <c r="L20" s="63">
        <v>1.2</v>
      </c>
      <c r="M20" s="63">
        <v>43.5</v>
      </c>
      <c r="N20" s="63">
        <v>82.8</v>
      </c>
      <c r="O20" s="63"/>
      <c r="P20" s="63">
        <v>90.9</v>
      </c>
      <c r="Q20" s="264"/>
    </row>
    <row r="21" spans="1:17" s="59" customFormat="1" ht="16.5" customHeight="1">
      <c r="A21" s="109" t="s">
        <v>178</v>
      </c>
      <c r="B21" s="73">
        <v>87.40497218001303</v>
      </c>
      <c r="C21" s="63">
        <v>91.4871800383712</v>
      </c>
      <c r="D21" s="63">
        <v>0</v>
      </c>
      <c r="E21" s="63">
        <v>31.45543543332042</v>
      </c>
      <c r="F21" s="63">
        <v>87.56542634854003</v>
      </c>
      <c r="G21" s="63"/>
      <c r="H21" s="129">
        <v>93.8604959514924</v>
      </c>
      <c r="I21" s="130"/>
      <c r="J21" s="73">
        <v>84.6</v>
      </c>
      <c r="K21" s="63">
        <v>93.2</v>
      </c>
      <c r="L21" s="63">
        <v>1.7</v>
      </c>
      <c r="M21" s="63">
        <v>45</v>
      </c>
      <c r="N21" s="63">
        <v>83.2</v>
      </c>
      <c r="O21" s="63"/>
      <c r="P21" s="63">
        <v>91</v>
      </c>
      <c r="Q21" s="264"/>
    </row>
    <row r="22" spans="1:17" s="59" customFormat="1" ht="16.5" customHeight="1">
      <c r="A22" s="109" t="s">
        <v>196</v>
      </c>
      <c r="B22" s="73">
        <v>87.8</v>
      </c>
      <c r="C22" s="63">
        <v>91</v>
      </c>
      <c r="D22" s="63">
        <v>3.9</v>
      </c>
      <c r="E22" s="63">
        <v>30.6</v>
      </c>
      <c r="F22" s="63">
        <v>88</v>
      </c>
      <c r="G22" s="63"/>
      <c r="H22" s="129">
        <v>92</v>
      </c>
      <c r="I22" s="130"/>
      <c r="J22" s="73">
        <v>85.2</v>
      </c>
      <c r="K22" s="63">
        <v>93.1</v>
      </c>
      <c r="L22" s="63">
        <v>1.8</v>
      </c>
      <c r="M22" s="63">
        <v>43.8</v>
      </c>
      <c r="N22" s="63">
        <v>83.8</v>
      </c>
      <c r="O22" s="63"/>
      <c r="P22" s="63">
        <v>91.9</v>
      </c>
      <c r="Q22" s="264"/>
    </row>
    <row r="23" spans="1:17" s="59" customFormat="1" ht="16.5" customHeight="1">
      <c r="A23" s="109" t="s">
        <v>197</v>
      </c>
      <c r="B23" s="73">
        <v>88.05690402421736</v>
      </c>
      <c r="C23" s="63">
        <v>91.79729904368054</v>
      </c>
      <c r="D23" s="63">
        <v>3.709167544783983</v>
      </c>
      <c r="E23" s="63">
        <v>29.9</v>
      </c>
      <c r="F23" s="63">
        <v>88</v>
      </c>
      <c r="G23" s="63">
        <v>85.5</v>
      </c>
      <c r="H23" s="129">
        <v>94.1</v>
      </c>
      <c r="I23" s="130"/>
      <c r="J23" s="73">
        <v>85.3</v>
      </c>
      <c r="K23" s="63">
        <v>93.2</v>
      </c>
      <c r="L23" s="63">
        <v>2</v>
      </c>
      <c r="M23" s="63">
        <v>43.7</v>
      </c>
      <c r="N23" s="63">
        <v>83.9</v>
      </c>
      <c r="O23" s="63">
        <v>81.1</v>
      </c>
      <c r="P23" s="263">
        <v>94.1</v>
      </c>
      <c r="Q23" s="264"/>
    </row>
    <row r="24" spans="1:17" s="59" customFormat="1" ht="16.5" customHeight="1">
      <c r="A24" s="109" t="s">
        <v>221</v>
      </c>
      <c r="B24" s="73">
        <v>86.8</v>
      </c>
      <c r="C24" s="63">
        <v>91</v>
      </c>
      <c r="D24" s="63">
        <v>5.8</v>
      </c>
      <c r="E24" s="63">
        <v>27.2</v>
      </c>
      <c r="F24" s="63">
        <v>86.6</v>
      </c>
      <c r="G24" s="63">
        <v>83.8</v>
      </c>
      <c r="H24" s="129">
        <v>93.4</v>
      </c>
      <c r="I24" s="130"/>
      <c r="J24" s="73">
        <v>85</v>
      </c>
      <c r="K24" s="63">
        <v>93.1</v>
      </c>
      <c r="L24" s="63">
        <v>2.5</v>
      </c>
      <c r="M24" s="63">
        <v>45.3</v>
      </c>
      <c r="N24" s="63">
        <v>83.4</v>
      </c>
      <c r="O24" s="63">
        <v>80.1</v>
      </c>
      <c r="P24" s="263">
        <v>94.1</v>
      </c>
      <c r="Q24" s="264"/>
    </row>
    <row r="25" spans="1:17" s="59" customFormat="1" ht="16.5" customHeight="1">
      <c r="A25" s="109" t="s">
        <v>253</v>
      </c>
      <c r="B25" s="73">
        <v>86.9</v>
      </c>
      <c r="C25" s="63">
        <v>90.8</v>
      </c>
      <c r="D25" s="63">
        <v>10.6</v>
      </c>
      <c r="E25" s="63">
        <v>22.7</v>
      </c>
      <c r="F25" s="63">
        <v>86.8</v>
      </c>
      <c r="G25" s="63">
        <v>84</v>
      </c>
      <c r="H25" s="129">
        <v>93.2</v>
      </c>
      <c r="I25" s="130"/>
      <c r="J25" s="73">
        <v>84.9</v>
      </c>
      <c r="K25" s="63">
        <v>92.9</v>
      </c>
      <c r="L25" s="63">
        <v>2.4</v>
      </c>
      <c r="M25" s="63">
        <v>46.3</v>
      </c>
      <c r="N25" s="63">
        <v>83.3</v>
      </c>
      <c r="O25" s="63">
        <v>79.7</v>
      </c>
      <c r="P25" s="263">
        <v>93.4</v>
      </c>
      <c r="Q25" s="264"/>
    </row>
    <row r="26" spans="1:17" s="59" customFormat="1" ht="16.5" customHeight="1">
      <c r="A26" s="109" t="s">
        <v>268</v>
      </c>
      <c r="B26" s="73">
        <v>86.1</v>
      </c>
      <c r="C26" s="63">
        <v>90</v>
      </c>
      <c r="D26" s="63">
        <v>7.5</v>
      </c>
      <c r="E26" s="63">
        <v>19.6</v>
      </c>
      <c r="F26" s="63">
        <v>88</v>
      </c>
      <c r="G26" s="63">
        <v>82.8</v>
      </c>
      <c r="H26" s="129">
        <v>93.1</v>
      </c>
      <c r="I26" s="130"/>
      <c r="J26" s="73">
        <v>84.9</v>
      </c>
      <c r="K26" s="63">
        <v>92.3</v>
      </c>
      <c r="L26" s="63">
        <v>2.6</v>
      </c>
      <c r="M26" s="63">
        <v>48.6</v>
      </c>
      <c r="N26" s="63">
        <v>86.5</v>
      </c>
      <c r="O26" s="63">
        <v>79.4</v>
      </c>
      <c r="P26" s="263">
        <v>93.5</v>
      </c>
      <c r="Q26" s="264"/>
    </row>
    <row r="27" spans="1:17" s="59" customFormat="1" ht="16.5" customHeight="1">
      <c r="A27" s="110" t="s">
        <v>310</v>
      </c>
      <c r="B27" s="73">
        <v>85.7</v>
      </c>
      <c r="C27" s="63">
        <v>89.5</v>
      </c>
      <c r="D27" s="63">
        <v>5.1</v>
      </c>
      <c r="E27" s="63">
        <v>18.7</v>
      </c>
      <c r="F27" s="63">
        <v>87.6</v>
      </c>
      <c r="G27" s="63">
        <v>82.1</v>
      </c>
      <c r="H27" s="129">
        <v>93</v>
      </c>
      <c r="I27" s="130"/>
      <c r="J27" s="73">
        <v>84.8</v>
      </c>
      <c r="K27" s="63">
        <v>91.7</v>
      </c>
      <c r="L27" s="63">
        <v>2.7</v>
      </c>
      <c r="M27" s="63">
        <v>45.3</v>
      </c>
      <c r="N27" s="63">
        <v>86.4</v>
      </c>
      <c r="O27" s="63">
        <v>79.4</v>
      </c>
      <c r="P27" s="263">
        <v>93.4</v>
      </c>
      <c r="Q27" s="264"/>
    </row>
    <row r="28" spans="1:17" s="59" customFormat="1" ht="16.5" customHeight="1">
      <c r="A28" s="110" t="s">
        <v>300</v>
      </c>
      <c r="B28" s="73">
        <v>84.9</v>
      </c>
      <c r="C28" s="63">
        <v>89.2</v>
      </c>
      <c r="D28" s="63">
        <v>2.6</v>
      </c>
      <c r="E28" s="63">
        <v>18.8</v>
      </c>
      <c r="F28" s="63">
        <v>86.5</v>
      </c>
      <c r="G28" s="63">
        <v>81</v>
      </c>
      <c r="H28" s="63">
        <v>92</v>
      </c>
      <c r="I28" s="130">
        <v>94.2</v>
      </c>
      <c r="J28" s="73">
        <v>83.5</v>
      </c>
      <c r="K28" s="63">
        <v>90.1</v>
      </c>
      <c r="L28" s="63">
        <v>2.2</v>
      </c>
      <c r="M28" s="63">
        <v>39.4</v>
      </c>
      <c r="N28" s="63">
        <v>85</v>
      </c>
      <c r="O28" s="63">
        <v>78</v>
      </c>
      <c r="P28" s="63">
        <v>91.9</v>
      </c>
      <c r="Q28" s="267">
        <v>94.1</v>
      </c>
    </row>
    <row r="29" spans="1:17" s="59" customFormat="1" ht="16.5" customHeight="1">
      <c r="A29" s="110" t="s">
        <v>311</v>
      </c>
      <c r="B29" s="73">
        <v>83.2</v>
      </c>
      <c r="C29" s="63">
        <v>86.6</v>
      </c>
      <c r="D29" s="63">
        <v>1.3</v>
      </c>
      <c r="E29" s="63">
        <v>21.6</v>
      </c>
      <c r="F29" s="63">
        <f>(G29+H29)/2</f>
        <v>85.05000000000001</v>
      </c>
      <c r="G29" s="63">
        <v>79.4</v>
      </c>
      <c r="H29" s="63">
        <v>90.7</v>
      </c>
      <c r="I29" s="130">
        <v>94.9</v>
      </c>
      <c r="J29" s="73">
        <v>82.2</v>
      </c>
      <c r="K29" s="63">
        <v>90.2</v>
      </c>
      <c r="L29" s="63">
        <v>2.2</v>
      </c>
      <c r="M29" s="63">
        <v>37.1</v>
      </c>
      <c r="N29" s="63">
        <v>83.65</v>
      </c>
      <c r="O29" s="63">
        <v>76.6</v>
      </c>
      <c r="P29" s="63">
        <v>90.7</v>
      </c>
      <c r="Q29" s="267">
        <v>93.9</v>
      </c>
    </row>
    <row r="30" spans="1:17" s="59" customFormat="1" ht="16.5" customHeight="1">
      <c r="A30" s="106" t="s">
        <v>315</v>
      </c>
      <c r="B30" s="74">
        <v>82</v>
      </c>
      <c r="C30" s="66">
        <v>86.6</v>
      </c>
      <c r="D30" s="66">
        <v>0.8</v>
      </c>
      <c r="E30" s="66">
        <v>16.5</v>
      </c>
      <c r="F30" s="66">
        <f>(G30+H30)/2</f>
        <v>84.1</v>
      </c>
      <c r="G30" s="66">
        <v>77</v>
      </c>
      <c r="H30" s="66">
        <v>91.2</v>
      </c>
      <c r="I30" s="131">
        <v>96.2</v>
      </c>
      <c r="J30" s="74">
        <v>81.7</v>
      </c>
      <c r="K30" s="66">
        <v>90</v>
      </c>
      <c r="L30" s="66">
        <v>2.4</v>
      </c>
      <c r="M30" s="66">
        <v>38</v>
      </c>
      <c r="N30" s="66">
        <v>83.3</v>
      </c>
      <c r="O30" s="66">
        <v>75.9</v>
      </c>
      <c r="P30" s="66">
        <v>90.6</v>
      </c>
      <c r="Q30" s="119">
        <v>94.2</v>
      </c>
    </row>
    <row r="31" ht="18.75" customHeight="1">
      <c r="A31" s="112" t="s">
        <v>213</v>
      </c>
    </row>
    <row r="32" ht="13.5">
      <c r="A32" s="112" t="s">
        <v>214</v>
      </c>
    </row>
    <row r="33" ht="13.5">
      <c r="A33" s="112" t="s">
        <v>215</v>
      </c>
    </row>
  </sheetData>
  <mergeCells count="13">
    <mergeCell ref="L3:L4"/>
    <mergeCell ref="M3:M4"/>
    <mergeCell ref="N3:N4"/>
    <mergeCell ref="A2:A4"/>
    <mergeCell ref="J2:Q2"/>
    <mergeCell ref="B2:I2"/>
    <mergeCell ref="B3:B4"/>
    <mergeCell ref="C3:C4"/>
    <mergeCell ref="D3:D4"/>
    <mergeCell ref="E3:E4"/>
    <mergeCell ref="F3:F4"/>
    <mergeCell ref="J3:J4"/>
    <mergeCell ref="K3:K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L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5" customHeight="1"/>
  <cols>
    <col min="1" max="1" width="13.375" style="137" customWidth="1"/>
    <col min="2" max="6" width="15.625" style="2" customWidth="1"/>
    <col min="7" max="7" width="1.75390625" style="139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0" customFormat="1" ht="13.5">
      <c r="A1" s="132" t="s">
        <v>167</v>
      </c>
      <c r="B1" s="133"/>
      <c r="C1" s="133"/>
      <c r="D1" s="133"/>
      <c r="E1" s="133"/>
      <c r="F1" s="133"/>
      <c r="G1" s="189"/>
      <c r="H1" s="132" t="s">
        <v>168</v>
      </c>
    </row>
    <row r="2" spans="1:12" s="32" customFormat="1" ht="18.75" customHeight="1">
      <c r="A2" s="3" t="s">
        <v>169</v>
      </c>
      <c r="F2" s="3" t="s">
        <v>322</v>
      </c>
      <c r="G2" s="70"/>
      <c r="H2" s="290" t="s">
        <v>223</v>
      </c>
      <c r="I2" s="290"/>
      <c r="J2" s="134"/>
      <c r="K2" s="134"/>
      <c r="L2" s="3" t="s">
        <v>323</v>
      </c>
    </row>
    <row r="3" spans="1:12" s="135" customFormat="1" ht="18.75" customHeight="1">
      <c r="A3" s="71" t="s">
        <v>170</v>
      </c>
      <c r="B3" s="6" t="s">
        <v>171</v>
      </c>
      <c r="C3" s="6" t="s">
        <v>172</v>
      </c>
      <c r="D3" s="6" t="s">
        <v>173</v>
      </c>
      <c r="E3" s="6" t="s">
        <v>174</v>
      </c>
      <c r="F3" s="6" t="s">
        <v>175</v>
      </c>
      <c r="G3" s="177"/>
      <c r="H3" s="71" t="s">
        <v>170</v>
      </c>
      <c r="I3" s="71" t="s">
        <v>171</v>
      </c>
      <c r="J3" s="71" t="s">
        <v>172</v>
      </c>
      <c r="K3" s="71" t="s">
        <v>173</v>
      </c>
      <c r="L3" s="71" t="s">
        <v>174</v>
      </c>
    </row>
    <row r="4" spans="1:12" ht="18.75" customHeight="1">
      <c r="A4" s="4" t="s">
        <v>2</v>
      </c>
      <c r="B4" s="17"/>
      <c r="C4" s="17">
        <f>SUM(C5:C16)</f>
        <v>6959839</v>
      </c>
      <c r="D4" s="17">
        <f>SUM(D5:D16)</f>
        <v>177372</v>
      </c>
      <c r="E4" s="17">
        <f>SUM(E5:E16)</f>
        <v>177814</v>
      </c>
      <c r="F4" s="68">
        <f>SUM(F5:F16)</f>
        <v>7672281</v>
      </c>
      <c r="G4" s="18"/>
      <c r="H4" s="4" t="s">
        <v>2</v>
      </c>
      <c r="I4" s="17"/>
      <c r="J4" s="17">
        <f>SUM(J5:J16)</f>
        <v>1832926</v>
      </c>
      <c r="K4" s="17">
        <f>SUM(K5:K16)</f>
        <v>7280</v>
      </c>
      <c r="L4" s="68">
        <f>SUM(L5:L16)</f>
        <v>10711</v>
      </c>
    </row>
    <row r="5" spans="1:12" ht="18.75" customHeight="1">
      <c r="A5" s="33" t="s">
        <v>176</v>
      </c>
      <c r="B5" s="16">
        <v>23218</v>
      </c>
      <c r="C5" s="16">
        <v>594440</v>
      </c>
      <c r="D5" s="16">
        <v>15440</v>
      </c>
      <c r="E5" s="16">
        <v>13299</v>
      </c>
      <c r="F5" s="18">
        <v>619573</v>
      </c>
      <c r="G5" s="18"/>
      <c r="H5" s="33" t="s">
        <v>176</v>
      </c>
      <c r="I5" s="16">
        <v>5527</v>
      </c>
      <c r="J5" s="16">
        <v>156184</v>
      </c>
      <c r="K5" s="16">
        <v>628</v>
      </c>
      <c r="L5" s="18">
        <v>842</v>
      </c>
    </row>
    <row r="6" spans="1:12" ht="18.75" customHeight="1">
      <c r="A6" s="33" t="s">
        <v>177</v>
      </c>
      <c r="B6" s="16">
        <v>23218</v>
      </c>
      <c r="C6" s="16">
        <v>572191</v>
      </c>
      <c r="D6" s="16">
        <v>14437</v>
      </c>
      <c r="E6" s="16">
        <v>14425</v>
      </c>
      <c r="F6" s="18">
        <v>629589</v>
      </c>
      <c r="G6" s="18"/>
      <c r="H6" s="33" t="s">
        <v>177</v>
      </c>
      <c r="I6" s="16">
        <v>5527</v>
      </c>
      <c r="J6" s="16">
        <v>147964</v>
      </c>
      <c r="K6" s="16">
        <v>631</v>
      </c>
      <c r="L6" s="18">
        <v>884</v>
      </c>
    </row>
    <row r="7" spans="1:12" ht="18.75" customHeight="1">
      <c r="A7" s="33" t="s">
        <v>142</v>
      </c>
      <c r="B7" s="16">
        <v>23218</v>
      </c>
      <c r="C7" s="16">
        <v>604979</v>
      </c>
      <c r="D7" s="16">
        <v>15093</v>
      </c>
      <c r="E7" s="16">
        <v>15866</v>
      </c>
      <c r="F7" s="18">
        <v>651071</v>
      </c>
      <c r="G7" s="18"/>
      <c r="H7" s="33" t="s">
        <v>142</v>
      </c>
      <c r="I7" s="16">
        <v>5527</v>
      </c>
      <c r="J7" s="16">
        <v>158600</v>
      </c>
      <c r="K7" s="16">
        <v>648</v>
      </c>
      <c r="L7" s="18">
        <v>1027</v>
      </c>
    </row>
    <row r="8" spans="1:12" ht="18.75" customHeight="1">
      <c r="A8" s="33" t="s">
        <v>143</v>
      </c>
      <c r="B8" s="16">
        <v>23218</v>
      </c>
      <c r="C8" s="16">
        <v>573425</v>
      </c>
      <c r="D8" s="16">
        <v>14576</v>
      </c>
      <c r="E8" s="16">
        <v>14565</v>
      </c>
      <c r="F8" s="18">
        <v>639961</v>
      </c>
      <c r="G8" s="18"/>
      <c r="H8" s="33" t="s">
        <v>143</v>
      </c>
      <c r="I8" s="16">
        <v>5527</v>
      </c>
      <c r="J8" s="16">
        <v>151341</v>
      </c>
      <c r="K8" s="16">
        <v>612</v>
      </c>
      <c r="L8" s="18">
        <v>961</v>
      </c>
    </row>
    <row r="9" spans="1:12" ht="18.75" customHeight="1">
      <c r="A9" s="33" t="s">
        <v>144</v>
      </c>
      <c r="B9" s="16">
        <v>23218</v>
      </c>
      <c r="C9" s="16">
        <v>584368</v>
      </c>
      <c r="D9" s="16">
        <v>14332</v>
      </c>
      <c r="E9" s="16">
        <v>14679</v>
      </c>
      <c r="F9" s="18">
        <v>636123</v>
      </c>
      <c r="G9" s="18"/>
      <c r="H9" s="33" t="s">
        <v>144</v>
      </c>
      <c r="I9" s="16">
        <v>5527</v>
      </c>
      <c r="J9" s="16">
        <v>155018</v>
      </c>
      <c r="K9" s="16">
        <v>632</v>
      </c>
      <c r="L9" s="18">
        <v>940</v>
      </c>
    </row>
    <row r="10" spans="1:12" ht="18.75" customHeight="1">
      <c r="A10" s="33" t="s">
        <v>145</v>
      </c>
      <c r="B10" s="16">
        <v>23218</v>
      </c>
      <c r="C10" s="16">
        <v>565887</v>
      </c>
      <c r="D10" s="16">
        <v>14620</v>
      </c>
      <c r="E10" s="16">
        <v>14469</v>
      </c>
      <c r="F10" s="18">
        <v>637299</v>
      </c>
      <c r="G10" s="18"/>
      <c r="H10" s="33" t="s">
        <v>145</v>
      </c>
      <c r="I10" s="16">
        <v>5527</v>
      </c>
      <c r="J10" s="16">
        <v>150391</v>
      </c>
      <c r="K10" s="16">
        <v>551</v>
      </c>
      <c r="L10" s="18">
        <v>854</v>
      </c>
    </row>
    <row r="11" spans="1:12" ht="18.75" customHeight="1">
      <c r="A11" s="33" t="s">
        <v>146</v>
      </c>
      <c r="B11" s="16">
        <v>23218</v>
      </c>
      <c r="C11" s="16">
        <v>589317</v>
      </c>
      <c r="D11" s="16">
        <v>15740</v>
      </c>
      <c r="E11" s="16">
        <v>15213</v>
      </c>
      <c r="F11" s="18">
        <v>676032</v>
      </c>
      <c r="G11" s="18"/>
      <c r="H11" s="33" t="s">
        <v>146</v>
      </c>
      <c r="I11" s="16">
        <v>5527</v>
      </c>
      <c r="J11" s="16">
        <v>155552</v>
      </c>
      <c r="K11" s="16">
        <v>635</v>
      </c>
      <c r="L11" s="18">
        <v>867</v>
      </c>
    </row>
    <row r="12" spans="1:12" ht="18.75" customHeight="1">
      <c r="A12" s="33" t="s">
        <v>147</v>
      </c>
      <c r="B12" s="16">
        <v>23218</v>
      </c>
      <c r="C12" s="16">
        <v>587892</v>
      </c>
      <c r="D12" s="16">
        <v>14441</v>
      </c>
      <c r="E12" s="16">
        <v>15202</v>
      </c>
      <c r="F12" s="18">
        <v>627968</v>
      </c>
      <c r="G12" s="18"/>
      <c r="H12" s="33" t="s">
        <v>147</v>
      </c>
      <c r="I12" s="16">
        <v>5473</v>
      </c>
      <c r="J12" s="16">
        <v>154295</v>
      </c>
      <c r="K12" s="16">
        <v>595</v>
      </c>
      <c r="L12" s="18">
        <v>922</v>
      </c>
    </row>
    <row r="13" spans="1:12" ht="18.75" customHeight="1">
      <c r="A13" s="33" t="s">
        <v>148</v>
      </c>
      <c r="B13" s="16">
        <v>23201</v>
      </c>
      <c r="C13" s="16">
        <v>562671</v>
      </c>
      <c r="D13" s="16">
        <v>14422</v>
      </c>
      <c r="E13" s="16">
        <v>14210</v>
      </c>
      <c r="F13" s="18">
        <v>634630</v>
      </c>
      <c r="G13" s="18"/>
      <c r="H13" s="33" t="s">
        <v>148</v>
      </c>
      <c r="I13" s="16">
        <v>5490</v>
      </c>
      <c r="J13" s="16">
        <v>149112</v>
      </c>
      <c r="K13" s="16">
        <v>565</v>
      </c>
      <c r="L13" s="18">
        <v>785</v>
      </c>
    </row>
    <row r="14" spans="1:12" ht="18.75" customHeight="1">
      <c r="A14" s="33" t="s">
        <v>149</v>
      </c>
      <c r="B14" s="16">
        <v>23077</v>
      </c>
      <c r="C14" s="16">
        <v>579850</v>
      </c>
      <c r="D14" s="16">
        <v>15294</v>
      </c>
      <c r="E14" s="16">
        <v>15199</v>
      </c>
      <c r="F14" s="18">
        <v>672862</v>
      </c>
      <c r="G14" s="18"/>
      <c r="H14" s="33" t="s">
        <v>149</v>
      </c>
      <c r="I14" s="16">
        <v>5430</v>
      </c>
      <c r="J14" s="16">
        <v>153289</v>
      </c>
      <c r="K14" s="16">
        <v>606</v>
      </c>
      <c r="L14" s="18">
        <v>867</v>
      </c>
    </row>
    <row r="15" spans="1:12" ht="18.75" customHeight="1">
      <c r="A15" s="33" t="s">
        <v>150</v>
      </c>
      <c r="B15" s="16">
        <v>23066</v>
      </c>
      <c r="C15" s="16">
        <v>565862</v>
      </c>
      <c r="D15" s="16">
        <v>14198</v>
      </c>
      <c r="E15" s="16">
        <v>14481</v>
      </c>
      <c r="F15" s="18">
        <v>597298</v>
      </c>
      <c r="G15" s="18"/>
      <c r="H15" s="33" t="s">
        <v>150</v>
      </c>
      <c r="I15" s="16">
        <v>5423</v>
      </c>
      <c r="J15" s="16">
        <v>148102</v>
      </c>
      <c r="K15" s="16">
        <v>538</v>
      </c>
      <c r="L15" s="18">
        <v>832</v>
      </c>
    </row>
    <row r="16" spans="1:12" ht="18.75" customHeight="1">
      <c r="A16" s="5" t="s">
        <v>151</v>
      </c>
      <c r="B16" s="21">
        <v>23066</v>
      </c>
      <c r="C16" s="21">
        <v>578957</v>
      </c>
      <c r="D16" s="21">
        <v>14779</v>
      </c>
      <c r="E16" s="21">
        <v>16206</v>
      </c>
      <c r="F16" s="23">
        <v>649875</v>
      </c>
      <c r="G16" s="18"/>
      <c r="H16" s="5" t="s">
        <v>151</v>
      </c>
      <c r="I16" s="21">
        <v>5423</v>
      </c>
      <c r="J16" s="21">
        <v>153078</v>
      </c>
      <c r="K16" s="21">
        <v>639</v>
      </c>
      <c r="L16" s="23">
        <v>930</v>
      </c>
    </row>
    <row r="17" spans="1:7" ht="18.75" customHeight="1">
      <c r="A17" s="136"/>
      <c r="B17" s="134"/>
      <c r="C17" s="134"/>
      <c r="D17" s="134"/>
      <c r="E17" s="134"/>
      <c r="F17" s="134"/>
      <c r="G17" s="187"/>
    </row>
    <row r="18" spans="1:12" ht="18.75" customHeight="1">
      <c r="A18" s="3" t="s">
        <v>179</v>
      </c>
      <c r="B18" s="32"/>
      <c r="C18" s="32"/>
      <c r="D18" s="32"/>
      <c r="E18" s="3" t="s">
        <v>324</v>
      </c>
      <c r="F18" s="3"/>
      <c r="G18" s="70"/>
      <c r="H18" s="178" t="s">
        <v>292</v>
      </c>
      <c r="I18" s="178"/>
      <c r="J18" s="134"/>
      <c r="K18" s="134"/>
      <c r="L18" s="3" t="s">
        <v>325</v>
      </c>
    </row>
    <row r="19" spans="1:12" ht="18.75" customHeight="1">
      <c r="A19" s="71" t="s">
        <v>170</v>
      </c>
      <c r="B19" s="6" t="s">
        <v>171</v>
      </c>
      <c r="C19" s="6" t="s">
        <v>172</v>
      </c>
      <c r="D19" s="6" t="s">
        <v>173</v>
      </c>
      <c r="E19" s="6" t="s">
        <v>174</v>
      </c>
      <c r="F19" s="70"/>
      <c r="G19" s="70"/>
      <c r="H19" s="71" t="s">
        <v>170</v>
      </c>
      <c r="I19" s="71" t="s">
        <v>171</v>
      </c>
      <c r="J19" s="71" t="s">
        <v>172</v>
      </c>
      <c r="K19" s="71" t="s">
        <v>173</v>
      </c>
      <c r="L19" s="71" t="s">
        <v>174</v>
      </c>
    </row>
    <row r="20" spans="1:12" ht="18.75" customHeight="1">
      <c r="A20" s="4" t="s">
        <v>2</v>
      </c>
      <c r="B20" s="17"/>
      <c r="C20" s="17">
        <v>1655253</v>
      </c>
      <c r="D20" s="17">
        <v>4631</v>
      </c>
      <c r="E20" s="68">
        <v>4682</v>
      </c>
      <c r="F20" s="16"/>
      <c r="G20" s="16"/>
      <c r="H20" s="4" t="s">
        <v>2</v>
      </c>
      <c r="I20" s="17"/>
      <c r="J20" s="17">
        <f>SUM(J21:J32)</f>
        <v>3462361</v>
      </c>
      <c r="K20" s="17">
        <f>SUM(K21:K32)</f>
        <v>165245</v>
      </c>
      <c r="L20" s="68">
        <f>SUM(L21:L32)</f>
        <v>162252</v>
      </c>
    </row>
    <row r="21" spans="1:12" ht="18.75" customHeight="1">
      <c r="A21" s="33" t="s">
        <v>176</v>
      </c>
      <c r="B21" s="16">
        <v>5220</v>
      </c>
      <c r="C21" s="16">
        <v>140149</v>
      </c>
      <c r="D21" s="16">
        <v>361</v>
      </c>
      <c r="E21" s="18">
        <v>354</v>
      </c>
      <c r="F21" s="16"/>
      <c r="G21" s="16"/>
      <c r="H21" s="33" t="s">
        <v>176</v>
      </c>
      <c r="I21" s="16">
        <v>12292</v>
      </c>
      <c r="J21" s="16">
        <v>297533</v>
      </c>
      <c r="K21" s="16">
        <v>14432</v>
      </c>
      <c r="L21" s="18">
        <v>12095</v>
      </c>
    </row>
    <row r="22" spans="1:12" ht="18.75" customHeight="1">
      <c r="A22" s="33" t="s">
        <v>177</v>
      </c>
      <c r="B22" s="16">
        <v>5220</v>
      </c>
      <c r="C22" s="16">
        <v>131469</v>
      </c>
      <c r="D22" s="16">
        <v>403</v>
      </c>
      <c r="E22" s="18">
        <v>368</v>
      </c>
      <c r="F22" s="16"/>
      <c r="G22" s="16"/>
      <c r="H22" s="33" t="s">
        <v>177</v>
      </c>
      <c r="I22" s="16">
        <v>12292</v>
      </c>
      <c r="J22" s="16">
        <v>291973</v>
      </c>
      <c r="K22" s="16">
        <v>13385</v>
      </c>
      <c r="L22" s="18">
        <v>13161</v>
      </c>
    </row>
    <row r="23" spans="1:12" ht="18.75" customHeight="1">
      <c r="A23" s="33" t="s">
        <v>142</v>
      </c>
      <c r="B23" s="16">
        <v>5220</v>
      </c>
      <c r="C23" s="16">
        <v>140796</v>
      </c>
      <c r="D23" s="16">
        <v>374</v>
      </c>
      <c r="E23" s="18">
        <v>432</v>
      </c>
      <c r="F23" s="16"/>
      <c r="G23" s="16"/>
      <c r="H23" s="33" t="s">
        <v>142</v>
      </c>
      <c r="I23" s="16">
        <v>12292</v>
      </c>
      <c r="J23" s="16">
        <v>304729</v>
      </c>
      <c r="K23" s="16">
        <v>14053</v>
      </c>
      <c r="L23" s="18">
        <v>14390</v>
      </c>
    </row>
    <row r="24" spans="1:12" ht="18.75" customHeight="1">
      <c r="A24" s="33" t="s">
        <v>143</v>
      </c>
      <c r="B24" s="16">
        <v>5220</v>
      </c>
      <c r="C24" s="16">
        <v>135183</v>
      </c>
      <c r="D24" s="16">
        <v>424</v>
      </c>
      <c r="E24" s="18">
        <v>401</v>
      </c>
      <c r="F24" s="16"/>
      <c r="G24" s="16"/>
      <c r="H24" s="33" t="s">
        <v>143</v>
      </c>
      <c r="I24" s="16">
        <v>12292</v>
      </c>
      <c r="J24" s="16">
        <v>286070</v>
      </c>
      <c r="K24" s="16">
        <v>13520</v>
      </c>
      <c r="L24" s="18">
        <v>13192</v>
      </c>
    </row>
    <row r="25" spans="1:12" ht="18.75" customHeight="1">
      <c r="A25" s="33" t="s">
        <v>144</v>
      </c>
      <c r="B25" s="16">
        <v>5220</v>
      </c>
      <c r="C25" s="16">
        <v>139155</v>
      </c>
      <c r="D25" s="16">
        <v>355</v>
      </c>
      <c r="E25" s="18">
        <v>386</v>
      </c>
      <c r="F25" s="16"/>
      <c r="G25" s="16"/>
      <c r="H25" s="33" t="s">
        <v>144</v>
      </c>
      <c r="I25" s="16">
        <v>12292</v>
      </c>
      <c r="J25" s="16">
        <v>289337</v>
      </c>
      <c r="K25" s="16">
        <v>13329</v>
      </c>
      <c r="L25" s="18">
        <v>13338</v>
      </c>
    </row>
    <row r="26" spans="1:12" ht="18.75" customHeight="1">
      <c r="A26" s="33" t="s">
        <v>145</v>
      </c>
      <c r="B26" s="16">
        <v>5220</v>
      </c>
      <c r="C26" s="16">
        <v>134942</v>
      </c>
      <c r="D26" s="16">
        <v>395</v>
      </c>
      <c r="E26" s="18">
        <v>385</v>
      </c>
      <c r="F26" s="16"/>
      <c r="G26" s="16"/>
      <c r="H26" s="33" t="s">
        <v>145</v>
      </c>
      <c r="I26" s="16">
        <v>12292</v>
      </c>
      <c r="J26" s="16">
        <v>279735</v>
      </c>
      <c r="K26" s="16">
        <v>13657</v>
      </c>
      <c r="L26" s="18">
        <v>13216</v>
      </c>
    </row>
    <row r="27" spans="1:12" ht="18.75" customHeight="1">
      <c r="A27" s="33" t="s">
        <v>146</v>
      </c>
      <c r="B27" s="16">
        <v>5220</v>
      </c>
      <c r="C27" s="16">
        <v>140491</v>
      </c>
      <c r="D27" s="16">
        <v>464</v>
      </c>
      <c r="E27" s="18">
        <v>402</v>
      </c>
      <c r="F27" s="16"/>
      <c r="G27" s="16"/>
      <c r="H27" s="33" t="s">
        <v>146</v>
      </c>
      <c r="I27" s="16">
        <v>12292</v>
      </c>
      <c r="J27" s="16">
        <v>292525</v>
      </c>
      <c r="K27" s="16">
        <v>14627</v>
      </c>
      <c r="L27" s="18">
        <v>13931</v>
      </c>
    </row>
    <row r="28" spans="1:12" ht="18.75" customHeight="1">
      <c r="A28" s="33" t="s">
        <v>147</v>
      </c>
      <c r="B28" s="16">
        <v>5220</v>
      </c>
      <c r="C28" s="16">
        <v>141823</v>
      </c>
      <c r="D28" s="16">
        <v>356</v>
      </c>
      <c r="E28" s="18">
        <v>360</v>
      </c>
      <c r="F28" s="16"/>
      <c r="G28" s="16"/>
      <c r="H28" s="33" t="s">
        <v>147</v>
      </c>
      <c r="I28" s="16">
        <v>12346</v>
      </c>
      <c r="J28" s="16">
        <v>290972</v>
      </c>
      <c r="K28" s="16">
        <v>13467</v>
      </c>
      <c r="L28" s="18">
        <v>13899</v>
      </c>
    </row>
    <row r="29" spans="1:12" ht="18.75" customHeight="1">
      <c r="A29" s="33" t="s">
        <v>148</v>
      </c>
      <c r="B29" s="16">
        <v>5220</v>
      </c>
      <c r="C29" s="16">
        <v>136748</v>
      </c>
      <c r="D29" s="16">
        <v>389</v>
      </c>
      <c r="E29" s="18">
        <v>416</v>
      </c>
      <c r="F29" s="16"/>
      <c r="G29" s="16"/>
      <c r="H29" s="33" t="s">
        <v>148</v>
      </c>
      <c r="I29" s="16">
        <v>12312</v>
      </c>
      <c r="J29" s="16">
        <v>276206</v>
      </c>
      <c r="K29" s="16">
        <v>13456</v>
      </c>
      <c r="L29" s="18">
        <v>12996</v>
      </c>
    </row>
    <row r="30" spans="1:12" ht="18.75" customHeight="1">
      <c r="A30" s="33" t="s">
        <v>149</v>
      </c>
      <c r="B30" s="16">
        <v>5220</v>
      </c>
      <c r="C30" s="16">
        <v>140526</v>
      </c>
      <c r="D30" s="16">
        <v>391</v>
      </c>
      <c r="E30" s="18">
        <v>402</v>
      </c>
      <c r="F30" s="16"/>
      <c r="G30" s="16"/>
      <c r="H30" s="33" t="s">
        <v>149</v>
      </c>
      <c r="I30" s="16">
        <v>12248</v>
      </c>
      <c r="J30" s="16">
        <v>285225</v>
      </c>
      <c r="K30" s="16">
        <v>14274</v>
      </c>
      <c r="L30" s="18">
        <v>13917</v>
      </c>
    </row>
    <row r="31" spans="1:12" ht="18.75" customHeight="1">
      <c r="A31" s="33" t="s">
        <v>150</v>
      </c>
      <c r="B31" s="16">
        <v>5220</v>
      </c>
      <c r="C31" s="16">
        <v>135452</v>
      </c>
      <c r="D31" s="16">
        <v>345</v>
      </c>
      <c r="E31" s="18">
        <v>382</v>
      </c>
      <c r="F31" s="16"/>
      <c r="G31" s="16"/>
      <c r="H31" s="33" t="s">
        <v>150</v>
      </c>
      <c r="I31" s="16">
        <v>12244</v>
      </c>
      <c r="J31" s="16">
        <v>281475</v>
      </c>
      <c r="K31" s="16">
        <v>13298</v>
      </c>
      <c r="L31" s="18">
        <v>13252</v>
      </c>
    </row>
    <row r="32" spans="1:12" ht="18.75" customHeight="1">
      <c r="A32" s="5" t="s">
        <v>151</v>
      </c>
      <c r="B32" s="21">
        <v>5220</v>
      </c>
      <c r="C32" s="21">
        <v>138519</v>
      </c>
      <c r="D32" s="21">
        <v>374</v>
      </c>
      <c r="E32" s="23">
        <v>394</v>
      </c>
      <c r="F32" s="16"/>
      <c r="G32" s="16"/>
      <c r="H32" s="5" t="s">
        <v>151</v>
      </c>
      <c r="I32" s="21">
        <v>12244</v>
      </c>
      <c r="J32" s="21">
        <v>286581</v>
      </c>
      <c r="K32" s="21">
        <v>13747</v>
      </c>
      <c r="L32" s="23">
        <v>14865</v>
      </c>
    </row>
    <row r="33" ht="18.75" customHeight="1">
      <c r="F33" s="139"/>
    </row>
    <row r="34" spans="1:6" ht="18.75" customHeight="1">
      <c r="A34" s="3" t="s">
        <v>180</v>
      </c>
      <c r="B34" s="32"/>
      <c r="C34" s="32"/>
      <c r="D34" s="32"/>
      <c r="E34" s="3" t="s">
        <v>324</v>
      </c>
      <c r="F34" s="139"/>
    </row>
    <row r="35" spans="1:12" ht="18.75" customHeight="1">
      <c r="A35" s="71" t="s">
        <v>170</v>
      </c>
      <c r="B35" s="6" t="s">
        <v>171</v>
      </c>
      <c r="C35" s="6" t="s">
        <v>172</v>
      </c>
      <c r="D35" s="6" t="s">
        <v>173</v>
      </c>
      <c r="E35" s="6" t="s">
        <v>174</v>
      </c>
      <c r="F35" s="139"/>
      <c r="H35" s="178" t="s">
        <v>303</v>
      </c>
      <c r="I35" s="178"/>
      <c r="J35" s="134"/>
      <c r="K35" s="134"/>
      <c r="L35" s="3" t="s">
        <v>326</v>
      </c>
    </row>
    <row r="36" spans="1:12" ht="18.75" customHeight="1">
      <c r="A36" s="4" t="s">
        <v>2</v>
      </c>
      <c r="B36" s="17"/>
      <c r="C36" s="17">
        <v>9224</v>
      </c>
      <c r="D36" s="17">
        <v>215</v>
      </c>
      <c r="E36" s="68">
        <v>167</v>
      </c>
      <c r="F36" s="139"/>
      <c r="H36" s="71" t="s">
        <v>170</v>
      </c>
      <c r="I36" s="71" t="s">
        <v>171</v>
      </c>
      <c r="J36" s="71" t="s">
        <v>172</v>
      </c>
      <c r="K36" s="71" t="s">
        <v>173</v>
      </c>
      <c r="L36" s="71" t="s">
        <v>174</v>
      </c>
    </row>
    <row r="37" spans="1:12" ht="18.75" customHeight="1">
      <c r="A37" s="33" t="s">
        <v>176</v>
      </c>
      <c r="B37" s="16">
        <v>153</v>
      </c>
      <c r="C37" s="16">
        <v>543</v>
      </c>
      <c r="D37" s="16">
        <v>19</v>
      </c>
      <c r="E37" s="18">
        <v>8</v>
      </c>
      <c r="F37" s="139"/>
      <c r="H37" s="4" t="s">
        <v>2</v>
      </c>
      <c r="I37" s="17"/>
      <c r="J37" s="17">
        <f>SUM(J38:J49)</f>
        <v>628978</v>
      </c>
      <c r="K37" s="17">
        <f>SUM(K38:K49)</f>
        <v>1246</v>
      </c>
      <c r="L37" s="68">
        <f>SUM(L38:L49)</f>
        <v>1589</v>
      </c>
    </row>
    <row r="38" spans="1:12" ht="18.75" customHeight="1">
      <c r="A38" s="33" t="s">
        <v>177</v>
      </c>
      <c r="B38" s="16">
        <v>153</v>
      </c>
      <c r="C38" s="16">
        <v>777</v>
      </c>
      <c r="D38" s="16">
        <v>18</v>
      </c>
      <c r="E38" s="18">
        <v>11</v>
      </c>
      <c r="F38" s="139"/>
      <c r="H38" s="33" t="s">
        <v>176</v>
      </c>
      <c r="I38" s="16">
        <v>1888</v>
      </c>
      <c r="J38" s="16">
        <v>55382</v>
      </c>
      <c r="K38" s="16">
        <v>111</v>
      </c>
      <c r="L38" s="18">
        <v>151</v>
      </c>
    </row>
    <row r="39" spans="1:12" ht="18.75" customHeight="1">
      <c r="A39" s="33" t="s">
        <v>142</v>
      </c>
      <c r="B39" s="16">
        <v>153</v>
      </c>
      <c r="C39" s="16">
        <v>854</v>
      </c>
      <c r="D39" s="16">
        <v>18</v>
      </c>
      <c r="E39" s="18">
        <v>17</v>
      </c>
      <c r="F39" s="139"/>
      <c r="H39" s="33" t="s">
        <v>177</v>
      </c>
      <c r="I39" s="16">
        <v>1864</v>
      </c>
      <c r="J39" s="16">
        <v>52180</v>
      </c>
      <c r="K39" s="16">
        <v>118</v>
      </c>
      <c r="L39" s="18">
        <v>127</v>
      </c>
    </row>
    <row r="40" spans="1:12" ht="18.75" customHeight="1">
      <c r="A40" s="33" t="s">
        <v>143</v>
      </c>
      <c r="B40" s="16">
        <v>153</v>
      </c>
      <c r="C40" s="16">
        <v>831</v>
      </c>
      <c r="D40" s="16">
        <v>20</v>
      </c>
      <c r="E40" s="18">
        <v>11</v>
      </c>
      <c r="F40" s="139"/>
      <c r="H40" s="33" t="s">
        <v>142</v>
      </c>
      <c r="I40" s="16">
        <v>1856</v>
      </c>
      <c r="J40" s="16">
        <v>55569</v>
      </c>
      <c r="K40" s="16">
        <v>114</v>
      </c>
      <c r="L40" s="18">
        <v>142</v>
      </c>
    </row>
    <row r="41" spans="1:12" ht="18.75" customHeight="1">
      <c r="A41" s="33" t="s">
        <v>144</v>
      </c>
      <c r="B41" s="16">
        <v>153</v>
      </c>
      <c r="C41" s="16">
        <v>842</v>
      </c>
      <c r="D41" s="16">
        <v>15</v>
      </c>
      <c r="E41" s="18">
        <v>15</v>
      </c>
      <c r="F41" s="139"/>
      <c r="H41" s="33" t="s">
        <v>143</v>
      </c>
      <c r="I41" s="16">
        <v>1856</v>
      </c>
      <c r="J41" s="16">
        <v>53128</v>
      </c>
      <c r="K41" s="16">
        <v>93</v>
      </c>
      <c r="L41" s="18">
        <v>154</v>
      </c>
    </row>
    <row r="42" spans="1:12" ht="18.75" customHeight="1">
      <c r="A42" s="33" t="s">
        <v>145</v>
      </c>
      <c r="B42" s="16">
        <v>153</v>
      </c>
      <c r="C42" s="16">
        <v>799</v>
      </c>
      <c r="D42" s="16">
        <v>17</v>
      </c>
      <c r="E42" s="18">
        <v>13</v>
      </c>
      <c r="F42" s="139"/>
      <c r="H42" s="33" t="s">
        <v>144</v>
      </c>
      <c r="I42" s="16">
        <v>1786</v>
      </c>
      <c r="J42" s="16">
        <v>52808</v>
      </c>
      <c r="K42" s="16">
        <v>127</v>
      </c>
      <c r="L42" s="18">
        <v>147</v>
      </c>
    </row>
    <row r="43" spans="1:12" ht="18.75" customHeight="1">
      <c r="A43" s="33" t="s">
        <v>146</v>
      </c>
      <c r="B43" s="16">
        <v>153</v>
      </c>
      <c r="C43" s="16">
        <v>749</v>
      </c>
      <c r="D43" s="16">
        <v>14</v>
      </c>
      <c r="E43" s="18">
        <v>13</v>
      </c>
      <c r="F43" s="139"/>
      <c r="H43" s="33" t="s">
        <v>145</v>
      </c>
      <c r="I43" s="16">
        <v>1786</v>
      </c>
      <c r="J43" s="16">
        <v>51483</v>
      </c>
      <c r="K43" s="16">
        <v>91</v>
      </c>
      <c r="L43" s="18">
        <v>114</v>
      </c>
    </row>
    <row r="44" spans="1:12" ht="18.75" customHeight="1">
      <c r="A44" s="33" t="s">
        <v>147</v>
      </c>
      <c r="B44" s="16">
        <v>153</v>
      </c>
      <c r="C44" s="16">
        <v>802</v>
      </c>
      <c r="D44" s="16">
        <v>23</v>
      </c>
      <c r="E44" s="18">
        <v>21</v>
      </c>
      <c r="F44" s="139"/>
      <c r="H44" s="33" t="s">
        <v>146</v>
      </c>
      <c r="I44" s="16">
        <v>1786</v>
      </c>
      <c r="J44" s="16">
        <v>53296</v>
      </c>
      <c r="K44" s="16">
        <v>95</v>
      </c>
      <c r="L44" s="18">
        <v>124</v>
      </c>
    </row>
    <row r="45" spans="1:12" ht="18.75" customHeight="1">
      <c r="A45" s="33" t="s">
        <v>148</v>
      </c>
      <c r="B45" s="16">
        <v>153</v>
      </c>
      <c r="C45" s="16">
        <v>605</v>
      </c>
      <c r="D45" s="16">
        <v>12</v>
      </c>
      <c r="E45" s="18">
        <v>13</v>
      </c>
      <c r="F45" s="139"/>
      <c r="H45" s="33" t="s">
        <v>147</v>
      </c>
      <c r="I45" s="16">
        <v>1726</v>
      </c>
      <c r="J45" s="16">
        <v>51654</v>
      </c>
      <c r="K45" s="16">
        <v>105</v>
      </c>
      <c r="L45" s="18">
        <v>131</v>
      </c>
    </row>
    <row r="46" spans="1:12" ht="18.75" customHeight="1">
      <c r="A46" s="33" t="s">
        <v>149</v>
      </c>
      <c r="B46" s="16">
        <v>153</v>
      </c>
      <c r="C46" s="16">
        <v>810</v>
      </c>
      <c r="D46" s="16">
        <v>23</v>
      </c>
      <c r="E46" s="18">
        <v>13</v>
      </c>
      <c r="F46" s="139"/>
      <c r="H46" s="33" t="s">
        <v>148</v>
      </c>
      <c r="I46" s="16">
        <v>1726</v>
      </c>
      <c r="J46" s="16">
        <v>50043</v>
      </c>
      <c r="K46" s="16">
        <v>103</v>
      </c>
      <c r="L46" s="18">
        <v>119</v>
      </c>
    </row>
    <row r="47" spans="1:12" ht="18.75" customHeight="1">
      <c r="A47" s="33" t="s">
        <v>150</v>
      </c>
      <c r="B47" s="16">
        <v>153</v>
      </c>
      <c r="C47" s="16">
        <v>833</v>
      </c>
      <c r="D47" s="16">
        <v>17</v>
      </c>
      <c r="E47" s="18">
        <v>15</v>
      </c>
      <c r="F47" s="139"/>
      <c r="H47" s="33" t="s">
        <v>149</v>
      </c>
      <c r="I47" s="16">
        <v>1726</v>
      </c>
      <c r="J47" s="16">
        <v>51862</v>
      </c>
      <c r="K47" s="16">
        <v>117</v>
      </c>
      <c r="L47" s="18">
        <v>143</v>
      </c>
    </row>
    <row r="48" spans="1:12" ht="18.75" customHeight="1">
      <c r="A48" s="5" t="s">
        <v>151</v>
      </c>
      <c r="B48" s="21">
        <v>153</v>
      </c>
      <c r="C48" s="21">
        <v>779</v>
      </c>
      <c r="D48" s="21">
        <v>19</v>
      </c>
      <c r="E48" s="23">
        <v>17</v>
      </c>
      <c r="F48" s="139"/>
      <c r="H48" s="33" t="s">
        <v>150</v>
      </c>
      <c r="I48" s="16">
        <v>1717</v>
      </c>
      <c r="J48" s="16">
        <v>50054</v>
      </c>
      <c r="K48" s="16">
        <v>78</v>
      </c>
      <c r="L48" s="18">
        <v>119</v>
      </c>
    </row>
    <row r="49" spans="1:12" ht="18.75" customHeight="1">
      <c r="A49" s="2"/>
      <c r="F49" s="70"/>
      <c r="G49" s="70"/>
      <c r="H49" s="5" t="s">
        <v>151</v>
      </c>
      <c r="I49" s="21">
        <v>1717</v>
      </c>
      <c r="J49" s="21">
        <v>51519</v>
      </c>
      <c r="K49" s="21">
        <v>94</v>
      </c>
      <c r="L49" s="23">
        <v>118</v>
      </c>
    </row>
    <row r="50" spans="1:7" ht="18.75" customHeight="1">
      <c r="A50" s="120" t="s">
        <v>0</v>
      </c>
      <c r="B50" s="32"/>
      <c r="C50" s="32"/>
      <c r="D50" s="32"/>
      <c r="E50" s="3" t="s">
        <v>325</v>
      </c>
      <c r="F50" s="70"/>
      <c r="G50" s="70"/>
    </row>
    <row r="51" spans="1:7" ht="18.75" customHeight="1">
      <c r="A51" s="71" t="s">
        <v>170</v>
      </c>
      <c r="B51" s="6" t="s">
        <v>171</v>
      </c>
      <c r="C51" s="6" t="s">
        <v>172</v>
      </c>
      <c r="D51" s="6" t="s">
        <v>173</v>
      </c>
      <c r="E51" s="6" t="s">
        <v>174</v>
      </c>
      <c r="F51" s="16"/>
      <c r="G51" s="16"/>
    </row>
    <row r="52" spans="1:7" ht="18.75" customHeight="1">
      <c r="A52" s="4" t="s">
        <v>2</v>
      </c>
      <c r="B52" s="17"/>
      <c r="C52" s="17">
        <v>75</v>
      </c>
      <c r="D52" s="17">
        <v>1</v>
      </c>
      <c r="E52" s="68">
        <v>2</v>
      </c>
      <c r="F52" s="16"/>
      <c r="G52" s="16"/>
    </row>
    <row r="53" spans="1:7" ht="18.75" customHeight="1">
      <c r="A53" s="33" t="s">
        <v>176</v>
      </c>
      <c r="B53" s="16">
        <v>26</v>
      </c>
      <c r="C53" s="16">
        <v>31</v>
      </c>
      <c r="D53" s="16">
        <v>0</v>
      </c>
      <c r="E53" s="18">
        <v>0</v>
      </c>
      <c r="F53" s="16"/>
      <c r="G53" s="16"/>
    </row>
    <row r="54" spans="1:7" ht="18.75" customHeight="1">
      <c r="A54" s="33" t="s">
        <v>177</v>
      </c>
      <c r="B54" s="16">
        <v>26</v>
      </c>
      <c r="C54" s="16">
        <v>8</v>
      </c>
      <c r="D54" s="16">
        <v>0</v>
      </c>
      <c r="E54" s="18">
        <v>1</v>
      </c>
      <c r="F54" s="16"/>
      <c r="G54" s="16"/>
    </row>
    <row r="55" spans="1:7" ht="18.75" customHeight="1">
      <c r="A55" s="33" t="s">
        <v>142</v>
      </c>
      <c r="B55" s="16">
        <v>26</v>
      </c>
      <c r="C55" s="16">
        <v>0</v>
      </c>
      <c r="D55" s="16">
        <v>0</v>
      </c>
      <c r="E55" s="18">
        <v>0</v>
      </c>
      <c r="F55" s="16"/>
      <c r="G55" s="16"/>
    </row>
    <row r="56" spans="1:7" ht="18.75" customHeight="1">
      <c r="A56" s="33" t="s">
        <v>143</v>
      </c>
      <c r="B56" s="16">
        <v>26</v>
      </c>
      <c r="C56" s="16">
        <v>0</v>
      </c>
      <c r="D56" s="16">
        <v>0</v>
      </c>
      <c r="E56" s="18">
        <v>0</v>
      </c>
      <c r="F56" s="16"/>
      <c r="G56" s="16"/>
    </row>
    <row r="57" spans="1:7" ht="18.75" customHeight="1">
      <c r="A57" s="33" t="s">
        <v>144</v>
      </c>
      <c r="B57" s="16">
        <v>26</v>
      </c>
      <c r="C57" s="16">
        <v>16</v>
      </c>
      <c r="D57" s="16">
        <v>1</v>
      </c>
      <c r="E57" s="18">
        <v>0</v>
      </c>
      <c r="F57" s="16"/>
      <c r="G57" s="16"/>
    </row>
    <row r="58" spans="1:7" ht="18.75" customHeight="1">
      <c r="A58" s="33" t="s">
        <v>145</v>
      </c>
      <c r="B58" s="16">
        <v>26</v>
      </c>
      <c r="C58" s="16">
        <v>20</v>
      </c>
      <c r="D58" s="16">
        <v>0</v>
      </c>
      <c r="E58" s="18">
        <v>1</v>
      </c>
      <c r="F58" s="16"/>
      <c r="G58" s="16"/>
    </row>
    <row r="59" spans="1:7" ht="18.75" customHeight="1">
      <c r="A59" s="33" t="s">
        <v>146</v>
      </c>
      <c r="B59" s="16">
        <v>26</v>
      </c>
      <c r="C59" s="16">
        <v>0</v>
      </c>
      <c r="D59" s="16">
        <v>0</v>
      </c>
      <c r="E59" s="18">
        <v>0</v>
      </c>
      <c r="F59" s="16"/>
      <c r="G59" s="16"/>
    </row>
    <row r="60" spans="1:7" ht="18.75" customHeight="1">
      <c r="A60" s="33" t="s">
        <v>147</v>
      </c>
      <c r="B60" s="16">
        <v>26</v>
      </c>
      <c r="C60" s="16">
        <v>0</v>
      </c>
      <c r="D60" s="16">
        <v>0</v>
      </c>
      <c r="E60" s="18">
        <v>0</v>
      </c>
      <c r="F60" s="16"/>
      <c r="G60" s="16"/>
    </row>
    <row r="61" spans="1:7" ht="18.75" customHeight="1">
      <c r="A61" s="33" t="s">
        <v>148</v>
      </c>
      <c r="B61" s="16">
        <v>26</v>
      </c>
      <c r="C61" s="16">
        <v>0</v>
      </c>
      <c r="D61" s="16">
        <v>0</v>
      </c>
      <c r="E61" s="18">
        <v>0</v>
      </c>
      <c r="F61" s="16"/>
      <c r="G61" s="16"/>
    </row>
    <row r="62" spans="1:7" ht="18.75" customHeight="1">
      <c r="A62" s="33" t="s">
        <v>149</v>
      </c>
      <c r="B62" s="16">
        <v>26</v>
      </c>
      <c r="C62" s="16">
        <v>0</v>
      </c>
      <c r="D62" s="16">
        <v>0</v>
      </c>
      <c r="E62" s="18">
        <v>0</v>
      </c>
      <c r="F62" s="16"/>
      <c r="G62" s="16"/>
    </row>
    <row r="63" spans="1:7" ht="18.75" customHeight="1">
      <c r="A63" s="33" t="s">
        <v>150</v>
      </c>
      <c r="B63" s="16">
        <v>26</v>
      </c>
      <c r="C63" s="16">
        <v>0</v>
      </c>
      <c r="D63" s="16">
        <v>0</v>
      </c>
      <c r="E63" s="18">
        <v>0</v>
      </c>
      <c r="F63" s="16"/>
      <c r="G63" s="16"/>
    </row>
    <row r="64" spans="1:12" ht="15" customHeight="1">
      <c r="A64" s="5" t="s">
        <v>151</v>
      </c>
      <c r="B64" s="21">
        <v>26</v>
      </c>
      <c r="C64" s="21">
        <v>0</v>
      </c>
      <c r="D64" s="21">
        <v>0</v>
      </c>
      <c r="E64" s="23">
        <v>0</v>
      </c>
      <c r="H64" s="139"/>
      <c r="I64" s="139"/>
      <c r="J64" s="139"/>
      <c r="K64" s="139"/>
      <c r="L64" s="139"/>
    </row>
    <row r="65" spans="6:12" ht="15" customHeight="1">
      <c r="F65" s="70"/>
      <c r="G65" s="70"/>
      <c r="H65" s="289"/>
      <c r="I65" s="289"/>
      <c r="J65" s="289"/>
      <c r="K65" s="187"/>
      <c r="L65" s="70"/>
    </row>
    <row r="66" spans="6:12" ht="15" customHeight="1">
      <c r="F66" s="70"/>
      <c r="G66" s="70"/>
      <c r="H66" s="188"/>
      <c r="I66" s="188"/>
      <c r="J66" s="188"/>
      <c r="K66" s="188"/>
      <c r="L66" s="188"/>
    </row>
    <row r="67" spans="6:12" ht="15" customHeight="1">
      <c r="F67" s="16"/>
      <c r="G67" s="16"/>
      <c r="H67" s="70"/>
      <c r="I67" s="16"/>
      <c r="J67" s="16"/>
      <c r="K67" s="16"/>
      <c r="L67" s="16"/>
    </row>
    <row r="68" spans="6:12" ht="15" customHeight="1">
      <c r="F68" s="16"/>
      <c r="G68" s="16"/>
      <c r="H68" s="70"/>
      <c r="I68" s="16"/>
      <c r="J68" s="16"/>
      <c r="K68" s="16"/>
      <c r="L68" s="16"/>
    </row>
    <row r="69" spans="6:12" ht="15" customHeight="1">
      <c r="F69" s="16"/>
      <c r="G69" s="16"/>
      <c r="H69" s="70"/>
      <c r="I69" s="16"/>
      <c r="J69" s="16"/>
      <c r="K69" s="16"/>
      <c r="L69" s="16"/>
    </row>
    <row r="70" spans="6:12" ht="15" customHeight="1">
      <c r="F70" s="16"/>
      <c r="G70" s="16"/>
      <c r="H70" s="70"/>
      <c r="I70" s="16"/>
      <c r="J70" s="16"/>
      <c r="K70" s="16"/>
      <c r="L70" s="16"/>
    </row>
    <row r="71" spans="6:12" ht="15" customHeight="1">
      <c r="F71" s="16"/>
      <c r="G71" s="16"/>
      <c r="H71" s="70"/>
      <c r="I71" s="16"/>
      <c r="J71" s="16"/>
      <c r="K71" s="16"/>
      <c r="L71" s="16"/>
    </row>
    <row r="72" spans="6:12" ht="15" customHeight="1">
      <c r="F72" s="16"/>
      <c r="G72" s="16"/>
      <c r="H72" s="70"/>
      <c r="I72" s="16"/>
      <c r="J72" s="16"/>
      <c r="K72" s="16"/>
      <c r="L72" s="16"/>
    </row>
    <row r="73" spans="6:12" ht="15" customHeight="1">
      <c r="F73" s="16"/>
      <c r="G73" s="16"/>
      <c r="H73" s="70"/>
      <c r="I73" s="16"/>
      <c r="J73" s="16"/>
      <c r="K73" s="16"/>
      <c r="L73" s="16"/>
    </row>
    <row r="74" spans="6:12" ht="15" customHeight="1">
      <c r="F74" s="16"/>
      <c r="G74" s="16"/>
      <c r="H74" s="70"/>
      <c r="I74" s="16"/>
      <c r="J74" s="16"/>
      <c r="K74" s="16"/>
      <c r="L74" s="16"/>
    </row>
    <row r="75" spans="6:12" ht="15" customHeight="1">
      <c r="F75" s="16"/>
      <c r="G75" s="16"/>
      <c r="H75" s="70"/>
      <c r="I75" s="16"/>
      <c r="J75" s="16"/>
      <c r="K75" s="16"/>
      <c r="L75" s="16"/>
    </row>
    <row r="76" spans="6:12" ht="15" customHeight="1">
      <c r="F76" s="16"/>
      <c r="G76" s="16"/>
      <c r="H76" s="70"/>
      <c r="I76" s="16"/>
      <c r="J76" s="16"/>
      <c r="K76" s="16"/>
      <c r="L76" s="16"/>
    </row>
    <row r="77" spans="6:12" ht="15" customHeight="1">
      <c r="F77" s="16"/>
      <c r="G77" s="16"/>
      <c r="H77" s="70"/>
      <c r="I77" s="16"/>
      <c r="J77" s="16"/>
      <c r="K77" s="16"/>
      <c r="L77" s="16"/>
    </row>
    <row r="78" spans="6:12" ht="15" customHeight="1">
      <c r="F78" s="16"/>
      <c r="G78" s="16"/>
      <c r="H78" s="70"/>
      <c r="I78" s="16"/>
      <c r="J78" s="16"/>
      <c r="K78" s="16"/>
      <c r="L78" s="16"/>
    </row>
    <row r="79" spans="6:12" ht="15" customHeight="1">
      <c r="F79" s="16"/>
      <c r="G79" s="16"/>
      <c r="H79" s="70"/>
      <c r="I79" s="16"/>
      <c r="J79" s="16"/>
      <c r="K79" s="16"/>
      <c r="L79" s="16"/>
    </row>
  </sheetData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M90"/>
  <sheetViews>
    <sheetView view="pageBreakPreview" zoomScale="75" zoomScaleSheetLayoutView="75" workbookViewId="0" topLeftCell="A1">
      <pane xSplit="1" ySplit="6" topLeftCell="B7" activePane="bottomRight" state="frozen"/>
      <selection pane="topLeft" activeCell="F90" sqref="F90"/>
      <selection pane="topRight" activeCell="F90" sqref="F90"/>
      <selection pane="bottomLeft" activeCell="F90" sqref="F90"/>
      <selection pane="bottomRight" activeCell="A1" sqref="A1"/>
    </sheetView>
  </sheetViews>
  <sheetFormatPr defaultColWidth="9.00390625" defaultRowHeight="13.5"/>
  <cols>
    <col min="1" max="1" width="11.75390625" style="35" customWidth="1"/>
    <col min="2" max="11" width="11.125" style="35" customWidth="1"/>
    <col min="12" max="12" width="9.125" style="35" customWidth="1"/>
    <col min="13" max="13" width="13.00390625" style="260" bestFit="1" customWidth="1"/>
    <col min="14" max="16384" width="9.125" style="35" customWidth="1"/>
  </cols>
  <sheetData>
    <row r="1" spans="1:12" ht="21">
      <c r="A1" s="1" t="s">
        <v>95</v>
      </c>
      <c r="B1" s="86"/>
      <c r="C1" s="86"/>
      <c r="D1" s="86"/>
      <c r="E1" s="86"/>
      <c r="F1" s="86"/>
      <c r="G1" s="87"/>
      <c r="H1" s="159"/>
      <c r="I1" s="159"/>
      <c r="J1" s="159"/>
      <c r="K1" s="159" t="s">
        <v>83</v>
      </c>
      <c r="L1" s="87"/>
    </row>
    <row r="2" spans="1:13" s="36" customFormat="1" ht="18" customHeight="1">
      <c r="A2" s="293" t="s">
        <v>84</v>
      </c>
      <c r="B2" s="291" t="s">
        <v>203</v>
      </c>
      <c r="C2" s="291"/>
      <c r="D2" s="291"/>
      <c r="E2" s="291"/>
      <c r="F2" s="292"/>
      <c r="G2" s="291" t="s">
        <v>218</v>
      </c>
      <c r="H2" s="291"/>
      <c r="I2" s="291"/>
      <c r="J2" s="291"/>
      <c r="K2" s="292"/>
      <c r="L2" s="88"/>
      <c r="M2" s="260"/>
    </row>
    <row r="3" spans="1:13" s="36" customFormat="1" ht="21" customHeight="1">
      <c r="A3" s="294"/>
      <c r="B3" s="89" t="s">
        <v>269</v>
      </c>
      <c r="C3" s="89" t="s">
        <v>297</v>
      </c>
      <c r="D3" s="5" t="s">
        <v>298</v>
      </c>
      <c r="E3" s="5" t="s">
        <v>307</v>
      </c>
      <c r="F3" s="5" t="s">
        <v>327</v>
      </c>
      <c r="G3" s="89" t="s">
        <v>269</v>
      </c>
      <c r="H3" s="89" t="s">
        <v>297</v>
      </c>
      <c r="I3" s="5" t="s">
        <v>298</v>
      </c>
      <c r="J3" s="5" t="s">
        <v>307</v>
      </c>
      <c r="K3" s="5" t="s">
        <v>328</v>
      </c>
      <c r="L3"/>
      <c r="M3" s="35"/>
    </row>
    <row r="4" spans="1:12" ht="13.5" customHeight="1">
      <c r="A4" s="39" t="s">
        <v>3</v>
      </c>
      <c r="B4" s="77">
        <v>1209</v>
      </c>
      <c r="C4" s="7">
        <v>1208</v>
      </c>
      <c r="D4" s="40">
        <v>1226</v>
      </c>
      <c r="E4" s="40">
        <v>1246</v>
      </c>
      <c r="F4" s="40">
        <v>1237</v>
      </c>
      <c r="G4" s="204">
        <v>81.85511171293162</v>
      </c>
      <c r="H4" s="79">
        <v>82.29919983104138</v>
      </c>
      <c r="I4" s="79">
        <v>83.97260273972603</v>
      </c>
      <c r="J4" s="79">
        <v>85.8</v>
      </c>
      <c r="K4" s="90">
        <v>85.66481994459834</v>
      </c>
      <c r="L4"/>
    </row>
    <row r="5" spans="1:12" ht="13.5" customHeight="1">
      <c r="A5" s="41" t="s">
        <v>4</v>
      </c>
      <c r="B5" s="80">
        <v>982</v>
      </c>
      <c r="C5" s="10">
        <v>1079</v>
      </c>
      <c r="D5" s="42">
        <v>1096</v>
      </c>
      <c r="E5" s="42">
        <v>1115</v>
      </c>
      <c r="F5" s="42">
        <v>1108</v>
      </c>
      <c r="G5" s="205">
        <v>83.72374574240881</v>
      </c>
      <c r="H5" s="82">
        <v>81.72323166529073</v>
      </c>
      <c r="I5" s="82">
        <v>83.38069143590528</v>
      </c>
      <c r="J5" s="82">
        <v>85.2</v>
      </c>
      <c r="K5" s="91">
        <v>85.05692595978833</v>
      </c>
      <c r="L5"/>
    </row>
    <row r="6" spans="1:12" ht="13.5" customHeight="1">
      <c r="A6" s="43" t="s">
        <v>5</v>
      </c>
      <c r="B6" s="83">
        <v>227</v>
      </c>
      <c r="C6" s="13">
        <v>129</v>
      </c>
      <c r="D6" s="44">
        <v>130</v>
      </c>
      <c r="E6" s="44">
        <v>131</v>
      </c>
      <c r="F6" s="44">
        <v>129</v>
      </c>
      <c r="G6" s="206">
        <v>74.9041424960568</v>
      </c>
      <c r="H6" s="85">
        <v>87.45466255381173</v>
      </c>
      <c r="I6" s="85">
        <v>89.32559178204555</v>
      </c>
      <c r="J6" s="85">
        <v>91.4</v>
      </c>
      <c r="K6" s="92">
        <v>91.08175470059521</v>
      </c>
      <c r="L6"/>
    </row>
    <row r="7" spans="1:12" ht="13.5" customHeight="1">
      <c r="A7" s="217" t="s">
        <v>6</v>
      </c>
      <c r="B7" s="69">
        <v>403</v>
      </c>
      <c r="C7" s="17">
        <v>431</v>
      </c>
      <c r="D7" s="102">
        <v>439</v>
      </c>
      <c r="E7" s="102">
        <v>451</v>
      </c>
      <c r="F7" s="102">
        <v>457</v>
      </c>
      <c r="G7" s="204">
        <v>84.18686559556463</v>
      </c>
      <c r="H7" s="79">
        <v>83.69955936357263</v>
      </c>
      <c r="I7" s="79">
        <v>85.23278841300043</v>
      </c>
      <c r="J7" s="79">
        <v>87.6</v>
      </c>
      <c r="K7" s="90">
        <v>88.73751946594382</v>
      </c>
      <c r="L7"/>
    </row>
    <row r="8" spans="1:12" ht="13.5" customHeight="1">
      <c r="A8" s="213" t="s">
        <v>16</v>
      </c>
      <c r="B8" s="190">
        <v>19</v>
      </c>
      <c r="C8" s="191" t="s">
        <v>256</v>
      </c>
      <c r="D8" s="191" t="s">
        <v>256</v>
      </c>
      <c r="E8" s="191" t="s">
        <v>256</v>
      </c>
      <c r="F8" s="212" t="s">
        <v>256</v>
      </c>
      <c r="G8" s="207">
        <v>67.18291432410452</v>
      </c>
      <c r="H8" s="202" t="s">
        <v>256</v>
      </c>
      <c r="I8" s="202" t="s">
        <v>256</v>
      </c>
      <c r="J8" s="202" t="s">
        <v>256</v>
      </c>
      <c r="K8" s="212" t="s">
        <v>256</v>
      </c>
      <c r="L8"/>
    </row>
    <row r="9" spans="1:12" ht="13.5" customHeight="1">
      <c r="A9" s="213" t="s">
        <v>39</v>
      </c>
      <c r="B9" s="190">
        <v>7</v>
      </c>
      <c r="C9" s="191" t="s">
        <v>256</v>
      </c>
      <c r="D9" s="191" t="s">
        <v>256</v>
      </c>
      <c r="E9" s="191" t="s">
        <v>256</v>
      </c>
      <c r="F9" s="212" t="s">
        <v>256</v>
      </c>
      <c r="G9" s="207">
        <v>125.29085376767496</v>
      </c>
      <c r="H9" s="202" t="s">
        <v>256</v>
      </c>
      <c r="I9" s="202" t="s">
        <v>256</v>
      </c>
      <c r="J9" s="202" t="s">
        <v>256</v>
      </c>
      <c r="K9" s="212" t="s">
        <v>256</v>
      </c>
      <c r="L9"/>
    </row>
    <row r="10" spans="1:12" ht="13.5" customHeight="1">
      <c r="A10" s="210" t="s">
        <v>7</v>
      </c>
      <c r="B10" s="15">
        <v>78</v>
      </c>
      <c r="C10" s="16">
        <v>114</v>
      </c>
      <c r="D10" s="45">
        <v>117</v>
      </c>
      <c r="E10" s="45">
        <v>117</v>
      </c>
      <c r="F10" s="45">
        <v>114</v>
      </c>
      <c r="G10" s="205">
        <v>66.85408667032364</v>
      </c>
      <c r="H10" s="82">
        <v>65.52364311455717</v>
      </c>
      <c r="I10" s="82">
        <v>67.79268186690616</v>
      </c>
      <c r="J10" s="82">
        <v>68.3</v>
      </c>
      <c r="K10" s="91">
        <v>67.07776313311993</v>
      </c>
      <c r="L10"/>
    </row>
    <row r="11" spans="1:12" ht="13.5" customHeight="1">
      <c r="A11" s="213" t="s">
        <v>270</v>
      </c>
      <c r="B11" s="190">
        <v>3</v>
      </c>
      <c r="C11" s="191" t="s">
        <v>256</v>
      </c>
      <c r="D11" s="191" t="s">
        <v>256</v>
      </c>
      <c r="E11" s="191" t="s">
        <v>256</v>
      </c>
      <c r="F11" s="191" t="s">
        <v>256</v>
      </c>
      <c r="G11" s="207">
        <v>60.350030175015085</v>
      </c>
      <c r="H11" s="202" t="s">
        <v>256</v>
      </c>
      <c r="I11" s="202" t="s">
        <v>256</v>
      </c>
      <c r="J11" s="202" t="s">
        <v>256</v>
      </c>
      <c r="K11" s="212" t="s">
        <v>256</v>
      </c>
      <c r="L11"/>
    </row>
    <row r="12" spans="1:12" ht="13.5" customHeight="1">
      <c r="A12" s="213" t="s">
        <v>271</v>
      </c>
      <c r="B12" s="190">
        <v>4</v>
      </c>
      <c r="C12" s="191" t="s">
        <v>256</v>
      </c>
      <c r="D12" s="191" t="s">
        <v>256</v>
      </c>
      <c r="E12" s="191" t="s">
        <v>256</v>
      </c>
      <c r="F12" s="191" t="s">
        <v>256</v>
      </c>
      <c r="G12" s="207">
        <v>67.79661016949153</v>
      </c>
      <c r="H12" s="202" t="s">
        <v>256</v>
      </c>
      <c r="I12" s="202" t="s">
        <v>256</v>
      </c>
      <c r="J12" s="202" t="s">
        <v>256</v>
      </c>
      <c r="K12" s="212" t="s">
        <v>256</v>
      </c>
      <c r="L12"/>
    </row>
    <row r="13" spans="1:12" ht="13.5" customHeight="1">
      <c r="A13" s="213" t="s">
        <v>272</v>
      </c>
      <c r="B13" s="190">
        <v>1</v>
      </c>
      <c r="C13" s="191" t="s">
        <v>256</v>
      </c>
      <c r="D13" s="191" t="s">
        <v>256</v>
      </c>
      <c r="E13" s="191" t="s">
        <v>256</v>
      </c>
      <c r="F13" s="191" t="s">
        <v>256</v>
      </c>
      <c r="G13" s="207">
        <v>10.237510237510238</v>
      </c>
      <c r="H13" s="202" t="s">
        <v>256</v>
      </c>
      <c r="I13" s="202" t="s">
        <v>256</v>
      </c>
      <c r="J13" s="202" t="s">
        <v>256</v>
      </c>
      <c r="K13" s="212" t="s">
        <v>256</v>
      </c>
      <c r="L13"/>
    </row>
    <row r="14" spans="1:12" ht="13.5" customHeight="1">
      <c r="A14" s="213" t="s">
        <v>273</v>
      </c>
      <c r="B14" s="190">
        <v>4</v>
      </c>
      <c r="C14" s="191" t="s">
        <v>256</v>
      </c>
      <c r="D14" s="191" t="s">
        <v>256</v>
      </c>
      <c r="E14" s="191" t="s">
        <v>256</v>
      </c>
      <c r="F14" s="191" t="s">
        <v>256</v>
      </c>
      <c r="G14" s="207">
        <v>46.28558204119417</v>
      </c>
      <c r="H14" s="202" t="s">
        <v>256</v>
      </c>
      <c r="I14" s="202" t="s">
        <v>256</v>
      </c>
      <c r="J14" s="202" t="s">
        <v>256</v>
      </c>
      <c r="K14" s="212" t="s">
        <v>256</v>
      </c>
      <c r="L14"/>
    </row>
    <row r="15" spans="1:12" ht="13.5" customHeight="1">
      <c r="A15" s="213" t="s">
        <v>274</v>
      </c>
      <c r="B15" s="190">
        <v>3</v>
      </c>
      <c r="C15" s="191" t="s">
        <v>256</v>
      </c>
      <c r="D15" s="191" t="s">
        <v>256</v>
      </c>
      <c r="E15" s="191" t="s">
        <v>256</v>
      </c>
      <c r="F15" s="191" t="s">
        <v>256</v>
      </c>
      <c r="G15" s="207">
        <v>41.42502071251035</v>
      </c>
      <c r="H15" s="202" t="s">
        <v>256</v>
      </c>
      <c r="I15" s="202" t="s">
        <v>256</v>
      </c>
      <c r="J15" s="202" t="s">
        <v>256</v>
      </c>
      <c r="K15" s="212" t="s">
        <v>256</v>
      </c>
      <c r="L15"/>
    </row>
    <row r="16" spans="1:12" ht="13.5" customHeight="1">
      <c r="A16" s="213" t="s">
        <v>275</v>
      </c>
      <c r="B16" s="190">
        <v>5</v>
      </c>
      <c r="C16" s="191" t="s">
        <v>256</v>
      </c>
      <c r="D16" s="191" t="s">
        <v>256</v>
      </c>
      <c r="E16" s="191" t="s">
        <v>256</v>
      </c>
      <c r="F16" s="191" t="s">
        <v>256</v>
      </c>
      <c r="G16" s="207">
        <v>110.96316023080338</v>
      </c>
      <c r="H16" s="202" t="s">
        <v>256</v>
      </c>
      <c r="I16" s="202" t="s">
        <v>256</v>
      </c>
      <c r="J16" s="202" t="s">
        <v>256</v>
      </c>
      <c r="K16" s="212" t="s">
        <v>256</v>
      </c>
      <c r="L16"/>
    </row>
    <row r="17" spans="1:12" ht="13.5" customHeight="1">
      <c r="A17" s="213" t="s">
        <v>276</v>
      </c>
      <c r="B17" s="190">
        <v>1</v>
      </c>
      <c r="C17" s="191" t="s">
        <v>256</v>
      </c>
      <c r="D17" s="191" t="s">
        <v>256</v>
      </c>
      <c r="E17" s="191" t="s">
        <v>256</v>
      </c>
      <c r="F17" s="191" t="s">
        <v>256</v>
      </c>
      <c r="G17" s="207">
        <v>29.010733971569483</v>
      </c>
      <c r="H17" s="202" t="s">
        <v>256</v>
      </c>
      <c r="I17" s="202" t="s">
        <v>256</v>
      </c>
      <c r="J17" s="202" t="s">
        <v>256</v>
      </c>
      <c r="K17" s="212" t="s">
        <v>256</v>
      </c>
      <c r="L17"/>
    </row>
    <row r="18" spans="1:12" ht="13.5" customHeight="1">
      <c r="A18" s="213" t="s">
        <v>277</v>
      </c>
      <c r="B18" s="190">
        <v>6</v>
      </c>
      <c r="C18" s="191" t="s">
        <v>256</v>
      </c>
      <c r="D18" s="191" t="s">
        <v>256</v>
      </c>
      <c r="E18" s="191" t="s">
        <v>256</v>
      </c>
      <c r="F18" s="191" t="s">
        <v>256</v>
      </c>
      <c r="G18" s="207">
        <v>78.80220646178094</v>
      </c>
      <c r="H18" s="202" t="s">
        <v>256</v>
      </c>
      <c r="I18" s="202" t="s">
        <v>256</v>
      </c>
      <c r="J18" s="202" t="s">
        <v>256</v>
      </c>
      <c r="K18" s="212" t="s">
        <v>256</v>
      </c>
      <c r="L18"/>
    </row>
    <row r="19" spans="1:12" ht="13.5" customHeight="1">
      <c r="A19" s="213" t="s">
        <v>278</v>
      </c>
      <c r="B19" s="190">
        <v>4</v>
      </c>
      <c r="C19" s="191" t="s">
        <v>256</v>
      </c>
      <c r="D19" s="191" t="s">
        <v>256</v>
      </c>
      <c r="E19" s="191" t="s">
        <v>256</v>
      </c>
      <c r="F19" s="191" t="s">
        <v>256</v>
      </c>
      <c r="G19" s="207">
        <v>115.30700490054771</v>
      </c>
      <c r="H19" s="202" t="s">
        <v>256</v>
      </c>
      <c r="I19" s="202" t="s">
        <v>256</v>
      </c>
      <c r="J19" s="202" t="s">
        <v>256</v>
      </c>
      <c r="K19" s="212" t="s">
        <v>256</v>
      </c>
      <c r="L19"/>
    </row>
    <row r="20" spans="1:12" ht="13.5" customHeight="1">
      <c r="A20" s="213" t="s">
        <v>279</v>
      </c>
      <c r="B20" s="190">
        <v>2</v>
      </c>
      <c r="C20" s="191" t="s">
        <v>256</v>
      </c>
      <c r="D20" s="191" t="s">
        <v>256</v>
      </c>
      <c r="E20" s="191" t="s">
        <v>256</v>
      </c>
      <c r="F20" s="191" t="s">
        <v>256</v>
      </c>
      <c r="G20" s="207">
        <v>50.851767098906684</v>
      </c>
      <c r="H20" s="202" t="s">
        <v>256</v>
      </c>
      <c r="I20" s="202" t="s">
        <v>256</v>
      </c>
      <c r="J20" s="202" t="s">
        <v>256</v>
      </c>
      <c r="K20" s="212" t="s">
        <v>256</v>
      </c>
      <c r="L20"/>
    </row>
    <row r="21" spans="1:12" ht="13.5" customHeight="1">
      <c r="A21" s="213" t="s">
        <v>280</v>
      </c>
      <c r="B21" s="190">
        <v>3</v>
      </c>
      <c r="C21" s="191" t="s">
        <v>256</v>
      </c>
      <c r="D21" s="191" t="s">
        <v>256</v>
      </c>
      <c r="E21" s="191" t="s">
        <v>256</v>
      </c>
      <c r="F21" s="191" t="s">
        <v>256</v>
      </c>
      <c r="G21" s="207">
        <v>420.8</v>
      </c>
      <c r="H21" s="202" t="s">
        <v>256</v>
      </c>
      <c r="I21" s="202" t="s">
        <v>256</v>
      </c>
      <c r="J21" s="202" t="s">
        <v>256</v>
      </c>
      <c r="K21" s="212" t="s">
        <v>256</v>
      </c>
      <c r="L21"/>
    </row>
    <row r="22" spans="1:12" ht="13.5" customHeight="1">
      <c r="A22" s="210" t="s">
        <v>8</v>
      </c>
      <c r="B22" s="15">
        <v>77</v>
      </c>
      <c r="C22" s="16">
        <v>88</v>
      </c>
      <c r="D22" s="45">
        <v>89</v>
      </c>
      <c r="E22" s="45">
        <v>90</v>
      </c>
      <c r="F22" s="45">
        <v>86</v>
      </c>
      <c r="G22" s="205">
        <v>130.0060782062538</v>
      </c>
      <c r="H22" s="82">
        <v>98.38558204015919</v>
      </c>
      <c r="I22" s="82">
        <v>100.81444478426843</v>
      </c>
      <c r="J22" s="82">
        <v>103.4</v>
      </c>
      <c r="K22" s="91">
        <v>100.25763881602724</v>
      </c>
      <c r="L22"/>
    </row>
    <row r="23" spans="1:12" ht="13.5" customHeight="1">
      <c r="A23" s="213" t="s">
        <v>64</v>
      </c>
      <c r="B23" s="190">
        <v>9</v>
      </c>
      <c r="C23" s="191" t="s">
        <v>256</v>
      </c>
      <c r="D23" s="191" t="s">
        <v>256</v>
      </c>
      <c r="E23" s="191" t="s">
        <v>256</v>
      </c>
      <c r="F23" s="191" t="s">
        <v>256</v>
      </c>
      <c r="G23" s="207">
        <v>73.21835340058576</v>
      </c>
      <c r="H23" s="202" t="s">
        <v>256</v>
      </c>
      <c r="I23" s="202" t="s">
        <v>256</v>
      </c>
      <c r="J23" s="202" t="s">
        <v>256</v>
      </c>
      <c r="K23" s="212" t="s">
        <v>256</v>
      </c>
      <c r="L23"/>
    </row>
    <row r="24" spans="1:12" ht="13.5" customHeight="1">
      <c r="A24" s="213" t="s">
        <v>65</v>
      </c>
      <c r="B24" s="190">
        <v>3</v>
      </c>
      <c r="C24" s="191" t="s">
        <v>256</v>
      </c>
      <c r="D24" s="191" t="s">
        <v>256</v>
      </c>
      <c r="E24" s="191" t="s">
        <v>256</v>
      </c>
      <c r="F24" s="191" t="s">
        <v>256</v>
      </c>
      <c r="G24" s="207">
        <v>45.84352078239609</v>
      </c>
      <c r="H24" s="202" t="s">
        <v>256</v>
      </c>
      <c r="I24" s="202" t="s">
        <v>256</v>
      </c>
      <c r="J24" s="202" t="s">
        <v>256</v>
      </c>
      <c r="K24" s="212" t="s">
        <v>256</v>
      </c>
      <c r="L24"/>
    </row>
    <row r="25" spans="1:12" ht="13.5" customHeight="1">
      <c r="A25" s="213" t="s">
        <v>69</v>
      </c>
      <c r="B25" s="190">
        <v>4</v>
      </c>
      <c r="C25" s="191" t="s">
        <v>256</v>
      </c>
      <c r="D25" s="191" t="s">
        <v>256</v>
      </c>
      <c r="E25" s="191" t="s">
        <v>256</v>
      </c>
      <c r="F25" s="191" t="s">
        <v>256</v>
      </c>
      <c r="G25" s="207">
        <v>30.58103975535168</v>
      </c>
      <c r="H25" s="202" t="s">
        <v>256</v>
      </c>
      <c r="I25" s="202" t="s">
        <v>256</v>
      </c>
      <c r="J25" s="202" t="s">
        <v>256</v>
      </c>
      <c r="K25" s="212" t="s">
        <v>256</v>
      </c>
      <c r="L25"/>
    </row>
    <row r="26" spans="1:12" ht="13.5" customHeight="1">
      <c r="A26" s="210" t="s">
        <v>9</v>
      </c>
      <c r="B26" s="15">
        <v>36</v>
      </c>
      <c r="C26" s="16">
        <v>41</v>
      </c>
      <c r="D26" s="45">
        <v>42</v>
      </c>
      <c r="E26" s="45">
        <v>43</v>
      </c>
      <c r="F26" s="45">
        <v>44</v>
      </c>
      <c r="G26" s="205">
        <v>114.92418196328812</v>
      </c>
      <c r="H26" s="82">
        <v>99.36021713842574</v>
      </c>
      <c r="I26" s="82">
        <v>103.18396226415094</v>
      </c>
      <c r="J26" s="82">
        <v>107.3</v>
      </c>
      <c r="K26" s="91">
        <v>111.53075967656079</v>
      </c>
      <c r="L26"/>
    </row>
    <row r="27" spans="1:12" ht="13.5" customHeight="1">
      <c r="A27" s="213" t="s">
        <v>55</v>
      </c>
      <c r="B27" s="190">
        <v>7</v>
      </c>
      <c r="C27" s="191" t="s">
        <v>256</v>
      </c>
      <c r="D27" s="191" t="s">
        <v>256</v>
      </c>
      <c r="E27" s="191" t="s">
        <v>256</v>
      </c>
      <c r="F27" s="191" t="s">
        <v>256</v>
      </c>
      <c r="G27" s="207">
        <v>66.25023660798789</v>
      </c>
      <c r="H27" s="202" t="s">
        <v>256</v>
      </c>
      <c r="I27" s="202" t="s">
        <v>256</v>
      </c>
      <c r="J27" s="202" t="s">
        <v>256</v>
      </c>
      <c r="K27" s="212" t="s">
        <v>256</v>
      </c>
      <c r="L27"/>
    </row>
    <row r="28" spans="1:12" ht="13.5" customHeight="1">
      <c r="A28" s="210" t="s">
        <v>10</v>
      </c>
      <c r="B28" s="15">
        <v>102</v>
      </c>
      <c r="C28" s="16">
        <v>100</v>
      </c>
      <c r="D28" s="45">
        <v>101</v>
      </c>
      <c r="E28" s="45">
        <v>102</v>
      </c>
      <c r="F28" s="45">
        <v>95</v>
      </c>
      <c r="G28" s="205">
        <v>82.0397329687123</v>
      </c>
      <c r="H28" s="82">
        <v>80.67639086097844</v>
      </c>
      <c r="I28" s="82">
        <v>81.70331181543142</v>
      </c>
      <c r="J28" s="82">
        <v>82.7</v>
      </c>
      <c r="K28" s="91">
        <v>77.13981795002964</v>
      </c>
      <c r="L28"/>
    </row>
    <row r="29" spans="1:12" ht="13.5" customHeight="1">
      <c r="A29" s="211" t="s">
        <v>259</v>
      </c>
      <c r="B29" s="191" t="s">
        <v>256</v>
      </c>
      <c r="C29" s="191" t="s">
        <v>256</v>
      </c>
      <c r="D29" s="191" t="s">
        <v>256</v>
      </c>
      <c r="E29" s="191" t="s">
        <v>256</v>
      </c>
      <c r="F29" s="191" t="s">
        <v>256</v>
      </c>
      <c r="G29" s="223" t="s">
        <v>256</v>
      </c>
      <c r="H29" s="193" t="s">
        <v>256</v>
      </c>
      <c r="I29" s="193" t="s">
        <v>256</v>
      </c>
      <c r="J29" s="193" t="s">
        <v>256</v>
      </c>
      <c r="K29" s="222" t="s">
        <v>267</v>
      </c>
      <c r="L29"/>
    </row>
    <row r="30" spans="1:12" ht="13.5" customHeight="1">
      <c r="A30" s="210" t="s">
        <v>11</v>
      </c>
      <c r="B30" s="15">
        <v>46</v>
      </c>
      <c r="C30" s="16">
        <v>92</v>
      </c>
      <c r="D30" s="45">
        <v>91</v>
      </c>
      <c r="E30" s="45">
        <v>92</v>
      </c>
      <c r="F30" s="45">
        <v>90</v>
      </c>
      <c r="G30" s="205">
        <v>78.57203860278418</v>
      </c>
      <c r="H30" s="82">
        <v>81.14950031313123</v>
      </c>
      <c r="I30" s="82">
        <v>80.53952632137927</v>
      </c>
      <c r="J30" s="82">
        <v>81.7</v>
      </c>
      <c r="K30" s="91">
        <v>80.2682744104741</v>
      </c>
      <c r="L30"/>
    </row>
    <row r="31" spans="1:12" ht="13.5" customHeight="1">
      <c r="A31" s="213" t="s">
        <v>17</v>
      </c>
      <c r="B31" s="190">
        <v>29</v>
      </c>
      <c r="C31" s="191" t="s">
        <v>256</v>
      </c>
      <c r="D31" s="191" t="s">
        <v>256</v>
      </c>
      <c r="E31" s="191" t="s">
        <v>256</v>
      </c>
      <c r="F31" s="191" t="s">
        <v>256</v>
      </c>
      <c r="G31" s="207">
        <v>89.32696750346527</v>
      </c>
      <c r="H31" s="202" t="s">
        <v>256</v>
      </c>
      <c r="I31" s="202" t="s">
        <v>256</v>
      </c>
      <c r="J31" s="202" t="s">
        <v>256</v>
      </c>
      <c r="K31" s="212" t="s">
        <v>256</v>
      </c>
      <c r="L31"/>
    </row>
    <row r="32" spans="1:12" ht="13.5" customHeight="1">
      <c r="A32" s="213" t="s">
        <v>20</v>
      </c>
      <c r="B32" s="190">
        <v>5</v>
      </c>
      <c r="C32" s="191" t="s">
        <v>256</v>
      </c>
      <c r="D32" s="191" t="s">
        <v>256</v>
      </c>
      <c r="E32" s="191" t="s">
        <v>256</v>
      </c>
      <c r="F32" s="191" t="s">
        <v>256</v>
      </c>
      <c r="G32" s="207">
        <v>51.90491020450534</v>
      </c>
      <c r="H32" s="202" t="s">
        <v>256</v>
      </c>
      <c r="I32" s="202" t="s">
        <v>256</v>
      </c>
      <c r="J32" s="202" t="s">
        <v>256</v>
      </c>
      <c r="K32" s="212" t="s">
        <v>256</v>
      </c>
      <c r="L32"/>
    </row>
    <row r="33" spans="1:12" ht="13.5" customHeight="1">
      <c r="A33" s="213" t="s">
        <v>21</v>
      </c>
      <c r="B33" s="190">
        <v>7</v>
      </c>
      <c r="C33" s="191" t="s">
        <v>256</v>
      </c>
      <c r="D33" s="191" t="s">
        <v>256</v>
      </c>
      <c r="E33" s="191" t="s">
        <v>256</v>
      </c>
      <c r="F33" s="191" t="s">
        <v>256</v>
      </c>
      <c r="G33" s="207">
        <v>52.99015897047691</v>
      </c>
      <c r="H33" s="202" t="s">
        <v>256</v>
      </c>
      <c r="I33" s="202" t="s">
        <v>256</v>
      </c>
      <c r="J33" s="202" t="s">
        <v>256</v>
      </c>
      <c r="K33" s="212" t="s">
        <v>256</v>
      </c>
      <c r="L33"/>
    </row>
    <row r="34" spans="1:12" ht="13.5" customHeight="1">
      <c r="A34" s="210" t="s">
        <v>12</v>
      </c>
      <c r="B34" s="15">
        <v>47</v>
      </c>
      <c r="C34" s="16">
        <v>59</v>
      </c>
      <c r="D34" s="45">
        <v>58</v>
      </c>
      <c r="E34" s="45">
        <v>60</v>
      </c>
      <c r="F34" s="45">
        <v>62</v>
      </c>
      <c r="G34" s="205">
        <v>121.14026496211146</v>
      </c>
      <c r="H34" s="82">
        <v>116.17374867089354</v>
      </c>
      <c r="I34" s="82">
        <v>115.5977199346275</v>
      </c>
      <c r="J34" s="82">
        <v>120.9</v>
      </c>
      <c r="K34" s="91">
        <v>126.98672783876782</v>
      </c>
      <c r="L34"/>
    </row>
    <row r="35" spans="1:12" ht="13.5" customHeight="1">
      <c r="A35" s="213" t="s">
        <v>50</v>
      </c>
      <c r="B35" s="190">
        <v>10</v>
      </c>
      <c r="C35" s="191" t="s">
        <v>256</v>
      </c>
      <c r="D35" s="191" t="s">
        <v>256</v>
      </c>
      <c r="E35" s="191" t="s">
        <v>256</v>
      </c>
      <c r="F35" s="191" t="s">
        <v>256</v>
      </c>
      <c r="G35" s="207">
        <v>116.31964638827498</v>
      </c>
      <c r="H35" s="202" t="s">
        <v>256</v>
      </c>
      <c r="I35" s="202" t="s">
        <v>256</v>
      </c>
      <c r="J35" s="202" t="s">
        <v>256</v>
      </c>
      <c r="K35" s="212" t="s">
        <v>256</v>
      </c>
      <c r="L35"/>
    </row>
    <row r="36" spans="1:12" ht="13.5" customHeight="1">
      <c r="A36" s="213" t="s">
        <v>53</v>
      </c>
      <c r="B36" s="190">
        <v>2</v>
      </c>
      <c r="C36" s="191" t="s">
        <v>256</v>
      </c>
      <c r="D36" s="191" t="s">
        <v>256</v>
      </c>
      <c r="E36" s="191" t="s">
        <v>256</v>
      </c>
      <c r="F36" s="191" t="s">
        <v>256</v>
      </c>
      <c r="G36" s="207">
        <v>65.2954619653934</v>
      </c>
      <c r="H36" s="202" t="s">
        <v>256</v>
      </c>
      <c r="I36" s="202" t="s">
        <v>256</v>
      </c>
      <c r="J36" s="202" t="s">
        <v>256</v>
      </c>
      <c r="K36" s="212" t="s">
        <v>256</v>
      </c>
      <c r="L36"/>
    </row>
    <row r="37" spans="1:12" ht="13.5" customHeight="1">
      <c r="A37" s="213" t="s">
        <v>54</v>
      </c>
      <c r="B37" s="190">
        <v>1</v>
      </c>
      <c r="C37" s="191" t="s">
        <v>256</v>
      </c>
      <c r="D37" s="191" t="s">
        <v>256</v>
      </c>
      <c r="E37" s="191" t="s">
        <v>256</v>
      </c>
      <c r="F37" s="191" t="s">
        <v>256</v>
      </c>
      <c r="G37" s="207">
        <v>85.17887563884157</v>
      </c>
      <c r="H37" s="202" t="s">
        <v>256</v>
      </c>
      <c r="I37" s="202" t="s">
        <v>256</v>
      </c>
      <c r="J37" s="202" t="s">
        <v>256</v>
      </c>
      <c r="K37" s="212" t="s">
        <v>256</v>
      </c>
      <c r="L37"/>
    </row>
    <row r="38" spans="1:12" ht="13.5" customHeight="1">
      <c r="A38" s="210" t="s">
        <v>15</v>
      </c>
      <c r="B38" s="15">
        <v>21</v>
      </c>
      <c r="C38" s="16">
        <v>29</v>
      </c>
      <c r="D38" s="45">
        <v>30</v>
      </c>
      <c r="E38" s="45">
        <v>30</v>
      </c>
      <c r="F38" s="45">
        <v>31</v>
      </c>
      <c r="G38" s="205">
        <v>68.85020163273335</v>
      </c>
      <c r="H38" s="82">
        <v>73.43073456055504</v>
      </c>
      <c r="I38" s="82">
        <v>76.55404715729304</v>
      </c>
      <c r="J38" s="82">
        <v>77</v>
      </c>
      <c r="K38" s="91">
        <v>80.08680376149633</v>
      </c>
      <c r="L38"/>
    </row>
    <row r="39" spans="1:12" ht="13.5" customHeight="1">
      <c r="A39" s="213" t="s">
        <v>48</v>
      </c>
      <c r="B39" s="190">
        <v>4</v>
      </c>
      <c r="C39" s="191" t="s">
        <v>256</v>
      </c>
      <c r="D39" s="191" t="s">
        <v>256</v>
      </c>
      <c r="E39" s="191" t="s">
        <v>256</v>
      </c>
      <c r="F39" s="191" t="s">
        <v>256</v>
      </c>
      <c r="G39" s="207">
        <v>95.23809523809524</v>
      </c>
      <c r="H39" s="202" t="s">
        <v>256</v>
      </c>
      <c r="I39" s="202" t="s">
        <v>256</v>
      </c>
      <c r="J39" s="202" t="s">
        <v>256</v>
      </c>
      <c r="K39" s="212" t="s">
        <v>256</v>
      </c>
      <c r="L39"/>
    </row>
    <row r="40" spans="1:12" ht="13.5" customHeight="1">
      <c r="A40" s="213" t="s">
        <v>49</v>
      </c>
      <c r="B40" s="190">
        <v>3</v>
      </c>
      <c r="C40" s="191" t="s">
        <v>256</v>
      </c>
      <c r="D40" s="191" t="s">
        <v>256</v>
      </c>
      <c r="E40" s="191" t="s">
        <v>256</v>
      </c>
      <c r="F40" s="191" t="s">
        <v>256</v>
      </c>
      <c r="G40" s="207">
        <v>59.031877213695395</v>
      </c>
      <c r="H40" s="202" t="s">
        <v>256</v>
      </c>
      <c r="I40" s="202" t="s">
        <v>256</v>
      </c>
      <c r="J40" s="202" t="s">
        <v>256</v>
      </c>
      <c r="K40" s="212" t="s">
        <v>256</v>
      </c>
      <c r="L40"/>
    </row>
    <row r="41" spans="1:12" ht="13.5" customHeight="1">
      <c r="A41" s="210" t="s">
        <v>226</v>
      </c>
      <c r="B41" s="15">
        <v>57</v>
      </c>
      <c r="C41" s="16">
        <v>57</v>
      </c>
      <c r="D41" s="45">
        <v>57</v>
      </c>
      <c r="E41" s="45">
        <v>58</v>
      </c>
      <c r="F41" s="45">
        <v>57</v>
      </c>
      <c r="G41" s="205">
        <v>60.99910106587903</v>
      </c>
      <c r="H41" s="82">
        <v>61.386693088073756</v>
      </c>
      <c r="I41" s="82">
        <v>61.7263896559566</v>
      </c>
      <c r="J41" s="82">
        <v>63.2</v>
      </c>
      <c r="K41" s="91">
        <v>62.51508039219987</v>
      </c>
      <c r="L41"/>
    </row>
    <row r="42" spans="1:12" ht="13.5" customHeight="1">
      <c r="A42" s="213" t="s">
        <v>13</v>
      </c>
      <c r="B42" s="190" t="s">
        <v>256</v>
      </c>
      <c r="C42" s="191" t="s">
        <v>256</v>
      </c>
      <c r="D42" s="191" t="s">
        <v>256</v>
      </c>
      <c r="E42" s="191" t="s">
        <v>256</v>
      </c>
      <c r="F42" s="191" t="s">
        <v>256</v>
      </c>
      <c r="G42" s="207" t="s">
        <v>256</v>
      </c>
      <c r="H42" s="202" t="s">
        <v>256</v>
      </c>
      <c r="I42" s="202" t="s">
        <v>256</v>
      </c>
      <c r="J42" s="202" t="s">
        <v>256</v>
      </c>
      <c r="K42" s="212" t="s">
        <v>256</v>
      </c>
      <c r="L42"/>
    </row>
    <row r="43" spans="1:12" ht="13.5" customHeight="1">
      <c r="A43" s="213" t="s">
        <v>14</v>
      </c>
      <c r="B43" s="190" t="s">
        <v>256</v>
      </c>
      <c r="C43" s="191" t="s">
        <v>256</v>
      </c>
      <c r="D43" s="191" t="s">
        <v>256</v>
      </c>
      <c r="E43" s="191" t="s">
        <v>256</v>
      </c>
      <c r="F43" s="191" t="s">
        <v>256</v>
      </c>
      <c r="G43" s="207" t="s">
        <v>256</v>
      </c>
      <c r="H43" s="202" t="s">
        <v>256</v>
      </c>
      <c r="I43" s="202" t="s">
        <v>256</v>
      </c>
      <c r="J43" s="202" t="s">
        <v>256</v>
      </c>
      <c r="K43" s="212" t="s">
        <v>256</v>
      </c>
      <c r="L43"/>
    </row>
    <row r="44" spans="1:12" ht="13.5" customHeight="1">
      <c r="A44" s="213" t="s">
        <v>18</v>
      </c>
      <c r="B44" s="190" t="s">
        <v>256</v>
      </c>
      <c r="C44" s="191" t="s">
        <v>256</v>
      </c>
      <c r="D44" s="191" t="s">
        <v>256</v>
      </c>
      <c r="E44" s="191" t="s">
        <v>256</v>
      </c>
      <c r="F44" s="191" t="s">
        <v>256</v>
      </c>
      <c r="G44" s="207" t="s">
        <v>256</v>
      </c>
      <c r="H44" s="202" t="s">
        <v>256</v>
      </c>
      <c r="I44" s="202" t="s">
        <v>256</v>
      </c>
      <c r="J44" s="202" t="s">
        <v>256</v>
      </c>
      <c r="K44" s="212" t="s">
        <v>256</v>
      </c>
      <c r="L44"/>
    </row>
    <row r="45" spans="1:12" ht="13.5" customHeight="1">
      <c r="A45" s="213" t="s">
        <v>19</v>
      </c>
      <c r="B45" s="190" t="s">
        <v>256</v>
      </c>
      <c r="C45" s="191" t="s">
        <v>256</v>
      </c>
      <c r="D45" s="191" t="s">
        <v>256</v>
      </c>
      <c r="E45" s="191" t="s">
        <v>256</v>
      </c>
      <c r="F45" s="191" t="s">
        <v>256</v>
      </c>
      <c r="G45" s="207" t="s">
        <v>256</v>
      </c>
      <c r="H45" s="202" t="s">
        <v>256</v>
      </c>
      <c r="I45" s="202" t="s">
        <v>256</v>
      </c>
      <c r="J45" s="202" t="s">
        <v>256</v>
      </c>
      <c r="K45" s="212" t="s">
        <v>256</v>
      </c>
      <c r="L45"/>
    </row>
    <row r="46" spans="1:12" ht="13.5" customHeight="1">
      <c r="A46" s="210" t="s">
        <v>227</v>
      </c>
      <c r="B46" s="15">
        <v>44</v>
      </c>
      <c r="C46" s="16">
        <v>44</v>
      </c>
      <c r="D46" s="45">
        <v>44</v>
      </c>
      <c r="E46" s="45">
        <v>44</v>
      </c>
      <c r="F46" s="45">
        <v>44</v>
      </c>
      <c r="G46" s="205">
        <v>96.62047914973978</v>
      </c>
      <c r="H46" s="82">
        <v>97.89089614665835</v>
      </c>
      <c r="I46" s="82">
        <v>99.61512338691419</v>
      </c>
      <c r="J46" s="82">
        <v>101</v>
      </c>
      <c r="K46" s="91">
        <v>102.35414534288638</v>
      </c>
      <c r="L46"/>
    </row>
    <row r="47" spans="1:12" ht="13.5" customHeight="1">
      <c r="A47" s="213" t="s">
        <v>59</v>
      </c>
      <c r="B47" s="190" t="s">
        <v>256</v>
      </c>
      <c r="C47" s="191" t="s">
        <v>256</v>
      </c>
      <c r="D47" s="191" t="s">
        <v>256</v>
      </c>
      <c r="E47" s="191" t="s">
        <v>256</v>
      </c>
      <c r="F47" s="191" t="s">
        <v>256</v>
      </c>
      <c r="G47" s="207" t="s">
        <v>256</v>
      </c>
      <c r="H47" s="202" t="s">
        <v>256</v>
      </c>
      <c r="I47" s="202" t="s">
        <v>256</v>
      </c>
      <c r="J47" s="202" t="s">
        <v>256</v>
      </c>
      <c r="K47" s="212" t="s">
        <v>256</v>
      </c>
      <c r="L47"/>
    </row>
    <row r="48" spans="1:12" ht="13.5" customHeight="1">
      <c r="A48" s="213" t="s">
        <v>60</v>
      </c>
      <c r="B48" s="190" t="s">
        <v>256</v>
      </c>
      <c r="C48" s="191" t="s">
        <v>256</v>
      </c>
      <c r="D48" s="191" t="s">
        <v>256</v>
      </c>
      <c r="E48" s="191" t="s">
        <v>256</v>
      </c>
      <c r="F48" s="191" t="s">
        <v>256</v>
      </c>
      <c r="G48" s="207" t="s">
        <v>256</v>
      </c>
      <c r="H48" s="202" t="s">
        <v>256</v>
      </c>
      <c r="I48" s="202" t="s">
        <v>256</v>
      </c>
      <c r="J48" s="202" t="s">
        <v>256</v>
      </c>
      <c r="K48" s="212" t="s">
        <v>256</v>
      </c>
      <c r="L48"/>
    </row>
    <row r="49" spans="1:12" ht="13.5" customHeight="1">
      <c r="A49" s="213" t="s">
        <v>61</v>
      </c>
      <c r="B49" s="190" t="s">
        <v>256</v>
      </c>
      <c r="C49" s="191" t="s">
        <v>256</v>
      </c>
      <c r="D49" s="191" t="s">
        <v>256</v>
      </c>
      <c r="E49" s="191" t="s">
        <v>256</v>
      </c>
      <c r="F49" s="191" t="s">
        <v>256</v>
      </c>
      <c r="G49" s="207" t="s">
        <v>256</v>
      </c>
      <c r="H49" s="202" t="s">
        <v>256</v>
      </c>
      <c r="I49" s="202" t="s">
        <v>256</v>
      </c>
      <c r="J49" s="202" t="s">
        <v>256</v>
      </c>
      <c r="K49" s="212" t="s">
        <v>256</v>
      </c>
      <c r="L49"/>
    </row>
    <row r="50" spans="1:12" ht="13.5" customHeight="1">
      <c r="A50" s="213" t="s">
        <v>62</v>
      </c>
      <c r="B50" s="190" t="s">
        <v>256</v>
      </c>
      <c r="C50" s="191" t="s">
        <v>256</v>
      </c>
      <c r="D50" s="191" t="s">
        <v>256</v>
      </c>
      <c r="E50" s="191" t="s">
        <v>256</v>
      </c>
      <c r="F50" s="191" t="s">
        <v>256</v>
      </c>
      <c r="G50" s="207" t="s">
        <v>256</v>
      </c>
      <c r="H50" s="202" t="s">
        <v>256</v>
      </c>
      <c r="I50" s="202" t="s">
        <v>256</v>
      </c>
      <c r="J50" s="202" t="s">
        <v>256</v>
      </c>
      <c r="K50" s="212" t="s">
        <v>256</v>
      </c>
      <c r="L50"/>
    </row>
    <row r="51" spans="1:12" ht="13.5" customHeight="1">
      <c r="A51" s="213" t="s">
        <v>63</v>
      </c>
      <c r="B51" s="190" t="s">
        <v>256</v>
      </c>
      <c r="C51" s="191" t="s">
        <v>256</v>
      </c>
      <c r="D51" s="191" t="s">
        <v>256</v>
      </c>
      <c r="E51" s="191" t="s">
        <v>256</v>
      </c>
      <c r="F51" s="191" t="s">
        <v>256</v>
      </c>
      <c r="G51" s="207" t="s">
        <v>256</v>
      </c>
      <c r="H51" s="202" t="s">
        <v>256</v>
      </c>
      <c r="I51" s="202" t="s">
        <v>256</v>
      </c>
      <c r="J51" s="202" t="s">
        <v>256</v>
      </c>
      <c r="K51" s="212" t="s">
        <v>256</v>
      </c>
      <c r="L51"/>
    </row>
    <row r="52" spans="1:12" ht="13.5" customHeight="1">
      <c r="A52" s="210" t="s">
        <v>229</v>
      </c>
      <c r="B52" s="15">
        <v>23</v>
      </c>
      <c r="C52" s="16">
        <v>24</v>
      </c>
      <c r="D52" s="45">
        <v>28</v>
      </c>
      <c r="E52" s="45">
        <v>28</v>
      </c>
      <c r="F52" s="45">
        <v>28</v>
      </c>
      <c r="G52" s="205">
        <v>65.56442417331813</v>
      </c>
      <c r="H52" s="82">
        <v>68.03106752083451</v>
      </c>
      <c r="I52" s="82">
        <v>79.225850263143</v>
      </c>
      <c r="J52" s="82">
        <v>78.9</v>
      </c>
      <c r="K52" s="91">
        <v>78.87768324976055</v>
      </c>
      <c r="L52"/>
    </row>
    <row r="53" spans="1:12" ht="13.5" customHeight="1">
      <c r="A53" s="213" t="s">
        <v>37</v>
      </c>
      <c r="B53" s="190" t="s">
        <v>256</v>
      </c>
      <c r="C53" s="191" t="s">
        <v>256</v>
      </c>
      <c r="D53" s="191" t="s">
        <v>256</v>
      </c>
      <c r="E53" s="191" t="s">
        <v>256</v>
      </c>
      <c r="F53" s="191" t="s">
        <v>256</v>
      </c>
      <c r="G53" s="207" t="s">
        <v>256</v>
      </c>
      <c r="H53" s="202" t="s">
        <v>256</v>
      </c>
      <c r="I53" s="202" t="s">
        <v>256</v>
      </c>
      <c r="J53" s="202" t="s">
        <v>256</v>
      </c>
      <c r="K53" s="212" t="s">
        <v>256</v>
      </c>
      <c r="L53"/>
    </row>
    <row r="54" spans="1:12" ht="13.5" customHeight="1">
      <c r="A54" s="215" t="s">
        <v>38</v>
      </c>
      <c r="B54" s="194" t="s">
        <v>256</v>
      </c>
      <c r="C54" s="195" t="s">
        <v>256</v>
      </c>
      <c r="D54" s="195" t="s">
        <v>256</v>
      </c>
      <c r="E54" s="195" t="s">
        <v>256</v>
      </c>
      <c r="F54" s="195" t="s">
        <v>256</v>
      </c>
      <c r="G54" s="208" t="s">
        <v>256</v>
      </c>
      <c r="H54" s="203" t="s">
        <v>256</v>
      </c>
      <c r="I54" s="203" t="s">
        <v>256</v>
      </c>
      <c r="J54" s="203" t="s">
        <v>256</v>
      </c>
      <c r="K54" s="245" t="s">
        <v>256</v>
      </c>
      <c r="L54"/>
    </row>
    <row r="55" spans="1:11" ht="13.5" customHeight="1">
      <c r="A55" s="216" t="s">
        <v>231</v>
      </c>
      <c r="B55" s="45">
        <v>6</v>
      </c>
      <c r="C55" s="45">
        <v>6</v>
      </c>
      <c r="D55" s="45">
        <v>6</v>
      </c>
      <c r="E55" s="45">
        <v>6</v>
      </c>
      <c r="F55" s="45">
        <v>6</v>
      </c>
      <c r="G55" s="204">
        <v>74.2</v>
      </c>
      <c r="H55" s="79">
        <v>74.1</v>
      </c>
      <c r="I55" s="79">
        <v>75.55723460521345</v>
      </c>
      <c r="J55" s="79">
        <v>76.9</v>
      </c>
      <c r="K55" s="91">
        <v>78.5648814979704</v>
      </c>
    </row>
    <row r="56" spans="1:11" ht="13.5" customHeight="1">
      <c r="A56" s="213" t="s">
        <v>30</v>
      </c>
      <c r="B56" s="190" t="s">
        <v>256</v>
      </c>
      <c r="C56" s="191" t="s">
        <v>256</v>
      </c>
      <c r="D56" s="191" t="s">
        <v>256</v>
      </c>
      <c r="E56" s="191" t="s">
        <v>256</v>
      </c>
      <c r="F56" s="191" t="s">
        <v>256</v>
      </c>
      <c r="G56" s="207" t="s">
        <v>256</v>
      </c>
      <c r="H56" s="202" t="s">
        <v>256</v>
      </c>
      <c r="I56" s="202" t="s">
        <v>256</v>
      </c>
      <c r="J56" s="202" t="s">
        <v>256</v>
      </c>
      <c r="K56" s="212" t="s">
        <v>256</v>
      </c>
    </row>
    <row r="57" spans="1:11" ht="13.5" customHeight="1">
      <c r="A57" s="213" t="s">
        <v>31</v>
      </c>
      <c r="B57" s="190" t="s">
        <v>256</v>
      </c>
      <c r="C57" s="191" t="s">
        <v>256</v>
      </c>
      <c r="D57" s="191" t="s">
        <v>256</v>
      </c>
      <c r="E57" s="191" t="s">
        <v>256</v>
      </c>
      <c r="F57" s="191" t="s">
        <v>256</v>
      </c>
      <c r="G57" s="207" t="s">
        <v>256</v>
      </c>
      <c r="H57" s="202" t="s">
        <v>256</v>
      </c>
      <c r="I57" s="202" t="s">
        <v>256</v>
      </c>
      <c r="J57" s="202" t="s">
        <v>256</v>
      </c>
      <c r="K57" s="212" t="s">
        <v>256</v>
      </c>
    </row>
    <row r="58" spans="1:11" ht="13.5" customHeight="1">
      <c r="A58" s="213" t="s">
        <v>32</v>
      </c>
      <c r="B58" s="190" t="s">
        <v>256</v>
      </c>
      <c r="C58" s="191" t="s">
        <v>256</v>
      </c>
      <c r="D58" s="191" t="s">
        <v>256</v>
      </c>
      <c r="E58" s="191" t="s">
        <v>256</v>
      </c>
      <c r="F58" s="191" t="s">
        <v>256</v>
      </c>
      <c r="G58" s="207" t="s">
        <v>256</v>
      </c>
      <c r="H58" s="202" t="s">
        <v>256</v>
      </c>
      <c r="I58" s="202" t="s">
        <v>256</v>
      </c>
      <c r="J58" s="202" t="s">
        <v>256</v>
      </c>
      <c r="K58" s="212" t="s">
        <v>256</v>
      </c>
    </row>
    <row r="59" spans="1:11" ht="13.5" customHeight="1">
      <c r="A59" s="215" t="s">
        <v>33</v>
      </c>
      <c r="B59" s="194" t="s">
        <v>256</v>
      </c>
      <c r="C59" s="195" t="s">
        <v>256</v>
      </c>
      <c r="D59" s="195" t="s">
        <v>256</v>
      </c>
      <c r="E59" s="195" t="s">
        <v>256</v>
      </c>
      <c r="F59" s="195" t="s">
        <v>256</v>
      </c>
      <c r="G59" s="208" t="s">
        <v>256</v>
      </c>
      <c r="H59" s="203" t="s">
        <v>256</v>
      </c>
      <c r="I59" s="203" t="s">
        <v>256</v>
      </c>
      <c r="J59" s="203" t="s">
        <v>256</v>
      </c>
      <c r="K59" s="245" t="s">
        <v>256</v>
      </c>
    </row>
    <row r="60" spans="1:12" ht="13.5" customHeight="1">
      <c r="A60" s="210" t="s">
        <v>232</v>
      </c>
      <c r="B60" s="15">
        <v>11</v>
      </c>
      <c r="C60" s="16">
        <v>11</v>
      </c>
      <c r="D60" s="45">
        <v>11</v>
      </c>
      <c r="E60" s="45">
        <v>10</v>
      </c>
      <c r="F60" s="45">
        <v>10</v>
      </c>
      <c r="G60" s="205">
        <v>98.53981904505957</v>
      </c>
      <c r="H60" s="82">
        <v>100.49333089713137</v>
      </c>
      <c r="I60" s="82">
        <v>103.23791647114031</v>
      </c>
      <c r="J60" s="82">
        <v>96.3</v>
      </c>
      <c r="K60" s="91">
        <v>98.63878477017164</v>
      </c>
      <c r="L60"/>
    </row>
    <row r="61" spans="1:12" ht="13.5" customHeight="1">
      <c r="A61" s="213" t="s">
        <v>40</v>
      </c>
      <c r="B61" s="190" t="s">
        <v>256</v>
      </c>
      <c r="C61" s="191" t="s">
        <v>256</v>
      </c>
      <c r="D61" s="191" t="s">
        <v>256</v>
      </c>
      <c r="E61" s="191" t="s">
        <v>256</v>
      </c>
      <c r="F61" s="191" t="s">
        <v>256</v>
      </c>
      <c r="G61" s="207" t="s">
        <v>256</v>
      </c>
      <c r="H61" s="202" t="s">
        <v>256</v>
      </c>
      <c r="I61" s="202" t="s">
        <v>256</v>
      </c>
      <c r="J61" s="202" t="s">
        <v>256</v>
      </c>
      <c r="K61" s="212" t="s">
        <v>256</v>
      </c>
      <c r="L61"/>
    </row>
    <row r="62" spans="1:12" ht="13.5" customHeight="1">
      <c r="A62" s="213" t="s">
        <v>41</v>
      </c>
      <c r="B62" s="190" t="s">
        <v>256</v>
      </c>
      <c r="C62" s="191" t="s">
        <v>256</v>
      </c>
      <c r="D62" s="191" t="s">
        <v>256</v>
      </c>
      <c r="E62" s="191" t="s">
        <v>256</v>
      </c>
      <c r="F62" s="191" t="s">
        <v>256</v>
      </c>
      <c r="G62" s="207" t="s">
        <v>256</v>
      </c>
      <c r="H62" s="202" t="s">
        <v>256</v>
      </c>
      <c r="I62" s="202" t="s">
        <v>256</v>
      </c>
      <c r="J62" s="202" t="s">
        <v>256</v>
      </c>
      <c r="K62" s="212" t="s">
        <v>256</v>
      </c>
      <c r="L62"/>
    </row>
    <row r="63" spans="1:12" ht="13.5" customHeight="1">
      <c r="A63" s="213" t="s">
        <v>42</v>
      </c>
      <c r="B63" s="190" t="s">
        <v>256</v>
      </c>
      <c r="C63" s="191" t="s">
        <v>256</v>
      </c>
      <c r="D63" s="191" t="s">
        <v>256</v>
      </c>
      <c r="E63" s="191" t="s">
        <v>256</v>
      </c>
      <c r="F63" s="191" t="s">
        <v>256</v>
      </c>
      <c r="G63" s="207" t="s">
        <v>256</v>
      </c>
      <c r="H63" s="202" t="s">
        <v>256</v>
      </c>
      <c r="I63" s="202" t="s">
        <v>256</v>
      </c>
      <c r="J63" s="202" t="s">
        <v>256</v>
      </c>
      <c r="K63" s="212" t="s">
        <v>256</v>
      </c>
      <c r="L63"/>
    </row>
    <row r="64" spans="1:12" ht="13.5" customHeight="1">
      <c r="A64" s="215" t="s">
        <v>43</v>
      </c>
      <c r="B64" s="194" t="s">
        <v>256</v>
      </c>
      <c r="C64" s="195" t="s">
        <v>256</v>
      </c>
      <c r="D64" s="195" t="s">
        <v>256</v>
      </c>
      <c r="E64" s="195" t="s">
        <v>256</v>
      </c>
      <c r="F64" s="195" t="s">
        <v>256</v>
      </c>
      <c r="G64" s="208" t="s">
        <v>256</v>
      </c>
      <c r="H64" s="203" t="s">
        <v>256</v>
      </c>
      <c r="I64" s="203" t="s">
        <v>256</v>
      </c>
      <c r="J64" s="203" t="s">
        <v>256</v>
      </c>
      <c r="K64" s="245" t="s">
        <v>256</v>
      </c>
      <c r="L64"/>
    </row>
    <row r="65" spans="1:12" ht="13.5" customHeight="1">
      <c r="A65" s="210" t="s">
        <v>45</v>
      </c>
      <c r="B65" s="15">
        <v>20</v>
      </c>
      <c r="C65" s="16">
        <v>22</v>
      </c>
      <c r="D65" s="45">
        <v>23</v>
      </c>
      <c r="E65" s="45">
        <v>24</v>
      </c>
      <c r="F65" s="45">
        <v>24</v>
      </c>
      <c r="G65" s="205">
        <v>65.16568375093675</v>
      </c>
      <c r="H65" s="82">
        <v>71.98010731579636</v>
      </c>
      <c r="I65" s="82">
        <v>75.17568230102958</v>
      </c>
      <c r="J65" s="82">
        <v>78.6</v>
      </c>
      <c r="K65" s="91">
        <v>78.66273352999016</v>
      </c>
      <c r="L65"/>
    </row>
    <row r="66" spans="1:12" ht="13.5" customHeight="1">
      <c r="A66" s="210" t="s">
        <v>46</v>
      </c>
      <c r="B66" s="15">
        <v>18</v>
      </c>
      <c r="C66" s="16">
        <v>19</v>
      </c>
      <c r="D66" s="45">
        <v>19</v>
      </c>
      <c r="E66" s="45">
        <v>19</v>
      </c>
      <c r="F66" s="45">
        <v>19</v>
      </c>
      <c r="G66" s="205">
        <v>85.43357539513029</v>
      </c>
      <c r="H66" s="82">
        <v>84.73064573671067</v>
      </c>
      <c r="I66" s="82">
        <v>84.80628459203714</v>
      </c>
      <c r="J66" s="82">
        <v>85.1</v>
      </c>
      <c r="K66" s="91">
        <v>84.91620111731844</v>
      </c>
      <c r="L66"/>
    </row>
    <row r="67" spans="1:12" ht="13.5" customHeight="1">
      <c r="A67" s="215" t="s">
        <v>47</v>
      </c>
      <c r="B67" s="194">
        <v>2</v>
      </c>
      <c r="C67" s="195" t="s">
        <v>256</v>
      </c>
      <c r="D67" s="195" t="s">
        <v>256</v>
      </c>
      <c r="E67" s="195" t="s">
        <v>256</v>
      </c>
      <c r="F67" s="195" t="s">
        <v>256</v>
      </c>
      <c r="G67" s="208">
        <v>186.56716417910448</v>
      </c>
      <c r="H67" s="203" t="s">
        <v>256</v>
      </c>
      <c r="I67" s="203" t="s">
        <v>256</v>
      </c>
      <c r="J67" s="203" t="s">
        <v>256</v>
      </c>
      <c r="K67" s="245" t="s">
        <v>256</v>
      </c>
      <c r="L67"/>
    </row>
    <row r="68" spans="1:12" ht="13.5" customHeight="1">
      <c r="A68" s="210" t="s">
        <v>51</v>
      </c>
      <c r="B68" s="15">
        <v>8</v>
      </c>
      <c r="C68" s="16">
        <v>16</v>
      </c>
      <c r="D68" s="45">
        <v>16</v>
      </c>
      <c r="E68" s="45">
        <v>17</v>
      </c>
      <c r="F68" s="45">
        <v>17</v>
      </c>
      <c r="G68" s="205">
        <v>74.78033277248083</v>
      </c>
      <c r="H68" s="82">
        <v>81.54943934760449</v>
      </c>
      <c r="I68" s="82">
        <v>82.93593199253577</v>
      </c>
      <c r="J68" s="82">
        <v>90.1</v>
      </c>
      <c r="K68" s="91">
        <v>91.66397066752938</v>
      </c>
      <c r="L68"/>
    </row>
    <row r="69" spans="1:12" ht="13.5" customHeight="1">
      <c r="A69" s="213" t="s">
        <v>52</v>
      </c>
      <c r="B69" s="190">
        <v>6</v>
      </c>
      <c r="C69" s="191" t="s">
        <v>256</v>
      </c>
      <c r="D69" s="191" t="s">
        <v>256</v>
      </c>
      <c r="E69" s="191" t="s">
        <v>256</v>
      </c>
      <c r="F69" s="191" t="s">
        <v>256</v>
      </c>
      <c r="G69" s="207">
        <v>105.24469391334854</v>
      </c>
      <c r="H69" s="202" t="s">
        <v>256</v>
      </c>
      <c r="I69" s="202" t="s">
        <v>256</v>
      </c>
      <c r="J69" s="202" t="s">
        <v>256</v>
      </c>
      <c r="K69" s="212" t="s">
        <v>256</v>
      </c>
      <c r="L69"/>
    </row>
    <row r="70" spans="1:12" ht="13.5" customHeight="1">
      <c r="A70" s="215" t="s">
        <v>44</v>
      </c>
      <c r="B70" s="194">
        <v>1</v>
      </c>
      <c r="C70" s="195" t="s">
        <v>256</v>
      </c>
      <c r="D70" s="195" t="s">
        <v>256</v>
      </c>
      <c r="E70" s="195" t="s">
        <v>256</v>
      </c>
      <c r="F70" s="195" t="s">
        <v>256</v>
      </c>
      <c r="G70" s="208">
        <v>28.78526194588371</v>
      </c>
      <c r="H70" s="203" t="s">
        <v>256</v>
      </c>
      <c r="I70" s="203" t="s">
        <v>256</v>
      </c>
      <c r="J70" s="203" t="s">
        <v>256</v>
      </c>
      <c r="K70" s="245" t="s">
        <v>256</v>
      </c>
      <c r="L70"/>
    </row>
    <row r="71" spans="1:12" ht="13.5" customHeight="1">
      <c r="A71" s="210" t="s">
        <v>56</v>
      </c>
      <c r="B71" s="15">
        <v>4</v>
      </c>
      <c r="C71" s="16">
        <v>12</v>
      </c>
      <c r="D71" s="45">
        <v>13</v>
      </c>
      <c r="E71" s="45">
        <v>13</v>
      </c>
      <c r="F71" s="45">
        <v>13</v>
      </c>
      <c r="G71" s="205">
        <v>64.59948320413437</v>
      </c>
      <c r="H71" s="82">
        <v>99.21455146754856</v>
      </c>
      <c r="I71" s="82">
        <v>110.81749211490921</v>
      </c>
      <c r="J71" s="82">
        <v>113.7</v>
      </c>
      <c r="K71" s="91">
        <v>115.97823177803551</v>
      </c>
      <c r="L71"/>
    </row>
    <row r="72" spans="1:12" ht="13.5" customHeight="1">
      <c r="A72" s="213" t="s">
        <v>57</v>
      </c>
      <c r="B72" s="190">
        <v>3</v>
      </c>
      <c r="C72" s="191" t="s">
        <v>256</v>
      </c>
      <c r="D72" s="191" t="s">
        <v>256</v>
      </c>
      <c r="E72" s="191" t="s">
        <v>256</v>
      </c>
      <c r="F72" s="191" t="s">
        <v>256</v>
      </c>
      <c r="G72" s="207">
        <v>114.5912910618793</v>
      </c>
      <c r="H72" s="202" t="s">
        <v>256</v>
      </c>
      <c r="I72" s="202" t="s">
        <v>256</v>
      </c>
      <c r="J72" s="202" t="s">
        <v>256</v>
      </c>
      <c r="K72" s="212" t="s">
        <v>256</v>
      </c>
      <c r="L72"/>
    </row>
    <row r="73" spans="1:12" ht="13.5" customHeight="1">
      <c r="A73" s="215" t="s">
        <v>58</v>
      </c>
      <c r="B73" s="194">
        <v>7</v>
      </c>
      <c r="C73" s="195" t="s">
        <v>256</v>
      </c>
      <c r="D73" s="195" t="s">
        <v>256</v>
      </c>
      <c r="E73" s="195" t="s">
        <v>256</v>
      </c>
      <c r="F73" s="195" t="s">
        <v>256</v>
      </c>
      <c r="G73" s="208">
        <v>185.6763925729443</v>
      </c>
      <c r="H73" s="203" t="s">
        <v>256</v>
      </c>
      <c r="I73" s="203" t="s">
        <v>256</v>
      </c>
      <c r="J73" s="203" t="s">
        <v>256</v>
      </c>
      <c r="K73" s="245" t="s">
        <v>256</v>
      </c>
      <c r="L73"/>
    </row>
    <row r="74" spans="1:12" ht="13.5" customHeight="1">
      <c r="A74" s="210" t="s">
        <v>67</v>
      </c>
      <c r="B74" s="15">
        <v>6</v>
      </c>
      <c r="C74" s="16">
        <v>6</v>
      </c>
      <c r="D74" s="45">
        <v>6</v>
      </c>
      <c r="E74" s="45">
        <v>6</v>
      </c>
      <c r="F74" s="45">
        <v>6</v>
      </c>
      <c r="G74" s="205">
        <v>126.34238787113075</v>
      </c>
      <c r="H74" s="82">
        <v>127.93176972281451</v>
      </c>
      <c r="I74" s="82">
        <v>129.70168612191958</v>
      </c>
      <c r="J74" s="82">
        <v>132.9</v>
      </c>
      <c r="K74" s="91">
        <v>135.65453312231517</v>
      </c>
      <c r="L74"/>
    </row>
    <row r="75" spans="1:11" ht="13.5">
      <c r="A75" s="244" t="s">
        <v>293</v>
      </c>
      <c r="B75" s="224" t="s">
        <v>256</v>
      </c>
      <c r="C75" s="45">
        <v>14</v>
      </c>
      <c r="D75" s="45">
        <v>13</v>
      </c>
      <c r="E75" s="45">
        <v>13</v>
      </c>
      <c r="F75" s="56">
        <v>13</v>
      </c>
      <c r="G75" s="218" t="s">
        <v>256</v>
      </c>
      <c r="H75" s="82">
        <v>112.6</v>
      </c>
      <c r="I75" s="82">
        <v>105.5</v>
      </c>
      <c r="J75" s="82">
        <v>107</v>
      </c>
      <c r="K75" s="91">
        <v>108.8321473419841</v>
      </c>
    </row>
    <row r="76" spans="1:12" ht="13.5" customHeight="1">
      <c r="A76" s="213" t="s">
        <v>66</v>
      </c>
      <c r="B76" s="190">
        <v>11</v>
      </c>
      <c r="C76" s="191" t="s">
        <v>256</v>
      </c>
      <c r="D76" s="191" t="s">
        <v>256</v>
      </c>
      <c r="E76" s="191" t="s">
        <v>256</v>
      </c>
      <c r="F76" s="191" t="s">
        <v>256</v>
      </c>
      <c r="G76" s="207">
        <v>102.68857356235998</v>
      </c>
      <c r="H76" s="202" t="s">
        <v>256</v>
      </c>
      <c r="I76" s="202" t="s">
        <v>256</v>
      </c>
      <c r="J76" s="202" t="s">
        <v>256</v>
      </c>
      <c r="K76" s="212" t="s">
        <v>256</v>
      </c>
      <c r="L76"/>
    </row>
    <row r="77" spans="1:12" ht="13.5" customHeight="1">
      <c r="A77" s="215" t="s">
        <v>68</v>
      </c>
      <c r="B77" s="194">
        <v>3</v>
      </c>
      <c r="C77" s="195" t="s">
        <v>256</v>
      </c>
      <c r="D77" s="195" t="s">
        <v>256</v>
      </c>
      <c r="E77" s="195" t="s">
        <v>256</v>
      </c>
      <c r="F77" s="195" t="s">
        <v>256</v>
      </c>
      <c r="G77" s="208">
        <v>163.2208922742111</v>
      </c>
      <c r="H77" s="203" t="s">
        <v>256</v>
      </c>
      <c r="I77" s="203" t="s">
        <v>256</v>
      </c>
      <c r="J77" s="203" t="s">
        <v>256</v>
      </c>
      <c r="K77" s="245" t="s">
        <v>256</v>
      </c>
      <c r="L77"/>
    </row>
    <row r="78" spans="1:12" ht="13.5" customHeight="1">
      <c r="A78" s="210" t="s">
        <v>255</v>
      </c>
      <c r="B78" s="15">
        <v>23</v>
      </c>
      <c r="C78" s="16">
        <v>23</v>
      </c>
      <c r="D78" s="45">
        <v>23</v>
      </c>
      <c r="E78" s="45">
        <v>23</v>
      </c>
      <c r="F78" s="45">
        <v>21</v>
      </c>
      <c r="G78" s="205">
        <v>82.16633323806802</v>
      </c>
      <c r="H78" s="82">
        <v>86.3493016969515</v>
      </c>
      <c r="I78" s="82">
        <v>88.5773704074559</v>
      </c>
      <c r="J78" s="82">
        <v>90.7</v>
      </c>
      <c r="K78" s="91">
        <v>84.51384417256922</v>
      </c>
      <c r="L78"/>
    </row>
    <row r="79" spans="1:12" ht="13.5" customHeight="1">
      <c r="A79" s="213" t="s">
        <v>70</v>
      </c>
      <c r="B79" s="190" t="s">
        <v>256</v>
      </c>
      <c r="C79" s="191" t="s">
        <v>256</v>
      </c>
      <c r="D79" s="191" t="s">
        <v>256</v>
      </c>
      <c r="E79" s="191" t="s">
        <v>256</v>
      </c>
      <c r="F79" s="191" t="s">
        <v>256</v>
      </c>
      <c r="G79" s="207" t="s">
        <v>256</v>
      </c>
      <c r="H79" s="202" t="s">
        <v>256</v>
      </c>
      <c r="I79" s="202" t="s">
        <v>256</v>
      </c>
      <c r="J79" s="202" t="s">
        <v>256</v>
      </c>
      <c r="K79" s="212" t="s">
        <v>256</v>
      </c>
      <c r="L79"/>
    </row>
    <row r="80" spans="1:12" ht="13.5" customHeight="1">
      <c r="A80" s="213" t="s">
        <v>71</v>
      </c>
      <c r="B80" s="190" t="s">
        <v>256</v>
      </c>
      <c r="C80" s="191" t="s">
        <v>256</v>
      </c>
      <c r="D80" s="191" t="s">
        <v>256</v>
      </c>
      <c r="E80" s="191" t="s">
        <v>256</v>
      </c>
      <c r="F80" s="191" t="s">
        <v>256</v>
      </c>
      <c r="G80" s="207" t="s">
        <v>256</v>
      </c>
      <c r="H80" s="202" t="s">
        <v>256</v>
      </c>
      <c r="I80" s="202" t="s">
        <v>256</v>
      </c>
      <c r="J80" s="202" t="s">
        <v>256</v>
      </c>
      <c r="K80" s="212" t="s">
        <v>256</v>
      </c>
      <c r="L80"/>
    </row>
    <row r="81" spans="1:12" ht="13.5" customHeight="1">
      <c r="A81" s="213" t="s">
        <v>72</v>
      </c>
      <c r="B81" s="190" t="s">
        <v>256</v>
      </c>
      <c r="C81" s="191" t="s">
        <v>256</v>
      </c>
      <c r="D81" s="191" t="s">
        <v>256</v>
      </c>
      <c r="E81" s="191" t="s">
        <v>256</v>
      </c>
      <c r="F81" s="191" t="s">
        <v>256</v>
      </c>
      <c r="G81" s="207" t="s">
        <v>256</v>
      </c>
      <c r="H81" s="202" t="s">
        <v>256</v>
      </c>
      <c r="I81" s="202" t="s">
        <v>256</v>
      </c>
      <c r="J81" s="202" t="s">
        <v>256</v>
      </c>
      <c r="K81" s="212" t="s">
        <v>256</v>
      </c>
      <c r="L81"/>
    </row>
    <row r="82" spans="1:12" ht="13.5" customHeight="1">
      <c r="A82" s="213" t="s">
        <v>73</v>
      </c>
      <c r="B82" s="190" t="s">
        <v>256</v>
      </c>
      <c r="C82" s="191" t="s">
        <v>256</v>
      </c>
      <c r="D82" s="191" t="s">
        <v>256</v>
      </c>
      <c r="E82" s="191" t="s">
        <v>256</v>
      </c>
      <c r="F82" s="191" t="s">
        <v>256</v>
      </c>
      <c r="G82" s="207" t="s">
        <v>256</v>
      </c>
      <c r="H82" s="202" t="s">
        <v>256</v>
      </c>
      <c r="I82" s="202" t="s">
        <v>256</v>
      </c>
      <c r="J82" s="202" t="s">
        <v>256</v>
      </c>
      <c r="K82" s="212" t="s">
        <v>256</v>
      </c>
      <c r="L82"/>
    </row>
    <row r="83" spans="1:12" ht="13.5" customHeight="1" thickBot="1">
      <c r="A83" s="238" t="s">
        <v>74</v>
      </c>
      <c r="B83" s="239" t="s">
        <v>256</v>
      </c>
      <c r="C83" s="240" t="s">
        <v>256</v>
      </c>
      <c r="D83" s="240" t="s">
        <v>256</v>
      </c>
      <c r="E83" s="240" t="s">
        <v>256</v>
      </c>
      <c r="F83" s="240" t="s">
        <v>256</v>
      </c>
      <c r="G83" s="241" t="s">
        <v>256</v>
      </c>
      <c r="H83" s="242" t="s">
        <v>256</v>
      </c>
      <c r="I83" s="242" t="s">
        <v>256</v>
      </c>
      <c r="J83" s="242" t="s">
        <v>256</v>
      </c>
      <c r="K83" s="243" t="s">
        <v>256</v>
      </c>
      <c r="L83"/>
    </row>
    <row r="84" spans="1:12" ht="13.5" customHeight="1" thickTop="1">
      <c r="A84" s="219" t="s">
        <v>75</v>
      </c>
      <c r="B84" s="198">
        <v>57</v>
      </c>
      <c r="C84" s="199">
        <v>57</v>
      </c>
      <c r="D84" s="199">
        <v>57</v>
      </c>
      <c r="E84" s="199">
        <v>58</v>
      </c>
      <c r="F84" s="199">
        <v>57</v>
      </c>
      <c r="G84" s="227">
        <v>60.99910106587903</v>
      </c>
      <c r="H84" s="220">
        <v>61.386693088073756</v>
      </c>
      <c r="I84" s="220">
        <v>61.7263896559566</v>
      </c>
      <c r="J84" s="220">
        <v>63.2</v>
      </c>
      <c r="K84" s="221">
        <v>62.51508039219987</v>
      </c>
      <c r="L84"/>
    </row>
    <row r="85" spans="1:12" ht="13.5" customHeight="1">
      <c r="A85" s="50" t="s">
        <v>76</v>
      </c>
      <c r="B85" s="9">
        <v>189</v>
      </c>
      <c r="C85" s="10">
        <v>192</v>
      </c>
      <c r="D85" s="10">
        <v>192</v>
      </c>
      <c r="E85" s="10">
        <v>194</v>
      </c>
      <c r="F85" s="10">
        <v>185</v>
      </c>
      <c r="G85" s="205">
        <v>79.35075131306601</v>
      </c>
      <c r="H85" s="82">
        <v>80.90239884039894</v>
      </c>
      <c r="I85" s="82">
        <v>81.14756176935497</v>
      </c>
      <c r="J85" s="82">
        <v>82.2</v>
      </c>
      <c r="K85" s="91">
        <v>78.630720384908</v>
      </c>
      <c r="L85"/>
    </row>
    <row r="86" spans="1:12" ht="13.5" customHeight="1">
      <c r="A86" s="50" t="s">
        <v>77</v>
      </c>
      <c r="B86" s="9">
        <v>120</v>
      </c>
      <c r="C86" s="10">
        <v>120</v>
      </c>
      <c r="D86" s="10">
        <v>123</v>
      </c>
      <c r="E86" s="10">
        <v>123</v>
      </c>
      <c r="F86" s="10">
        <v>120</v>
      </c>
      <c r="G86" s="205">
        <v>64.87924350802069</v>
      </c>
      <c r="H86" s="82">
        <v>65.9047347059825</v>
      </c>
      <c r="I86" s="82">
        <v>68.13422997241395</v>
      </c>
      <c r="J86" s="82">
        <v>68.7</v>
      </c>
      <c r="K86" s="91">
        <v>67.57175275495666</v>
      </c>
      <c r="L86"/>
    </row>
    <row r="87" spans="1:12" ht="13.5" customHeight="1">
      <c r="A87" s="50" t="s">
        <v>78</v>
      </c>
      <c r="B87" s="9">
        <v>532</v>
      </c>
      <c r="C87" s="10">
        <v>536</v>
      </c>
      <c r="D87" s="10">
        <v>550</v>
      </c>
      <c r="E87" s="10">
        <v>562</v>
      </c>
      <c r="F87" s="10">
        <v>569</v>
      </c>
      <c r="G87" s="205">
        <v>81.23414827064408</v>
      </c>
      <c r="H87" s="82">
        <v>82.00207453009445</v>
      </c>
      <c r="I87" s="82">
        <v>84.19518587235397</v>
      </c>
      <c r="J87" s="82">
        <v>86.1</v>
      </c>
      <c r="K87" s="91">
        <v>87.23903034354393</v>
      </c>
      <c r="L87"/>
    </row>
    <row r="88" spans="1:12" ht="13.5" customHeight="1">
      <c r="A88" s="50" t="s">
        <v>79</v>
      </c>
      <c r="B88" s="9">
        <v>175</v>
      </c>
      <c r="C88" s="10">
        <v>172</v>
      </c>
      <c r="D88" s="10">
        <v>173</v>
      </c>
      <c r="E88" s="10">
        <v>177</v>
      </c>
      <c r="F88" s="10">
        <v>180</v>
      </c>
      <c r="G88" s="205">
        <v>104.14125124225636</v>
      </c>
      <c r="H88" s="82">
        <v>101.94827903006882</v>
      </c>
      <c r="I88" s="82">
        <v>104.17231184252519</v>
      </c>
      <c r="J88" s="82">
        <v>108.2</v>
      </c>
      <c r="K88" s="91">
        <v>111.78874411556473</v>
      </c>
      <c r="L88"/>
    </row>
    <row r="89" spans="1:12" ht="13.5" customHeight="1">
      <c r="A89" s="51" t="s">
        <v>80</v>
      </c>
      <c r="B89" s="12">
        <v>136</v>
      </c>
      <c r="C89" s="13">
        <v>131</v>
      </c>
      <c r="D89" s="13">
        <v>131</v>
      </c>
      <c r="E89" s="13">
        <v>132</v>
      </c>
      <c r="F89" s="13">
        <v>126</v>
      </c>
      <c r="G89" s="206">
        <v>99.68116685601203</v>
      </c>
      <c r="H89" s="85">
        <v>98.34687166859355</v>
      </c>
      <c r="I89" s="85">
        <v>99.84908306529064</v>
      </c>
      <c r="J89" s="85">
        <v>102.2</v>
      </c>
      <c r="K89" s="92">
        <v>99.21650458679476</v>
      </c>
      <c r="L89"/>
    </row>
    <row r="90" spans="1:12" ht="12.75" customHeight="1">
      <c r="A90" s="52"/>
      <c r="L90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5"/>
  <dimension ref="A1:R3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1" width="9.125" style="2" customWidth="1"/>
    <col min="12" max="16384" width="7.625" style="2" customWidth="1"/>
  </cols>
  <sheetData>
    <row r="1" spans="1:18" ht="18.75">
      <c r="A1" s="93" t="s">
        <v>294</v>
      </c>
      <c r="B1" s="34"/>
      <c r="C1" s="34"/>
      <c r="D1" s="34"/>
      <c r="E1" s="34"/>
      <c r="F1" s="34"/>
      <c r="G1" s="86"/>
      <c r="N1" s="270">
        <v>39722</v>
      </c>
      <c r="O1" s="270"/>
      <c r="P1" s="270"/>
      <c r="Q1" s="270"/>
      <c r="R1" s="270"/>
    </row>
    <row r="2" spans="1:18" s="32" customFormat="1" ht="14.25" customHeight="1">
      <c r="A2" s="300" t="s">
        <v>295</v>
      </c>
      <c r="B2" s="295" t="s">
        <v>81</v>
      </c>
      <c r="C2" s="274" t="s">
        <v>92</v>
      </c>
      <c r="D2" s="296"/>
      <c r="E2" s="274" t="s">
        <v>93</v>
      </c>
      <c r="F2" s="296"/>
      <c r="G2" s="296"/>
      <c r="H2" s="297"/>
      <c r="I2" s="272" t="s">
        <v>96</v>
      </c>
      <c r="J2" s="302" t="s">
        <v>97</v>
      </c>
      <c r="K2" s="302" t="s">
        <v>98</v>
      </c>
      <c r="L2" s="298" t="s">
        <v>90</v>
      </c>
      <c r="M2" s="298" t="s">
        <v>91</v>
      </c>
      <c r="N2" s="298" t="s">
        <v>291</v>
      </c>
      <c r="O2" s="298" t="s">
        <v>205</v>
      </c>
      <c r="P2" s="295" t="s">
        <v>85</v>
      </c>
      <c r="Q2" s="298" t="s">
        <v>86</v>
      </c>
      <c r="R2" s="295" t="s">
        <v>94</v>
      </c>
    </row>
    <row r="3" spans="1:18" s="32" customFormat="1" ht="39.75" customHeight="1">
      <c r="A3" s="301"/>
      <c r="B3" s="271"/>
      <c r="C3" s="256" t="s">
        <v>262</v>
      </c>
      <c r="D3" s="255" t="s">
        <v>99</v>
      </c>
      <c r="E3" s="255" t="s">
        <v>87</v>
      </c>
      <c r="F3" s="257" t="s">
        <v>1</v>
      </c>
      <c r="G3" s="255" t="s">
        <v>88</v>
      </c>
      <c r="H3" s="258" t="s">
        <v>89</v>
      </c>
      <c r="I3" s="273"/>
      <c r="J3" s="303"/>
      <c r="K3" s="303"/>
      <c r="L3" s="271"/>
      <c r="M3" s="269"/>
      <c r="N3" s="299"/>
      <c r="O3" s="299"/>
      <c r="P3" s="269"/>
      <c r="Q3" s="269"/>
      <c r="R3" s="269"/>
    </row>
    <row r="4" spans="1:18" ht="39.75" customHeight="1">
      <c r="A4" s="161" t="s">
        <v>81</v>
      </c>
      <c r="B4" s="179">
        <f aca="true" t="shared" si="0" ref="B4:R4">SUM(B5:B6)</f>
        <v>1237</v>
      </c>
      <c r="C4" s="184">
        <f t="shared" si="0"/>
        <v>1</v>
      </c>
      <c r="D4" s="184">
        <f t="shared" si="0"/>
        <v>4</v>
      </c>
      <c r="E4" s="184">
        <f t="shared" si="0"/>
        <v>3</v>
      </c>
      <c r="F4" s="184">
        <f t="shared" si="0"/>
        <v>100</v>
      </c>
      <c r="G4" s="184">
        <f t="shared" si="0"/>
        <v>2</v>
      </c>
      <c r="H4" s="184">
        <f t="shared" si="0"/>
        <v>4</v>
      </c>
      <c r="I4" s="184">
        <f t="shared" si="0"/>
        <v>1</v>
      </c>
      <c r="J4" s="184">
        <f t="shared" si="0"/>
        <v>6</v>
      </c>
      <c r="K4" s="184">
        <f t="shared" si="0"/>
        <v>1</v>
      </c>
      <c r="L4" s="184">
        <f t="shared" si="0"/>
        <v>15</v>
      </c>
      <c r="M4" s="184">
        <f t="shared" si="0"/>
        <v>604</v>
      </c>
      <c r="N4" s="184">
        <f t="shared" si="0"/>
        <v>85</v>
      </c>
      <c r="O4" s="184">
        <f t="shared" si="0"/>
        <v>7</v>
      </c>
      <c r="P4" s="184">
        <f t="shared" si="0"/>
        <v>19</v>
      </c>
      <c r="Q4" s="184">
        <f t="shared" si="0"/>
        <v>1</v>
      </c>
      <c r="R4" s="162">
        <f t="shared" si="0"/>
        <v>384</v>
      </c>
    </row>
    <row r="5" spans="1:18" ht="39.75" customHeight="1">
      <c r="A5" s="163" t="s">
        <v>264</v>
      </c>
      <c r="B5" s="180">
        <f aca="true" t="shared" si="1" ref="B5:R5">SUM(B7:B17)</f>
        <v>1108</v>
      </c>
      <c r="C5" s="183">
        <f t="shared" si="1"/>
        <v>1</v>
      </c>
      <c r="D5" s="183">
        <f t="shared" si="1"/>
        <v>4</v>
      </c>
      <c r="E5" s="183">
        <f t="shared" si="1"/>
        <v>3</v>
      </c>
      <c r="F5" s="183">
        <f t="shared" si="1"/>
        <v>63</v>
      </c>
      <c r="G5" s="183">
        <f t="shared" si="1"/>
        <v>2</v>
      </c>
      <c r="H5" s="183">
        <f t="shared" si="1"/>
        <v>3</v>
      </c>
      <c r="I5" s="183">
        <f t="shared" si="1"/>
        <v>1</v>
      </c>
      <c r="J5" s="183">
        <f t="shared" si="1"/>
        <v>6</v>
      </c>
      <c r="K5" s="183">
        <f t="shared" si="1"/>
        <v>1</v>
      </c>
      <c r="L5" s="183">
        <f t="shared" si="1"/>
        <v>15</v>
      </c>
      <c r="M5" s="183">
        <f t="shared" si="1"/>
        <v>555</v>
      </c>
      <c r="N5" s="183">
        <f t="shared" si="1"/>
        <v>74</v>
      </c>
      <c r="O5" s="183">
        <f t="shared" si="1"/>
        <v>7</v>
      </c>
      <c r="P5" s="183">
        <f t="shared" si="1"/>
        <v>17</v>
      </c>
      <c r="Q5" s="183">
        <f t="shared" si="1"/>
        <v>1</v>
      </c>
      <c r="R5" s="164">
        <f t="shared" si="1"/>
        <v>355</v>
      </c>
    </row>
    <row r="6" spans="1:18" ht="39.75" customHeight="1">
      <c r="A6" s="165" t="s">
        <v>265</v>
      </c>
      <c r="B6" s="181">
        <f aca="true" t="shared" si="2" ref="B6:R6">SUM(B18:B26)</f>
        <v>129</v>
      </c>
      <c r="C6" s="185">
        <f t="shared" si="2"/>
        <v>0</v>
      </c>
      <c r="D6" s="185">
        <f t="shared" si="2"/>
        <v>0</v>
      </c>
      <c r="E6" s="185">
        <f t="shared" si="2"/>
        <v>0</v>
      </c>
      <c r="F6" s="185">
        <f t="shared" si="2"/>
        <v>37</v>
      </c>
      <c r="G6" s="185">
        <f t="shared" si="2"/>
        <v>0</v>
      </c>
      <c r="H6" s="185">
        <f t="shared" si="2"/>
        <v>1</v>
      </c>
      <c r="I6" s="185">
        <f t="shared" si="2"/>
        <v>0</v>
      </c>
      <c r="J6" s="185">
        <f t="shared" si="2"/>
        <v>0</v>
      </c>
      <c r="K6" s="185">
        <f t="shared" si="2"/>
        <v>0</v>
      </c>
      <c r="L6" s="185">
        <f t="shared" si="2"/>
        <v>0</v>
      </c>
      <c r="M6" s="185">
        <f t="shared" si="2"/>
        <v>49</v>
      </c>
      <c r="N6" s="185">
        <f t="shared" si="2"/>
        <v>11</v>
      </c>
      <c r="O6" s="185">
        <f t="shared" si="2"/>
        <v>0</v>
      </c>
      <c r="P6" s="185">
        <f t="shared" si="2"/>
        <v>2</v>
      </c>
      <c r="Q6" s="185">
        <f t="shared" si="2"/>
        <v>0</v>
      </c>
      <c r="R6" s="166">
        <f t="shared" si="2"/>
        <v>29</v>
      </c>
    </row>
    <row r="7" spans="1:18" ht="39.75" customHeight="1">
      <c r="A7" s="163" t="s">
        <v>234</v>
      </c>
      <c r="B7" s="180">
        <v>457</v>
      </c>
      <c r="C7" s="183">
        <v>1</v>
      </c>
      <c r="D7" s="183">
        <v>3</v>
      </c>
      <c r="E7" s="183">
        <v>3</v>
      </c>
      <c r="F7" s="183">
        <v>3</v>
      </c>
      <c r="G7" s="183">
        <v>2</v>
      </c>
      <c r="H7" s="183">
        <v>3</v>
      </c>
      <c r="I7" s="183">
        <v>1</v>
      </c>
      <c r="J7" s="183">
        <v>1</v>
      </c>
      <c r="K7" s="183">
        <v>1</v>
      </c>
      <c r="L7" s="183">
        <v>6</v>
      </c>
      <c r="M7" s="183">
        <v>262</v>
      </c>
      <c r="N7" s="183">
        <v>23</v>
      </c>
      <c r="O7" s="183">
        <v>1</v>
      </c>
      <c r="P7" s="183">
        <v>8</v>
      </c>
      <c r="Q7" s="183">
        <v>0</v>
      </c>
      <c r="R7" s="164">
        <v>139</v>
      </c>
    </row>
    <row r="8" spans="1:18" ht="39.75" customHeight="1">
      <c r="A8" s="163" t="s">
        <v>235</v>
      </c>
      <c r="B8" s="180">
        <v>114</v>
      </c>
      <c r="C8" s="183">
        <v>0</v>
      </c>
      <c r="D8" s="183">
        <v>0</v>
      </c>
      <c r="E8" s="183">
        <v>0</v>
      </c>
      <c r="F8" s="183">
        <v>5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1</v>
      </c>
      <c r="M8" s="183">
        <v>52</v>
      </c>
      <c r="N8" s="183">
        <v>15</v>
      </c>
      <c r="O8" s="183">
        <v>0</v>
      </c>
      <c r="P8" s="183">
        <v>0</v>
      </c>
      <c r="Q8" s="183">
        <v>0</v>
      </c>
      <c r="R8" s="164">
        <v>41</v>
      </c>
    </row>
    <row r="9" spans="1:18" ht="39.75" customHeight="1">
      <c r="A9" s="163" t="s">
        <v>236</v>
      </c>
      <c r="B9" s="180">
        <v>86</v>
      </c>
      <c r="C9" s="183">
        <v>0</v>
      </c>
      <c r="D9" s="183">
        <v>0</v>
      </c>
      <c r="E9" s="183">
        <v>0</v>
      </c>
      <c r="F9" s="183">
        <v>15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2</v>
      </c>
      <c r="M9" s="183">
        <v>40</v>
      </c>
      <c r="N9" s="183">
        <v>3</v>
      </c>
      <c r="O9" s="183">
        <v>0</v>
      </c>
      <c r="P9" s="183">
        <v>1</v>
      </c>
      <c r="Q9" s="183">
        <v>0</v>
      </c>
      <c r="R9" s="164">
        <v>25</v>
      </c>
    </row>
    <row r="10" spans="1:18" ht="39.75" customHeight="1">
      <c r="A10" s="163" t="s">
        <v>237</v>
      </c>
      <c r="B10" s="180">
        <v>44</v>
      </c>
      <c r="C10" s="183">
        <v>0</v>
      </c>
      <c r="D10" s="183">
        <v>0</v>
      </c>
      <c r="E10" s="183">
        <v>0</v>
      </c>
      <c r="F10" s="183">
        <v>5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19</v>
      </c>
      <c r="N10" s="183">
        <v>1</v>
      </c>
      <c r="O10" s="183">
        <v>0</v>
      </c>
      <c r="P10" s="183">
        <v>0</v>
      </c>
      <c r="Q10" s="183">
        <v>0</v>
      </c>
      <c r="R10" s="164">
        <v>19</v>
      </c>
    </row>
    <row r="11" spans="1:18" ht="39.75" customHeight="1">
      <c r="A11" s="163" t="s">
        <v>238</v>
      </c>
      <c r="B11" s="180">
        <v>95</v>
      </c>
      <c r="C11" s="183">
        <v>0</v>
      </c>
      <c r="D11" s="183">
        <v>0</v>
      </c>
      <c r="E11" s="183">
        <v>0</v>
      </c>
      <c r="F11" s="183">
        <v>1</v>
      </c>
      <c r="G11" s="183">
        <v>0</v>
      </c>
      <c r="H11" s="183">
        <v>0</v>
      </c>
      <c r="I11" s="183">
        <v>0</v>
      </c>
      <c r="J11" s="183">
        <v>1</v>
      </c>
      <c r="K11" s="183">
        <v>0</v>
      </c>
      <c r="L11" s="183">
        <v>4</v>
      </c>
      <c r="M11" s="183">
        <v>39</v>
      </c>
      <c r="N11" s="183">
        <v>7</v>
      </c>
      <c r="O11" s="183">
        <v>4</v>
      </c>
      <c r="P11" s="183">
        <v>4</v>
      </c>
      <c r="Q11" s="183">
        <v>1</v>
      </c>
      <c r="R11" s="164">
        <v>34</v>
      </c>
    </row>
    <row r="12" spans="1:18" ht="39.75" customHeight="1">
      <c r="A12" s="163" t="s">
        <v>239</v>
      </c>
      <c r="B12" s="180">
        <v>90</v>
      </c>
      <c r="C12" s="183">
        <v>0</v>
      </c>
      <c r="D12" s="183">
        <v>0</v>
      </c>
      <c r="E12" s="183">
        <v>0</v>
      </c>
      <c r="F12" s="183">
        <v>5</v>
      </c>
      <c r="G12" s="183">
        <v>0</v>
      </c>
      <c r="H12" s="183">
        <v>0</v>
      </c>
      <c r="I12" s="183">
        <v>0</v>
      </c>
      <c r="J12" s="183">
        <v>2</v>
      </c>
      <c r="K12" s="183">
        <v>0</v>
      </c>
      <c r="L12" s="183">
        <v>2</v>
      </c>
      <c r="M12" s="183">
        <v>37</v>
      </c>
      <c r="N12" s="183">
        <v>6</v>
      </c>
      <c r="O12" s="183">
        <v>0</v>
      </c>
      <c r="P12" s="183">
        <v>3</v>
      </c>
      <c r="Q12" s="183">
        <v>0</v>
      </c>
      <c r="R12" s="164">
        <v>35</v>
      </c>
    </row>
    <row r="13" spans="1:18" ht="39.75" customHeight="1">
      <c r="A13" s="163" t="s">
        <v>240</v>
      </c>
      <c r="B13" s="180">
        <v>62</v>
      </c>
      <c r="C13" s="183">
        <v>0</v>
      </c>
      <c r="D13" s="183">
        <v>0</v>
      </c>
      <c r="E13" s="183">
        <v>0</v>
      </c>
      <c r="F13" s="183">
        <v>9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28</v>
      </c>
      <c r="N13" s="183">
        <v>4</v>
      </c>
      <c r="O13" s="183">
        <v>0</v>
      </c>
      <c r="P13" s="183">
        <v>1</v>
      </c>
      <c r="Q13" s="183">
        <v>0</v>
      </c>
      <c r="R13" s="164">
        <v>20</v>
      </c>
    </row>
    <row r="14" spans="1:18" ht="39.75" customHeight="1">
      <c r="A14" s="163" t="s">
        <v>241</v>
      </c>
      <c r="B14" s="180">
        <v>31</v>
      </c>
      <c r="C14" s="183">
        <v>0</v>
      </c>
      <c r="D14" s="183">
        <v>0</v>
      </c>
      <c r="E14" s="183">
        <v>0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17</v>
      </c>
      <c r="N14" s="183">
        <v>4</v>
      </c>
      <c r="O14" s="183">
        <v>1</v>
      </c>
      <c r="P14" s="183">
        <v>0</v>
      </c>
      <c r="Q14" s="183">
        <v>0</v>
      </c>
      <c r="R14" s="164">
        <v>8</v>
      </c>
    </row>
    <row r="15" spans="1:18" ht="39.75" customHeight="1">
      <c r="A15" s="163" t="s">
        <v>242</v>
      </c>
      <c r="B15" s="180">
        <v>57</v>
      </c>
      <c r="C15" s="183">
        <v>0</v>
      </c>
      <c r="D15" s="183">
        <v>0</v>
      </c>
      <c r="E15" s="183">
        <v>0</v>
      </c>
      <c r="F15" s="183">
        <v>5</v>
      </c>
      <c r="G15" s="183">
        <v>0</v>
      </c>
      <c r="H15" s="183">
        <v>0</v>
      </c>
      <c r="I15" s="183">
        <v>0</v>
      </c>
      <c r="J15" s="183">
        <v>1</v>
      </c>
      <c r="K15" s="183">
        <v>0</v>
      </c>
      <c r="L15" s="183">
        <v>0</v>
      </c>
      <c r="M15" s="183">
        <v>29</v>
      </c>
      <c r="N15" s="183">
        <v>4</v>
      </c>
      <c r="O15" s="183">
        <v>1</v>
      </c>
      <c r="P15" s="183">
        <v>0</v>
      </c>
      <c r="Q15" s="183">
        <v>0</v>
      </c>
      <c r="R15" s="164">
        <v>17</v>
      </c>
    </row>
    <row r="16" spans="1:18" ht="39.75" customHeight="1">
      <c r="A16" s="163" t="s">
        <v>243</v>
      </c>
      <c r="B16" s="180">
        <v>44</v>
      </c>
      <c r="C16" s="183">
        <v>0</v>
      </c>
      <c r="D16" s="183">
        <v>0</v>
      </c>
      <c r="E16" s="183">
        <v>0</v>
      </c>
      <c r="F16" s="183">
        <v>14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15</v>
      </c>
      <c r="N16" s="183">
        <v>4</v>
      </c>
      <c r="O16" s="183">
        <v>0</v>
      </c>
      <c r="P16" s="183">
        <v>0</v>
      </c>
      <c r="Q16" s="183">
        <v>0</v>
      </c>
      <c r="R16" s="164">
        <v>11</v>
      </c>
    </row>
    <row r="17" spans="1:18" ht="39.75" customHeight="1">
      <c r="A17" s="163" t="s">
        <v>244</v>
      </c>
      <c r="B17" s="180">
        <v>28</v>
      </c>
      <c r="C17" s="183">
        <v>0</v>
      </c>
      <c r="D17" s="183">
        <v>1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1</v>
      </c>
      <c r="K17" s="183">
        <v>0</v>
      </c>
      <c r="L17" s="183">
        <v>0</v>
      </c>
      <c r="M17" s="183">
        <v>17</v>
      </c>
      <c r="N17" s="183">
        <v>3</v>
      </c>
      <c r="O17" s="183">
        <v>0</v>
      </c>
      <c r="P17" s="183">
        <v>0</v>
      </c>
      <c r="Q17" s="183">
        <v>0</v>
      </c>
      <c r="R17" s="164">
        <v>6</v>
      </c>
    </row>
    <row r="18" spans="1:18" ht="39.75" customHeight="1">
      <c r="A18" s="167" t="s">
        <v>245</v>
      </c>
      <c r="B18" s="182">
        <v>6</v>
      </c>
      <c r="C18" s="186">
        <v>0</v>
      </c>
      <c r="D18" s="186">
        <v>0</v>
      </c>
      <c r="E18" s="186">
        <v>0</v>
      </c>
      <c r="F18" s="186">
        <v>3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3</v>
      </c>
      <c r="N18" s="186">
        <v>0</v>
      </c>
      <c r="O18" s="186">
        <v>0</v>
      </c>
      <c r="P18" s="186">
        <v>0</v>
      </c>
      <c r="Q18" s="186">
        <v>0</v>
      </c>
      <c r="R18" s="168">
        <v>0</v>
      </c>
    </row>
    <row r="19" spans="1:18" s="20" customFormat="1" ht="39.75" customHeight="1">
      <c r="A19" s="163" t="s">
        <v>246</v>
      </c>
      <c r="B19" s="180">
        <v>10</v>
      </c>
      <c r="C19" s="183">
        <v>0</v>
      </c>
      <c r="D19" s="183">
        <v>0</v>
      </c>
      <c r="E19" s="183">
        <v>0</v>
      </c>
      <c r="F19" s="183">
        <v>4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3</v>
      </c>
      <c r="N19" s="183">
        <v>1</v>
      </c>
      <c r="O19" s="183">
        <v>0</v>
      </c>
      <c r="P19" s="183">
        <v>0</v>
      </c>
      <c r="Q19" s="183">
        <v>0</v>
      </c>
      <c r="R19" s="164">
        <v>2</v>
      </c>
    </row>
    <row r="20" spans="1:18" ht="39.75" customHeight="1">
      <c r="A20" s="161" t="s">
        <v>247</v>
      </c>
      <c r="B20" s="179">
        <v>24</v>
      </c>
      <c r="C20" s="184">
        <v>0</v>
      </c>
      <c r="D20" s="184">
        <v>0</v>
      </c>
      <c r="E20" s="184">
        <v>0</v>
      </c>
      <c r="F20" s="184">
        <v>1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14</v>
      </c>
      <c r="N20" s="184">
        <v>3</v>
      </c>
      <c r="O20" s="184">
        <v>0</v>
      </c>
      <c r="P20" s="184">
        <v>0</v>
      </c>
      <c r="Q20" s="184">
        <v>0</v>
      </c>
      <c r="R20" s="162">
        <v>6</v>
      </c>
    </row>
    <row r="21" spans="1:18" ht="39.75" customHeight="1">
      <c r="A21" s="163" t="s">
        <v>248</v>
      </c>
      <c r="B21" s="180">
        <v>19</v>
      </c>
      <c r="C21" s="183">
        <v>0</v>
      </c>
      <c r="D21" s="183">
        <v>0</v>
      </c>
      <c r="E21" s="183">
        <v>0</v>
      </c>
      <c r="F21" s="183">
        <v>1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9</v>
      </c>
      <c r="N21" s="183">
        <v>2</v>
      </c>
      <c r="O21" s="183">
        <v>0</v>
      </c>
      <c r="P21" s="183">
        <v>1</v>
      </c>
      <c r="Q21" s="183">
        <v>0</v>
      </c>
      <c r="R21" s="164">
        <v>6</v>
      </c>
    </row>
    <row r="22" spans="1:18" ht="39.75" customHeight="1">
      <c r="A22" s="237" t="s">
        <v>249</v>
      </c>
      <c r="B22" s="182">
        <v>17</v>
      </c>
      <c r="C22" s="186">
        <v>0</v>
      </c>
      <c r="D22" s="186">
        <v>0</v>
      </c>
      <c r="E22" s="186">
        <v>0</v>
      </c>
      <c r="F22" s="186">
        <v>2</v>
      </c>
      <c r="G22" s="186">
        <v>0</v>
      </c>
      <c r="H22" s="186">
        <v>1</v>
      </c>
      <c r="I22" s="186">
        <v>0</v>
      </c>
      <c r="J22" s="186">
        <v>0</v>
      </c>
      <c r="K22" s="186">
        <v>0</v>
      </c>
      <c r="L22" s="186">
        <v>0</v>
      </c>
      <c r="M22" s="186">
        <v>9</v>
      </c>
      <c r="N22" s="186">
        <v>0</v>
      </c>
      <c r="O22" s="186">
        <v>0</v>
      </c>
      <c r="P22" s="186">
        <v>0</v>
      </c>
      <c r="Q22" s="186">
        <v>0</v>
      </c>
      <c r="R22" s="168">
        <v>5</v>
      </c>
    </row>
    <row r="23" spans="1:18" ht="39.75" customHeight="1">
      <c r="A23" s="169" t="s">
        <v>250</v>
      </c>
      <c r="B23" s="181">
        <v>13</v>
      </c>
      <c r="C23" s="185">
        <v>0</v>
      </c>
      <c r="D23" s="185">
        <v>0</v>
      </c>
      <c r="E23" s="185">
        <v>0</v>
      </c>
      <c r="F23" s="185">
        <v>7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2</v>
      </c>
      <c r="N23" s="185">
        <v>2</v>
      </c>
      <c r="O23" s="185">
        <v>0</v>
      </c>
      <c r="P23" s="185">
        <v>1</v>
      </c>
      <c r="Q23" s="185">
        <v>0</v>
      </c>
      <c r="R23" s="166">
        <v>1</v>
      </c>
    </row>
    <row r="24" spans="1:18" ht="39.75" customHeight="1">
      <c r="A24" s="160" t="s">
        <v>251</v>
      </c>
      <c r="B24" s="180">
        <v>6</v>
      </c>
      <c r="C24" s="183">
        <v>0</v>
      </c>
      <c r="D24" s="183">
        <v>0</v>
      </c>
      <c r="E24" s="183">
        <v>0</v>
      </c>
      <c r="F24" s="183">
        <v>5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1</v>
      </c>
      <c r="O24" s="183">
        <v>0</v>
      </c>
      <c r="P24" s="183">
        <v>0</v>
      </c>
      <c r="Q24" s="183">
        <v>0</v>
      </c>
      <c r="R24" s="164">
        <v>0</v>
      </c>
    </row>
    <row r="25" spans="1:18" ht="39.75" customHeight="1">
      <c r="A25" s="169" t="s">
        <v>266</v>
      </c>
      <c r="B25" s="181">
        <v>13</v>
      </c>
      <c r="C25" s="185">
        <v>0</v>
      </c>
      <c r="D25" s="185">
        <v>0</v>
      </c>
      <c r="E25" s="185">
        <v>0</v>
      </c>
      <c r="F25" s="185">
        <v>7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4</v>
      </c>
      <c r="N25" s="185">
        <v>0</v>
      </c>
      <c r="O25" s="185">
        <v>0</v>
      </c>
      <c r="P25" s="185">
        <v>0</v>
      </c>
      <c r="Q25" s="185">
        <v>0</v>
      </c>
      <c r="R25" s="166">
        <v>2</v>
      </c>
    </row>
    <row r="26" spans="1:18" ht="39.75" customHeight="1" thickBot="1">
      <c r="A26" s="246" t="s">
        <v>252</v>
      </c>
      <c r="B26" s="247">
        <v>21</v>
      </c>
      <c r="C26" s="248">
        <v>0</v>
      </c>
      <c r="D26" s="248">
        <v>0</v>
      </c>
      <c r="E26" s="248">
        <v>0</v>
      </c>
      <c r="F26" s="248">
        <v>7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5</v>
      </c>
      <c r="N26" s="248">
        <v>2</v>
      </c>
      <c r="O26" s="248">
        <v>0</v>
      </c>
      <c r="P26" s="248">
        <v>0</v>
      </c>
      <c r="Q26" s="248">
        <v>0</v>
      </c>
      <c r="R26" s="249">
        <v>7</v>
      </c>
    </row>
    <row r="27" spans="1:18" ht="39.75" customHeight="1" thickTop="1">
      <c r="A27" s="160" t="s">
        <v>281</v>
      </c>
      <c r="B27" s="180">
        <f aca="true" t="shared" si="3" ref="B27:R27">B15</f>
        <v>57</v>
      </c>
      <c r="C27" s="183">
        <f t="shared" si="3"/>
        <v>0</v>
      </c>
      <c r="D27" s="183">
        <f t="shared" si="3"/>
        <v>0</v>
      </c>
      <c r="E27" s="183">
        <f t="shared" si="3"/>
        <v>0</v>
      </c>
      <c r="F27" s="183">
        <f t="shared" si="3"/>
        <v>5</v>
      </c>
      <c r="G27" s="183">
        <f t="shared" si="3"/>
        <v>0</v>
      </c>
      <c r="H27" s="183">
        <f t="shared" si="3"/>
        <v>0</v>
      </c>
      <c r="I27" s="183">
        <f t="shared" si="3"/>
        <v>0</v>
      </c>
      <c r="J27" s="183">
        <f t="shared" si="3"/>
        <v>1</v>
      </c>
      <c r="K27" s="183">
        <f t="shared" si="3"/>
        <v>0</v>
      </c>
      <c r="L27" s="183">
        <f t="shared" si="3"/>
        <v>0</v>
      </c>
      <c r="M27" s="183">
        <f t="shared" si="3"/>
        <v>29</v>
      </c>
      <c r="N27" s="183">
        <f t="shared" si="3"/>
        <v>4</v>
      </c>
      <c r="O27" s="183">
        <f t="shared" si="3"/>
        <v>1</v>
      </c>
      <c r="P27" s="183">
        <f t="shared" si="3"/>
        <v>0</v>
      </c>
      <c r="Q27" s="183">
        <f t="shared" si="3"/>
        <v>0</v>
      </c>
      <c r="R27" s="259">
        <f t="shared" si="3"/>
        <v>17</v>
      </c>
    </row>
    <row r="28" spans="1:18" ht="39.75" customHeight="1">
      <c r="A28" s="160" t="s">
        <v>282</v>
      </c>
      <c r="B28" s="180">
        <f aca="true" t="shared" si="4" ref="B28:R28">B11+B12</f>
        <v>185</v>
      </c>
      <c r="C28" s="183">
        <f t="shared" si="4"/>
        <v>0</v>
      </c>
      <c r="D28" s="183">
        <f t="shared" si="4"/>
        <v>0</v>
      </c>
      <c r="E28" s="183">
        <f t="shared" si="4"/>
        <v>0</v>
      </c>
      <c r="F28" s="183">
        <f t="shared" si="4"/>
        <v>6</v>
      </c>
      <c r="G28" s="183">
        <f t="shared" si="4"/>
        <v>0</v>
      </c>
      <c r="H28" s="183">
        <f t="shared" si="4"/>
        <v>0</v>
      </c>
      <c r="I28" s="183">
        <f t="shared" si="4"/>
        <v>0</v>
      </c>
      <c r="J28" s="183">
        <f t="shared" si="4"/>
        <v>3</v>
      </c>
      <c r="K28" s="183">
        <f t="shared" si="4"/>
        <v>0</v>
      </c>
      <c r="L28" s="183">
        <f t="shared" si="4"/>
        <v>6</v>
      </c>
      <c r="M28" s="183">
        <f t="shared" si="4"/>
        <v>76</v>
      </c>
      <c r="N28" s="183">
        <f t="shared" si="4"/>
        <v>13</v>
      </c>
      <c r="O28" s="183">
        <f t="shared" si="4"/>
        <v>4</v>
      </c>
      <c r="P28" s="183">
        <f t="shared" si="4"/>
        <v>7</v>
      </c>
      <c r="Q28" s="183">
        <f t="shared" si="4"/>
        <v>1</v>
      </c>
      <c r="R28" s="164">
        <f t="shared" si="4"/>
        <v>69</v>
      </c>
    </row>
    <row r="29" spans="1:18" ht="39.75" customHeight="1">
      <c r="A29" s="160" t="s">
        <v>283</v>
      </c>
      <c r="B29" s="180">
        <f aca="true" t="shared" si="5" ref="B29:R29">B8+B18</f>
        <v>120</v>
      </c>
      <c r="C29" s="183">
        <f t="shared" si="5"/>
        <v>0</v>
      </c>
      <c r="D29" s="183">
        <f t="shared" si="5"/>
        <v>0</v>
      </c>
      <c r="E29" s="183">
        <f t="shared" si="5"/>
        <v>0</v>
      </c>
      <c r="F29" s="183">
        <f t="shared" si="5"/>
        <v>8</v>
      </c>
      <c r="G29" s="183">
        <f t="shared" si="5"/>
        <v>0</v>
      </c>
      <c r="H29" s="183">
        <f t="shared" si="5"/>
        <v>0</v>
      </c>
      <c r="I29" s="183">
        <f t="shared" si="5"/>
        <v>0</v>
      </c>
      <c r="J29" s="183">
        <f t="shared" si="5"/>
        <v>0</v>
      </c>
      <c r="K29" s="183">
        <f t="shared" si="5"/>
        <v>0</v>
      </c>
      <c r="L29" s="183">
        <f t="shared" si="5"/>
        <v>1</v>
      </c>
      <c r="M29" s="183">
        <f t="shared" si="5"/>
        <v>55</v>
      </c>
      <c r="N29" s="183">
        <f t="shared" si="5"/>
        <v>15</v>
      </c>
      <c r="O29" s="183">
        <f t="shared" si="5"/>
        <v>0</v>
      </c>
      <c r="P29" s="183">
        <f t="shared" si="5"/>
        <v>0</v>
      </c>
      <c r="Q29" s="183">
        <f t="shared" si="5"/>
        <v>0</v>
      </c>
      <c r="R29" s="164">
        <f t="shared" si="5"/>
        <v>41</v>
      </c>
    </row>
    <row r="30" spans="1:18" ht="39.75" customHeight="1">
      <c r="A30" s="160" t="s">
        <v>284</v>
      </c>
      <c r="B30" s="180">
        <f aca="true" t="shared" si="6" ref="B30:R30">B7+B14+B17+B19+B20+B21</f>
        <v>569</v>
      </c>
      <c r="C30" s="183">
        <f t="shared" si="6"/>
        <v>1</v>
      </c>
      <c r="D30" s="183">
        <f t="shared" si="6"/>
        <v>4</v>
      </c>
      <c r="E30" s="183">
        <f t="shared" si="6"/>
        <v>3</v>
      </c>
      <c r="F30" s="183">
        <f t="shared" si="6"/>
        <v>10</v>
      </c>
      <c r="G30" s="183">
        <f t="shared" si="6"/>
        <v>2</v>
      </c>
      <c r="H30" s="183">
        <f t="shared" si="6"/>
        <v>3</v>
      </c>
      <c r="I30" s="183">
        <f t="shared" si="6"/>
        <v>1</v>
      </c>
      <c r="J30" s="183">
        <f t="shared" si="6"/>
        <v>2</v>
      </c>
      <c r="K30" s="183">
        <f t="shared" si="6"/>
        <v>1</v>
      </c>
      <c r="L30" s="183">
        <f t="shared" si="6"/>
        <v>6</v>
      </c>
      <c r="M30" s="183">
        <f t="shared" si="6"/>
        <v>322</v>
      </c>
      <c r="N30" s="183">
        <f t="shared" si="6"/>
        <v>36</v>
      </c>
      <c r="O30" s="183">
        <f t="shared" si="6"/>
        <v>2</v>
      </c>
      <c r="P30" s="183">
        <f t="shared" si="6"/>
        <v>9</v>
      </c>
      <c r="Q30" s="183">
        <f t="shared" si="6"/>
        <v>0</v>
      </c>
      <c r="R30" s="164">
        <f t="shared" si="6"/>
        <v>167</v>
      </c>
    </row>
    <row r="31" spans="1:18" ht="39.75" customHeight="1">
      <c r="A31" s="160" t="s">
        <v>285</v>
      </c>
      <c r="B31" s="180">
        <f aca="true" t="shared" si="7" ref="B31:R31">B10+B13+B16+B22+B23</f>
        <v>180</v>
      </c>
      <c r="C31" s="183">
        <f t="shared" si="7"/>
        <v>0</v>
      </c>
      <c r="D31" s="183">
        <f t="shared" si="7"/>
        <v>0</v>
      </c>
      <c r="E31" s="183">
        <f t="shared" si="7"/>
        <v>0</v>
      </c>
      <c r="F31" s="183">
        <f t="shared" si="7"/>
        <v>37</v>
      </c>
      <c r="G31" s="183">
        <f t="shared" si="7"/>
        <v>0</v>
      </c>
      <c r="H31" s="183">
        <f t="shared" si="7"/>
        <v>1</v>
      </c>
      <c r="I31" s="183">
        <f t="shared" si="7"/>
        <v>0</v>
      </c>
      <c r="J31" s="183">
        <f t="shared" si="7"/>
        <v>0</v>
      </c>
      <c r="K31" s="183">
        <f t="shared" si="7"/>
        <v>0</v>
      </c>
      <c r="L31" s="183">
        <f t="shared" si="7"/>
        <v>0</v>
      </c>
      <c r="M31" s="183">
        <f t="shared" si="7"/>
        <v>73</v>
      </c>
      <c r="N31" s="183">
        <f t="shared" si="7"/>
        <v>11</v>
      </c>
      <c r="O31" s="183">
        <f t="shared" si="7"/>
        <v>0</v>
      </c>
      <c r="P31" s="183">
        <f t="shared" si="7"/>
        <v>2</v>
      </c>
      <c r="Q31" s="183">
        <f t="shared" si="7"/>
        <v>0</v>
      </c>
      <c r="R31" s="164">
        <f t="shared" si="7"/>
        <v>56</v>
      </c>
    </row>
    <row r="32" spans="1:18" ht="39.75" customHeight="1">
      <c r="A32" s="169" t="s">
        <v>286</v>
      </c>
      <c r="B32" s="181">
        <f aca="true" t="shared" si="8" ref="B32:R32">B9+B24+B25+B26</f>
        <v>126</v>
      </c>
      <c r="C32" s="185">
        <f t="shared" si="8"/>
        <v>0</v>
      </c>
      <c r="D32" s="185">
        <f t="shared" si="8"/>
        <v>0</v>
      </c>
      <c r="E32" s="185">
        <f t="shared" si="8"/>
        <v>0</v>
      </c>
      <c r="F32" s="185">
        <f t="shared" si="8"/>
        <v>34</v>
      </c>
      <c r="G32" s="185">
        <f t="shared" si="8"/>
        <v>0</v>
      </c>
      <c r="H32" s="185">
        <f t="shared" si="8"/>
        <v>0</v>
      </c>
      <c r="I32" s="185">
        <f t="shared" si="8"/>
        <v>0</v>
      </c>
      <c r="J32" s="185">
        <f t="shared" si="8"/>
        <v>0</v>
      </c>
      <c r="K32" s="185">
        <f t="shared" si="8"/>
        <v>0</v>
      </c>
      <c r="L32" s="185">
        <f t="shared" si="8"/>
        <v>2</v>
      </c>
      <c r="M32" s="185">
        <f t="shared" si="8"/>
        <v>49</v>
      </c>
      <c r="N32" s="185">
        <f t="shared" si="8"/>
        <v>6</v>
      </c>
      <c r="O32" s="185">
        <f t="shared" si="8"/>
        <v>0</v>
      </c>
      <c r="P32" s="185">
        <f t="shared" si="8"/>
        <v>1</v>
      </c>
      <c r="Q32" s="185">
        <f t="shared" si="8"/>
        <v>0</v>
      </c>
      <c r="R32" s="166">
        <f t="shared" si="8"/>
        <v>34</v>
      </c>
    </row>
  </sheetData>
  <mergeCells count="15">
    <mergeCell ref="O2:O3"/>
    <mergeCell ref="A2:A3"/>
    <mergeCell ref="J2:J3"/>
    <mergeCell ref="K2:K3"/>
    <mergeCell ref="L2:L3"/>
    <mergeCell ref="R2:R3"/>
    <mergeCell ref="N1:R1"/>
    <mergeCell ref="B2:B3"/>
    <mergeCell ref="P2:P3"/>
    <mergeCell ref="I2:I3"/>
    <mergeCell ref="C2:D2"/>
    <mergeCell ref="E2:H2"/>
    <mergeCell ref="M2:M3"/>
    <mergeCell ref="N2:N3"/>
    <mergeCell ref="Q2:Q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AG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35" customWidth="1"/>
    <col min="2" max="11" width="11.25390625" style="35" customWidth="1"/>
    <col min="12" max="12" width="9.125" style="35" customWidth="1"/>
    <col min="13" max="13" width="11.125" style="260" customWidth="1"/>
    <col min="14" max="16384" width="9.125" style="35" customWidth="1"/>
  </cols>
  <sheetData>
    <row r="1" spans="1:11" ht="21">
      <c r="A1" s="1" t="s">
        <v>131</v>
      </c>
      <c r="B1" s="34"/>
      <c r="C1" s="34"/>
      <c r="D1" s="34"/>
      <c r="E1" s="34"/>
      <c r="F1" s="34"/>
      <c r="G1" s="76"/>
      <c r="H1" s="159"/>
      <c r="I1" s="159"/>
      <c r="J1" s="159"/>
      <c r="K1" s="159" t="s">
        <v>83</v>
      </c>
    </row>
    <row r="2" spans="1:33" s="36" customFormat="1" ht="15.75" customHeight="1">
      <c r="A2" s="293" t="s">
        <v>84</v>
      </c>
      <c r="B2" s="291" t="s">
        <v>203</v>
      </c>
      <c r="C2" s="291"/>
      <c r="D2" s="291"/>
      <c r="E2" s="291"/>
      <c r="F2" s="292"/>
      <c r="G2" s="291" t="s">
        <v>218</v>
      </c>
      <c r="H2" s="291"/>
      <c r="I2" s="291"/>
      <c r="J2" s="291"/>
      <c r="K2" s="292"/>
      <c r="M2" s="260"/>
      <c r="AG2" s="36">
        <v>10</v>
      </c>
    </row>
    <row r="3" spans="1:13" s="36" customFormat="1" ht="21" customHeight="1">
      <c r="A3" s="294"/>
      <c r="B3" s="37" t="s">
        <v>269</v>
      </c>
      <c r="C3" s="37" t="s">
        <v>287</v>
      </c>
      <c r="D3" s="5" t="s">
        <v>298</v>
      </c>
      <c r="E3" s="5" t="s">
        <v>308</v>
      </c>
      <c r="F3" s="5" t="s">
        <v>317</v>
      </c>
      <c r="G3" s="89" t="s">
        <v>269</v>
      </c>
      <c r="H3" s="89" t="s">
        <v>297</v>
      </c>
      <c r="I3" s="6" t="s">
        <v>298</v>
      </c>
      <c r="J3" s="6" t="s">
        <v>307</v>
      </c>
      <c r="K3" s="6" t="s">
        <v>318</v>
      </c>
      <c r="L3"/>
      <c r="M3" s="260"/>
    </row>
    <row r="4" spans="1:12" ht="13.5" customHeight="1">
      <c r="A4" s="49" t="s">
        <v>3</v>
      </c>
      <c r="B4" s="78">
        <v>6149</v>
      </c>
      <c r="C4" s="7">
        <v>5501</v>
      </c>
      <c r="D4" s="40">
        <v>5126</v>
      </c>
      <c r="E4" s="40">
        <v>4874</v>
      </c>
      <c r="F4" s="40">
        <v>4440</v>
      </c>
      <c r="G4" s="204">
        <v>416.3</v>
      </c>
      <c r="H4" s="79">
        <v>374.7747502239724</v>
      </c>
      <c r="I4" s="79">
        <v>351.09589041095893</v>
      </c>
      <c r="J4" s="79">
        <v>335.6749311294766</v>
      </c>
      <c r="K4" s="90">
        <v>307.4792243767313</v>
      </c>
      <c r="L4"/>
    </row>
    <row r="5" spans="1:12" ht="13.5" customHeight="1">
      <c r="A5" s="50" t="s">
        <v>4</v>
      </c>
      <c r="B5" s="81">
        <v>5223</v>
      </c>
      <c r="C5" s="10">
        <v>5008</v>
      </c>
      <c r="D5" s="42">
        <v>4654</v>
      </c>
      <c r="E5" s="42">
        <v>4421</v>
      </c>
      <c r="F5" s="42">
        <v>4027</v>
      </c>
      <c r="G5" s="205">
        <v>445.3</v>
      </c>
      <c r="H5" s="82">
        <v>379.30486022222055</v>
      </c>
      <c r="I5" s="82">
        <v>354.06362950976563</v>
      </c>
      <c r="J5" s="82">
        <v>337.8499719923061</v>
      </c>
      <c r="K5" s="91">
        <v>309.1374014802055</v>
      </c>
      <c r="L5"/>
    </row>
    <row r="6" spans="1:12" ht="13.5" customHeight="1">
      <c r="A6" s="51" t="s">
        <v>5</v>
      </c>
      <c r="B6" s="84">
        <v>926</v>
      </c>
      <c r="C6" s="13">
        <v>493</v>
      </c>
      <c r="D6" s="44">
        <v>472</v>
      </c>
      <c r="E6" s="44">
        <v>453</v>
      </c>
      <c r="F6" s="44">
        <v>413</v>
      </c>
      <c r="G6" s="206">
        <v>305.6</v>
      </c>
      <c r="H6" s="85">
        <v>334.2259584420867</v>
      </c>
      <c r="I6" s="85">
        <v>324.32061016250384</v>
      </c>
      <c r="J6" s="85">
        <v>315.89077013193497</v>
      </c>
      <c r="K6" s="92">
        <v>291.60282706469627</v>
      </c>
      <c r="L6"/>
    </row>
    <row r="7" spans="1:18" ht="13.5" customHeight="1">
      <c r="A7" s="216" t="s">
        <v>6</v>
      </c>
      <c r="B7" s="17">
        <v>2590</v>
      </c>
      <c r="C7" s="17">
        <v>2324</v>
      </c>
      <c r="D7" s="102">
        <v>2158</v>
      </c>
      <c r="E7" s="102">
        <v>2043</v>
      </c>
      <c r="F7" s="102">
        <v>1901</v>
      </c>
      <c r="G7" s="204">
        <v>512.2</v>
      </c>
      <c r="H7" s="79">
        <v>453.31734561703666</v>
      </c>
      <c r="I7" s="79">
        <v>418.9803129732458</v>
      </c>
      <c r="J7" s="79">
        <v>396.71751693282795</v>
      </c>
      <c r="K7" s="90">
        <v>369.07533136208406</v>
      </c>
      <c r="L7"/>
      <c r="P7" s="35">
        <v>1</v>
      </c>
      <c r="R7" s="35">
        <v>48</v>
      </c>
    </row>
    <row r="8" spans="1:12" ht="13.5" customHeight="1">
      <c r="A8" s="211" t="s">
        <v>16</v>
      </c>
      <c r="B8" s="191">
        <v>75</v>
      </c>
      <c r="C8" s="191" t="s">
        <v>256</v>
      </c>
      <c r="D8" s="191" t="s">
        <v>256</v>
      </c>
      <c r="E8" s="191" t="s">
        <v>256</v>
      </c>
      <c r="F8" s="191" t="s">
        <v>256</v>
      </c>
      <c r="G8" s="207">
        <v>486.7</v>
      </c>
      <c r="H8" s="202" t="s">
        <v>256</v>
      </c>
      <c r="I8" s="202" t="s">
        <v>256</v>
      </c>
      <c r="J8" s="202" t="s">
        <v>256</v>
      </c>
      <c r="K8" s="212" t="s">
        <v>256</v>
      </c>
      <c r="L8"/>
    </row>
    <row r="9" spans="1:12" ht="13.5" customHeight="1">
      <c r="A9" s="211" t="s">
        <v>39</v>
      </c>
      <c r="B9" s="191">
        <v>0</v>
      </c>
      <c r="C9" s="191" t="s">
        <v>256</v>
      </c>
      <c r="D9" s="191" t="s">
        <v>256</v>
      </c>
      <c r="E9" s="191" t="s">
        <v>256</v>
      </c>
      <c r="F9" s="191" t="s">
        <v>256</v>
      </c>
      <c r="G9" s="207">
        <v>0</v>
      </c>
      <c r="H9" s="202" t="s">
        <v>256</v>
      </c>
      <c r="I9" s="202" t="s">
        <v>256</v>
      </c>
      <c r="J9" s="202" t="s">
        <v>256</v>
      </c>
      <c r="K9" s="212" t="s">
        <v>256</v>
      </c>
      <c r="L9"/>
    </row>
    <row r="10" spans="1:12" ht="13.5" customHeight="1">
      <c r="A10" s="209" t="s">
        <v>7</v>
      </c>
      <c r="B10" s="16">
        <v>435</v>
      </c>
      <c r="C10" s="16">
        <v>550</v>
      </c>
      <c r="D10" s="45">
        <v>528</v>
      </c>
      <c r="E10" s="45">
        <v>478</v>
      </c>
      <c r="F10" s="45">
        <v>464</v>
      </c>
      <c r="G10" s="205">
        <v>372.8</v>
      </c>
      <c r="H10" s="82">
        <v>316.1228395877758</v>
      </c>
      <c r="I10" s="82">
        <v>305.93620534808935</v>
      </c>
      <c r="J10" s="82">
        <v>279.2186550773401</v>
      </c>
      <c r="K10" s="91">
        <v>273.018263980418</v>
      </c>
      <c r="L10"/>
    </row>
    <row r="11" spans="1:12" ht="13.5" customHeight="1">
      <c r="A11" s="211" t="s">
        <v>22</v>
      </c>
      <c r="B11" s="191">
        <v>0</v>
      </c>
      <c r="C11" s="191" t="s">
        <v>256</v>
      </c>
      <c r="D11" s="191" t="s">
        <v>256</v>
      </c>
      <c r="E11" s="191" t="s">
        <v>256</v>
      </c>
      <c r="F11" s="191" t="s">
        <v>256</v>
      </c>
      <c r="G11" s="207">
        <v>0</v>
      </c>
      <c r="H11" s="202" t="s">
        <v>256</v>
      </c>
      <c r="I11" s="202" t="s">
        <v>256</v>
      </c>
      <c r="J11" s="202" t="s">
        <v>256</v>
      </c>
      <c r="K11" s="212" t="s">
        <v>256</v>
      </c>
      <c r="L11"/>
    </row>
    <row r="12" spans="1:12" ht="13.5" customHeight="1">
      <c r="A12" s="211" t="s">
        <v>23</v>
      </c>
      <c r="B12" s="191">
        <v>10</v>
      </c>
      <c r="C12" s="191" t="s">
        <v>256</v>
      </c>
      <c r="D12" s="191" t="s">
        <v>256</v>
      </c>
      <c r="E12" s="191" t="s">
        <v>256</v>
      </c>
      <c r="F12" s="191" t="s">
        <v>256</v>
      </c>
      <c r="G12" s="207">
        <v>169.5</v>
      </c>
      <c r="H12" s="202" t="s">
        <v>256</v>
      </c>
      <c r="I12" s="202" t="s">
        <v>256</v>
      </c>
      <c r="J12" s="202" t="s">
        <v>256</v>
      </c>
      <c r="K12" s="212" t="s">
        <v>256</v>
      </c>
      <c r="L12"/>
    </row>
    <row r="13" spans="1:12" ht="13.5" customHeight="1">
      <c r="A13" s="211" t="s">
        <v>24</v>
      </c>
      <c r="B13" s="191">
        <v>9</v>
      </c>
      <c r="C13" s="191" t="s">
        <v>256</v>
      </c>
      <c r="D13" s="191" t="s">
        <v>256</v>
      </c>
      <c r="E13" s="191" t="s">
        <v>256</v>
      </c>
      <c r="F13" s="191" t="s">
        <v>256</v>
      </c>
      <c r="G13" s="207">
        <v>92.1</v>
      </c>
      <c r="H13" s="202" t="s">
        <v>256</v>
      </c>
      <c r="I13" s="202" t="s">
        <v>256</v>
      </c>
      <c r="J13" s="202" t="s">
        <v>256</v>
      </c>
      <c r="K13" s="212" t="s">
        <v>256</v>
      </c>
      <c r="L13"/>
    </row>
    <row r="14" spans="1:12" ht="13.5" customHeight="1">
      <c r="A14" s="211" t="s">
        <v>25</v>
      </c>
      <c r="B14" s="191">
        <v>18</v>
      </c>
      <c r="C14" s="191" t="s">
        <v>256</v>
      </c>
      <c r="D14" s="191" t="s">
        <v>256</v>
      </c>
      <c r="E14" s="191" t="s">
        <v>256</v>
      </c>
      <c r="F14" s="191" t="s">
        <v>256</v>
      </c>
      <c r="G14" s="207">
        <v>208.3</v>
      </c>
      <c r="H14" s="202" t="s">
        <v>256</v>
      </c>
      <c r="I14" s="202" t="s">
        <v>256</v>
      </c>
      <c r="J14" s="202" t="s">
        <v>256</v>
      </c>
      <c r="K14" s="212" t="s">
        <v>256</v>
      </c>
      <c r="L14"/>
    </row>
    <row r="15" spans="1:18" ht="13.5" customHeight="1">
      <c r="A15" s="211" t="s">
        <v>26</v>
      </c>
      <c r="B15" s="191">
        <v>35</v>
      </c>
      <c r="C15" s="191" t="s">
        <v>256</v>
      </c>
      <c r="D15" s="191" t="s">
        <v>256</v>
      </c>
      <c r="E15" s="191" t="s">
        <v>256</v>
      </c>
      <c r="F15" s="191" t="s">
        <v>256</v>
      </c>
      <c r="G15" s="207">
        <v>138.1</v>
      </c>
      <c r="H15" s="202" t="s">
        <v>256</v>
      </c>
      <c r="I15" s="202" t="s">
        <v>256</v>
      </c>
      <c r="J15" s="202" t="s">
        <v>256</v>
      </c>
      <c r="K15" s="212" t="s">
        <v>256</v>
      </c>
      <c r="L15"/>
      <c r="R15" s="35">
        <v>9</v>
      </c>
    </row>
    <row r="16" spans="1:12" ht="13.5" customHeight="1">
      <c r="A16" s="211" t="s">
        <v>27</v>
      </c>
      <c r="B16" s="191">
        <v>30</v>
      </c>
      <c r="C16" s="191" t="s">
        <v>256</v>
      </c>
      <c r="D16" s="191" t="s">
        <v>256</v>
      </c>
      <c r="E16" s="191" t="s">
        <v>256</v>
      </c>
      <c r="F16" s="191" t="s">
        <v>256</v>
      </c>
      <c r="G16" s="207">
        <v>665.8</v>
      </c>
      <c r="H16" s="202" t="s">
        <v>256</v>
      </c>
      <c r="I16" s="202" t="s">
        <v>256</v>
      </c>
      <c r="J16" s="202" t="s">
        <v>256</v>
      </c>
      <c r="K16" s="212" t="s">
        <v>256</v>
      </c>
      <c r="L16"/>
    </row>
    <row r="17" spans="1:12" ht="13.5" customHeight="1">
      <c r="A17" s="211" t="s">
        <v>28</v>
      </c>
      <c r="B17" s="191">
        <v>0</v>
      </c>
      <c r="C17" s="191" t="s">
        <v>256</v>
      </c>
      <c r="D17" s="191" t="s">
        <v>256</v>
      </c>
      <c r="E17" s="191" t="s">
        <v>256</v>
      </c>
      <c r="F17" s="191" t="s">
        <v>256</v>
      </c>
      <c r="G17" s="207">
        <v>0</v>
      </c>
      <c r="H17" s="202" t="s">
        <v>256</v>
      </c>
      <c r="I17" s="202" t="s">
        <v>256</v>
      </c>
      <c r="J17" s="202" t="s">
        <v>256</v>
      </c>
      <c r="K17" s="212" t="s">
        <v>256</v>
      </c>
      <c r="L17"/>
    </row>
    <row r="18" spans="1:12" ht="13.5" customHeight="1">
      <c r="A18" s="211" t="s">
        <v>29</v>
      </c>
      <c r="B18" s="191">
        <v>42</v>
      </c>
      <c r="C18" s="191" t="s">
        <v>256</v>
      </c>
      <c r="D18" s="191" t="s">
        <v>256</v>
      </c>
      <c r="E18" s="191" t="s">
        <v>256</v>
      </c>
      <c r="F18" s="191" t="s">
        <v>256</v>
      </c>
      <c r="G18" s="207">
        <v>551.6</v>
      </c>
      <c r="H18" s="202" t="s">
        <v>256</v>
      </c>
      <c r="I18" s="202" t="s">
        <v>256</v>
      </c>
      <c r="J18" s="202" t="s">
        <v>256</v>
      </c>
      <c r="K18" s="212" t="s">
        <v>256</v>
      </c>
      <c r="L18"/>
    </row>
    <row r="19" spans="1:12" ht="13.5" customHeight="1">
      <c r="A19" s="211" t="s">
        <v>34</v>
      </c>
      <c r="B19" s="191">
        <v>6</v>
      </c>
      <c r="C19" s="191" t="s">
        <v>256</v>
      </c>
      <c r="D19" s="191" t="s">
        <v>256</v>
      </c>
      <c r="E19" s="191" t="s">
        <v>256</v>
      </c>
      <c r="F19" s="191" t="s">
        <v>256</v>
      </c>
      <c r="G19" s="207">
        <v>173</v>
      </c>
      <c r="H19" s="202" t="s">
        <v>256</v>
      </c>
      <c r="I19" s="202" t="s">
        <v>256</v>
      </c>
      <c r="J19" s="202" t="s">
        <v>256</v>
      </c>
      <c r="K19" s="212" t="s">
        <v>256</v>
      </c>
      <c r="L19"/>
    </row>
    <row r="20" spans="1:12" ht="13.5" customHeight="1">
      <c r="A20" s="211" t="s">
        <v>35</v>
      </c>
      <c r="B20" s="191">
        <v>0</v>
      </c>
      <c r="C20" s="191" t="s">
        <v>256</v>
      </c>
      <c r="D20" s="191" t="s">
        <v>256</v>
      </c>
      <c r="E20" s="191" t="s">
        <v>256</v>
      </c>
      <c r="F20" s="191" t="s">
        <v>256</v>
      </c>
      <c r="G20" s="207">
        <v>0</v>
      </c>
      <c r="H20" s="202" t="s">
        <v>256</v>
      </c>
      <c r="I20" s="202" t="s">
        <v>256</v>
      </c>
      <c r="J20" s="202" t="s">
        <v>256</v>
      </c>
      <c r="K20" s="212" t="s">
        <v>256</v>
      </c>
      <c r="L20"/>
    </row>
    <row r="21" spans="1:12" ht="13.5" customHeight="1">
      <c r="A21" s="211" t="s">
        <v>36</v>
      </c>
      <c r="B21" s="191">
        <v>2</v>
      </c>
      <c r="C21" s="191" t="s">
        <v>256</v>
      </c>
      <c r="D21" s="191" t="s">
        <v>256</v>
      </c>
      <c r="E21" s="191" t="s">
        <v>256</v>
      </c>
      <c r="F21" s="191" t="s">
        <v>256</v>
      </c>
      <c r="G21" s="207">
        <v>280.5</v>
      </c>
      <c r="H21" s="202" t="s">
        <v>256</v>
      </c>
      <c r="I21" s="202" t="s">
        <v>256</v>
      </c>
      <c r="J21" s="202" t="s">
        <v>256</v>
      </c>
      <c r="K21" s="212" t="s">
        <v>256</v>
      </c>
      <c r="L21"/>
    </row>
    <row r="22" spans="1:12" ht="13.5" customHeight="1">
      <c r="A22" s="209" t="s">
        <v>8</v>
      </c>
      <c r="B22" s="16">
        <v>511</v>
      </c>
      <c r="C22" s="16">
        <v>467</v>
      </c>
      <c r="D22" s="45">
        <v>460</v>
      </c>
      <c r="E22" s="45">
        <v>447</v>
      </c>
      <c r="F22" s="45">
        <v>410</v>
      </c>
      <c r="G22" s="205">
        <v>862.8</v>
      </c>
      <c r="H22" s="82">
        <v>522.1143955994812</v>
      </c>
      <c r="I22" s="82">
        <v>521.0634224804884</v>
      </c>
      <c r="J22" s="82">
        <v>513.3328739750568</v>
      </c>
      <c r="K22" s="91">
        <v>477.9724641229205</v>
      </c>
      <c r="L22"/>
    </row>
    <row r="23" spans="1:12" ht="13.5" customHeight="1">
      <c r="A23" s="211" t="s">
        <v>64</v>
      </c>
      <c r="B23" s="191">
        <v>46</v>
      </c>
      <c r="C23" s="191" t="s">
        <v>256</v>
      </c>
      <c r="D23" s="191" t="s">
        <v>256</v>
      </c>
      <c r="E23" s="191" t="s">
        <v>256</v>
      </c>
      <c r="F23" s="191" t="s">
        <v>256</v>
      </c>
      <c r="G23" s="207">
        <v>374.2</v>
      </c>
      <c r="H23" s="202" t="s">
        <v>256</v>
      </c>
      <c r="I23" s="202" t="s">
        <v>256</v>
      </c>
      <c r="J23" s="202" t="s">
        <v>256</v>
      </c>
      <c r="K23" s="212" t="s">
        <v>256</v>
      </c>
      <c r="L23"/>
    </row>
    <row r="24" spans="1:12" ht="13.5" customHeight="1">
      <c r="A24" s="211" t="s">
        <v>65</v>
      </c>
      <c r="B24" s="191">
        <v>0</v>
      </c>
      <c r="C24" s="191" t="s">
        <v>256</v>
      </c>
      <c r="D24" s="191" t="s">
        <v>256</v>
      </c>
      <c r="E24" s="191" t="s">
        <v>256</v>
      </c>
      <c r="F24" s="191" t="s">
        <v>256</v>
      </c>
      <c r="G24" s="207">
        <v>0</v>
      </c>
      <c r="H24" s="202" t="s">
        <v>256</v>
      </c>
      <c r="I24" s="202" t="s">
        <v>256</v>
      </c>
      <c r="J24" s="202" t="s">
        <v>256</v>
      </c>
      <c r="K24" s="212" t="s">
        <v>256</v>
      </c>
      <c r="L24"/>
    </row>
    <row r="25" spans="1:12" ht="13.5" customHeight="1">
      <c r="A25" s="211" t="s">
        <v>69</v>
      </c>
      <c r="B25" s="191">
        <v>33</v>
      </c>
      <c r="C25" s="191" t="s">
        <v>256</v>
      </c>
      <c r="D25" s="191" t="s">
        <v>256</v>
      </c>
      <c r="E25" s="191" t="s">
        <v>256</v>
      </c>
      <c r="F25" s="191" t="s">
        <v>256</v>
      </c>
      <c r="G25" s="207">
        <v>252.3</v>
      </c>
      <c r="H25" s="202" t="s">
        <v>256</v>
      </c>
      <c r="I25" s="202" t="s">
        <v>256</v>
      </c>
      <c r="J25" s="202" t="s">
        <v>256</v>
      </c>
      <c r="K25" s="212" t="s">
        <v>256</v>
      </c>
      <c r="L25"/>
    </row>
    <row r="26" spans="1:12" ht="13.5" customHeight="1">
      <c r="A26" s="209" t="s">
        <v>9</v>
      </c>
      <c r="B26" s="16">
        <v>105</v>
      </c>
      <c r="C26" s="16">
        <v>124</v>
      </c>
      <c r="D26" s="45">
        <v>101</v>
      </c>
      <c r="E26" s="45">
        <v>82</v>
      </c>
      <c r="F26" s="45">
        <v>57</v>
      </c>
      <c r="G26" s="205">
        <v>335.2</v>
      </c>
      <c r="H26" s="82">
        <v>300.5040713454827</v>
      </c>
      <c r="I26" s="82">
        <v>248.1328616352201</v>
      </c>
      <c r="J26" s="82">
        <v>204.66230719313134</v>
      </c>
      <c r="K26" s="91">
        <v>144.48302958099922</v>
      </c>
      <c r="L26"/>
    </row>
    <row r="27" spans="1:12" ht="13.5" customHeight="1">
      <c r="A27" s="211" t="s">
        <v>55</v>
      </c>
      <c r="B27" s="191">
        <v>36</v>
      </c>
      <c r="C27" s="191" t="s">
        <v>256</v>
      </c>
      <c r="D27" s="191" t="s">
        <v>256</v>
      </c>
      <c r="E27" s="191" t="s">
        <v>256</v>
      </c>
      <c r="F27" s="191" t="s">
        <v>256</v>
      </c>
      <c r="G27" s="207">
        <v>340.7</v>
      </c>
      <c r="H27" s="202" t="s">
        <v>256</v>
      </c>
      <c r="I27" s="202" t="s">
        <v>256</v>
      </c>
      <c r="J27" s="202" t="s">
        <v>256</v>
      </c>
      <c r="K27" s="212" t="s">
        <v>256</v>
      </c>
      <c r="L27"/>
    </row>
    <row r="28" spans="1:12" ht="13.5" customHeight="1">
      <c r="A28" s="209" t="s">
        <v>10</v>
      </c>
      <c r="B28" s="16">
        <v>478</v>
      </c>
      <c r="C28" s="16">
        <v>413</v>
      </c>
      <c r="D28" s="45">
        <v>378</v>
      </c>
      <c r="E28" s="45">
        <v>359</v>
      </c>
      <c r="F28" s="45">
        <v>276</v>
      </c>
      <c r="G28" s="205">
        <v>384.5</v>
      </c>
      <c r="H28" s="82">
        <v>333.19349425584096</v>
      </c>
      <c r="I28" s="82">
        <v>305.7807115468621</v>
      </c>
      <c r="J28" s="82">
        <v>291.1715803560566</v>
      </c>
      <c r="K28" s="91">
        <v>224.1114710969282</v>
      </c>
      <c r="L28"/>
    </row>
    <row r="29" spans="1:12" ht="13.5" customHeight="1">
      <c r="A29" s="211" t="s">
        <v>259</v>
      </c>
      <c r="B29" s="191" t="s">
        <v>256</v>
      </c>
      <c r="C29" s="191" t="s">
        <v>256</v>
      </c>
      <c r="D29" s="191" t="s">
        <v>256</v>
      </c>
      <c r="E29" s="191" t="s">
        <v>256</v>
      </c>
      <c r="F29" s="191" t="s">
        <v>256</v>
      </c>
      <c r="G29" s="223" t="s">
        <v>256</v>
      </c>
      <c r="H29" s="193" t="s">
        <v>256</v>
      </c>
      <c r="I29" s="193" t="s">
        <v>256</v>
      </c>
      <c r="J29" s="193" t="s">
        <v>256</v>
      </c>
      <c r="K29" s="222" t="s">
        <v>267</v>
      </c>
      <c r="L29"/>
    </row>
    <row r="30" spans="1:12" ht="13.5" customHeight="1">
      <c r="A30" s="209" t="s">
        <v>11</v>
      </c>
      <c r="B30" s="16">
        <v>146</v>
      </c>
      <c r="C30" s="16">
        <v>351</v>
      </c>
      <c r="D30" s="45">
        <v>316</v>
      </c>
      <c r="E30" s="45">
        <v>316</v>
      </c>
      <c r="F30" s="45">
        <v>238</v>
      </c>
      <c r="G30" s="205">
        <v>249.4</v>
      </c>
      <c r="H30" s="82">
        <v>309.6029848903159</v>
      </c>
      <c r="I30" s="82">
        <v>279.67571777533897</v>
      </c>
      <c r="J30" s="82">
        <v>280.639431616341</v>
      </c>
      <c r="K30" s="91">
        <v>212.26499232992043</v>
      </c>
      <c r="L30"/>
    </row>
    <row r="31" spans="1:12" ht="13.5" customHeight="1">
      <c r="A31" s="211" t="s">
        <v>17</v>
      </c>
      <c r="B31" s="191">
        <v>158</v>
      </c>
      <c r="C31" s="191" t="s">
        <v>256</v>
      </c>
      <c r="D31" s="191" t="s">
        <v>256</v>
      </c>
      <c r="E31" s="191" t="s">
        <v>256</v>
      </c>
      <c r="F31" s="191" t="s">
        <v>256</v>
      </c>
      <c r="G31" s="207">
        <v>486.7</v>
      </c>
      <c r="H31" s="202" t="s">
        <v>256</v>
      </c>
      <c r="I31" s="202" t="s">
        <v>256</v>
      </c>
      <c r="J31" s="202" t="s">
        <v>256</v>
      </c>
      <c r="K31" s="212" t="s">
        <v>256</v>
      </c>
      <c r="L31"/>
    </row>
    <row r="32" spans="1:12" ht="13.5" customHeight="1">
      <c r="A32" s="211" t="s">
        <v>20</v>
      </c>
      <c r="B32" s="191">
        <v>19</v>
      </c>
      <c r="C32" s="191" t="s">
        <v>256</v>
      </c>
      <c r="D32" s="191" t="s">
        <v>256</v>
      </c>
      <c r="E32" s="191" t="s">
        <v>256</v>
      </c>
      <c r="F32" s="191" t="s">
        <v>256</v>
      </c>
      <c r="G32" s="207">
        <v>197.2</v>
      </c>
      <c r="H32" s="202" t="s">
        <v>256</v>
      </c>
      <c r="I32" s="202" t="s">
        <v>256</v>
      </c>
      <c r="J32" s="202" t="s">
        <v>256</v>
      </c>
      <c r="K32" s="212" t="s">
        <v>256</v>
      </c>
      <c r="L32"/>
    </row>
    <row r="33" spans="1:12" ht="13.5" customHeight="1">
      <c r="A33" s="211" t="s">
        <v>21</v>
      </c>
      <c r="B33" s="191">
        <v>57</v>
      </c>
      <c r="C33" s="191" t="s">
        <v>256</v>
      </c>
      <c r="D33" s="191" t="s">
        <v>256</v>
      </c>
      <c r="E33" s="191" t="s">
        <v>256</v>
      </c>
      <c r="F33" s="191" t="s">
        <v>256</v>
      </c>
      <c r="G33" s="207">
        <v>431.5</v>
      </c>
      <c r="H33" s="202" t="s">
        <v>256</v>
      </c>
      <c r="I33" s="202" t="s">
        <v>256</v>
      </c>
      <c r="J33" s="202" t="s">
        <v>256</v>
      </c>
      <c r="K33" s="212" t="s">
        <v>256</v>
      </c>
      <c r="L33"/>
    </row>
    <row r="34" spans="1:12" ht="13.5" customHeight="1">
      <c r="A34" s="209" t="s">
        <v>12</v>
      </c>
      <c r="B34" s="16">
        <v>156</v>
      </c>
      <c r="C34" s="16">
        <v>163</v>
      </c>
      <c r="D34" s="45">
        <v>117</v>
      </c>
      <c r="E34" s="45">
        <v>134</v>
      </c>
      <c r="F34" s="45">
        <v>138</v>
      </c>
      <c r="G34" s="205">
        <v>402.1</v>
      </c>
      <c r="H34" s="82">
        <v>320.954593785689</v>
      </c>
      <c r="I34" s="82">
        <v>233.1885040060589</v>
      </c>
      <c r="J34" s="82">
        <v>270.04695592591844</v>
      </c>
      <c r="K34" s="91">
        <v>282.6478780927413</v>
      </c>
      <c r="L34"/>
    </row>
    <row r="35" spans="1:12" ht="13.5" customHeight="1">
      <c r="A35" s="211" t="s">
        <v>50</v>
      </c>
      <c r="B35" s="191">
        <v>19</v>
      </c>
      <c r="C35" s="191" t="s">
        <v>256</v>
      </c>
      <c r="D35" s="191" t="s">
        <v>256</v>
      </c>
      <c r="E35" s="191" t="s">
        <v>256</v>
      </c>
      <c r="F35" s="191" t="s">
        <v>256</v>
      </c>
      <c r="G35" s="207">
        <v>221</v>
      </c>
      <c r="H35" s="202" t="s">
        <v>256</v>
      </c>
      <c r="I35" s="202" t="s">
        <v>256</v>
      </c>
      <c r="J35" s="202" t="s">
        <v>256</v>
      </c>
      <c r="K35" s="212" t="s">
        <v>256</v>
      </c>
      <c r="L35"/>
    </row>
    <row r="36" spans="1:12" ht="13.5" customHeight="1">
      <c r="A36" s="211" t="s">
        <v>53</v>
      </c>
      <c r="B36" s="191">
        <v>16</v>
      </c>
      <c r="C36" s="191" t="s">
        <v>256</v>
      </c>
      <c r="D36" s="191" t="s">
        <v>256</v>
      </c>
      <c r="E36" s="191" t="s">
        <v>256</v>
      </c>
      <c r="F36" s="191" t="s">
        <v>256</v>
      </c>
      <c r="G36" s="207">
        <v>522.4</v>
      </c>
      <c r="H36" s="202" t="s">
        <v>256</v>
      </c>
      <c r="I36" s="202" t="s">
        <v>256</v>
      </c>
      <c r="J36" s="202" t="s">
        <v>256</v>
      </c>
      <c r="K36" s="212" t="s">
        <v>256</v>
      </c>
      <c r="L36"/>
    </row>
    <row r="37" spans="1:12" ht="13.5" customHeight="1">
      <c r="A37" s="211" t="s">
        <v>54</v>
      </c>
      <c r="B37" s="191">
        <v>6</v>
      </c>
      <c r="C37" s="191" t="s">
        <v>256</v>
      </c>
      <c r="D37" s="191" t="s">
        <v>256</v>
      </c>
      <c r="E37" s="191" t="s">
        <v>256</v>
      </c>
      <c r="F37" s="191" t="s">
        <v>256</v>
      </c>
      <c r="G37" s="207">
        <v>511.1</v>
      </c>
      <c r="H37" s="202" t="s">
        <v>256</v>
      </c>
      <c r="I37" s="202" t="s">
        <v>256</v>
      </c>
      <c r="J37" s="202" t="s">
        <v>256</v>
      </c>
      <c r="K37" s="212" t="s">
        <v>256</v>
      </c>
      <c r="L37"/>
    </row>
    <row r="38" spans="1:12" ht="13.5" customHeight="1">
      <c r="A38" s="209" t="s">
        <v>15</v>
      </c>
      <c r="B38" s="16">
        <v>115</v>
      </c>
      <c r="C38" s="16">
        <v>98</v>
      </c>
      <c r="D38" s="45">
        <v>79</v>
      </c>
      <c r="E38" s="45">
        <v>79</v>
      </c>
      <c r="F38" s="45">
        <v>63</v>
      </c>
      <c r="G38" s="205">
        <v>377</v>
      </c>
      <c r="H38" s="82">
        <v>248.1452409287722</v>
      </c>
      <c r="I38" s="82">
        <v>201.59232418087169</v>
      </c>
      <c r="J38" s="82">
        <v>202.7616652122581</v>
      </c>
      <c r="K38" s="91">
        <v>162.75705280562158</v>
      </c>
      <c r="L38"/>
    </row>
    <row r="39" spans="1:12" ht="13.5" customHeight="1">
      <c r="A39" s="211" t="s">
        <v>48</v>
      </c>
      <c r="B39" s="191">
        <v>2</v>
      </c>
      <c r="C39" s="191" t="s">
        <v>256</v>
      </c>
      <c r="D39" s="191" t="s">
        <v>256</v>
      </c>
      <c r="E39" s="191" t="s">
        <v>256</v>
      </c>
      <c r="F39" s="191" t="s">
        <v>256</v>
      </c>
      <c r="G39" s="207">
        <v>47.6</v>
      </c>
      <c r="H39" s="202" t="s">
        <v>256</v>
      </c>
      <c r="I39" s="202" t="s">
        <v>256</v>
      </c>
      <c r="J39" s="202" t="s">
        <v>256</v>
      </c>
      <c r="K39" s="212" t="s">
        <v>256</v>
      </c>
      <c r="L39"/>
    </row>
    <row r="40" spans="1:12" ht="13.5" customHeight="1">
      <c r="A40" s="211" t="s">
        <v>49</v>
      </c>
      <c r="B40" s="191">
        <v>0</v>
      </c>
      <c r="C40" s="191" t="s">
        <v>256</v>
      </c>
      <c r="D40" s="191" t="s">
        <v>256</v>
      </c>
      <c r="E40" s="191" t="s">
        <v>256</v>
      </c>
      <c r="F40" s="191" t="s">
        <v>256</v>
      </c>
      <c r="G40" s="207">
        <v>0</v>
      </c>
      <c r="H40" s="202" t="s">
        <v>256</v>
      </c>
      <c r="I40" s="202" t="s">
        <v>256</v>
      </c>
      <c r="J40" s="202" t="s">
        <v>256</v>
      </c>
      <c r="K40" s="212" t="s">
        <v>256</v>
      </c>
      <c r="L40"/>
    </row>
    <row r="41" spans="1:12" ht="13.5" customHeight="1">
      <c r="A41" s="209" t="s">
        <v>226</v>
      </c>
      <c r="B41" s="16">
        <v>375</v>
      </c>
      <c r="C41" s="16">
        <v>298</v>
      </c>
      <c r="D41" s="45">
        <v>285</v>
      </c>
      <c r="E41" s="45">
        <v>280</v>
      </c>
      <c r="F41" s="45">
        <v>277</v>
      </c>
      <c r="G41" s="205">
        <v>401.3</v>
      </c>
      <c r="H41" s="82">
        <v>320.93393930256104</v>
      </c>
      <c r="I41" s="82">
        <v>308.631948279783</v>
      </c>
      <c r="J41" s="82">
        <v>305.3102169883328</v>
      </c>
      <c r="K41" s="91">
        <v>303.8013555901643</v>
      </c>
      <c r="L41"/>
    </row>
    <row r="42" spans="1:12" ht="13.5" customHeight="1">
      <c r="A42" s="211" t="s">
        <v>13</v>
      </c>
      <c r="B42" s="191" t="s">
        <v>256</v>
      </c>
      <c r="C42" s="191" t="s">
        <v>256</v>
      </c>
      <c r="D42" s="191" t="s">
        <v>256</v>
      </c>
      <c r="E42" s="191" t="s">
        <v>256</v>
      </c>
      <c r="F42" s="191" t="s">
        <v>256</v>
      </c>
      <c r="G42" s="207" t="s">
        <v>256</v>
      </c>
      <c r="H42" s="202" t="s">
        <v>256</v>
      </c>
      <c r="I42" s="202" t="s">
        <v>256</v>
      </c>
      <c r="J42" s="202" t="s">
        <v>256</v>
      </c>
      <c r="K42" s="212" t="s">
        <v>256</v>
      </c>
      <c r="L42"/>
    </row>
    <row r="43" spans="1:12" ht="13.5" customHeight="1">
      <c r="A43" s="211" t="s">
        <v>14</v>
      </c>
      <c r="B43" s="191" t="s">
        <v>256</v>
      </c>
      <c r="C43" s="191" t="s">
        <v>256</v>
      </c>
      <c r="D43" s="191" t="s">
        <v>256</v>
      </c>
      <c r="E43" s="191" t="s">
        <v>256</v>
      </c>
      <c r="F43" s="191" t="s">
        <v>256</v>
      </c>
      <c r="G43" s="207" t="s">
        <v>256</v>
      </c>
      <c r="H43" s="202" t="s">
        <v>256</v>
      </c>
      <c r="I43" s="202" t="s">
        <v>256</v>
      </c>
      <c r="J43" s="202" t="s">
        <v>256</v>
      </c>
      <c r="K43" s="212" t="s">
        <v>256</v>
      </c>
      <c r="L43"/>
    </row>
    <row r="44" spans="1:12" ht="13.5" customHeight="1">
      <c r="A44" s="211" t="s">
        <v>18</v>
      </c>
      <c r="B44" s="191" t="s">
        <v>256</v>
      </c>
      <c r="C44" s="191" t="s">
        <v>256</v>
      </c>
      <c r="D44" s="191" t="s">
        <v>256</v>
      </c>
      <c r="E44" s="191" t="s">
        <v>256</v>
      </c>
      <c r="F44" s="191" t="s">
        <v>256</v>
      </c>
      <c r="G44" s="207" t="s">
        <v>256</v>
      </c>
      <c r="H44" s="202" t="s">
        <v>256</v>
      </c>
      <c r="I44" s="202" t="s">
        <v>256</v>
      </c>
      <c r="J44" s="202" t="s">
        <v>256</v>
      </c>
      <c r="K44" s="212" t="s">
        <v>256</v>
      </c>
      <c r="L44"/>
    </row>
    <row r="45" spans="1:12" ht="13.5" customHeight="1">
      <c r="A45" s="211" t="s">
        <v>19</v>
      </c>
      <c r="B45" s="191" t="s">
        <v>256</v>
      </c>
      <c r="C45" s="191" t="s">
        <v>256</v>
      </c>
      <c r="D45" s="191" t="s">
        <v>256</v>
      </c>
      <c r="E45" s="191" t="s">
        <v>256</v>
      </c>
      <c r="F45" s="191" t="s">
        <v>256</v>
      </c>
      <c r="G45" s="207" t="s">
        <v>256</v>
      </c>
      <c r="H45" s="202" t="s">
        <v>256</v>
      </c>
      <c r="I45" s="202" t="s">
        <v>256</v>
      </c>
      <c r="J45" s="202" t="s">
        <v>256</v>
      </c>
      <c r="K45" s="212" t="s">
        <v>256</v>
      </c>
      <c r="L45"/>
    </row>
    <row r="46" spans="1:12" ht="13.5" customHeight="1">
      <c r="A46" s="209" t="s">
        <v>227</v>
      </c>
      <c r="B46" s="16">
        <v>105</v>
      </c>
      <c r="C46" s="16">
        <v>93</v>
      </c>
      <c r="D46" s="45">
        <v>93</v>
      </c>
      <c r="E46" s="45">
        <v>64</v>
      </c>
      <c r="F46" s="45">
        <v>64</v>
      </c>
      <c r="G46" s="205">
        <v>230.6</v>
      </c>
      <c r="H46" s="82">
        <v>206.9057577645279</v>
      </c>
      <c r="I46" s="82">
        <v>210.550147158705</v>
      </c>
      <c r="J46" s="82">
        <v>146.9136652663958</v>
      </c>
      <c r="K46" s="91">
        <v>148.87875686238021</v>
      </c>
      <c r="L46"/>
    </row>
    <row r="47" spans="1:12" ht="13.5" customHeight="1">
      <c r="A47" s="211" t="s">
        <v>59</v>
      </c>
      <c r="B47" s="191" t="s">
        <v>256</v>
      </c>
      <c r="C47" s="191" t="s">
        <v>256</v>
      </c>
      <c r="D47" s="191" t="s">
        <v>256</v>
      </c>
      <c r="E47" s="191" t="s">
        <v>256</v>
      </c>
      <c r="F47" s="191" t="s">
        <v>256</v>
      </c>
      <c r="G47" s="207" t="s">
        <v>256</v>
      </c>
      <c r="H47" s="202" t="s">
        <v>256</v>
      </c>
      <c r="I47" s="202" t="s">
        <v>256</v>
      </c>
      <c r="J47" s="202" t="s">
        <v>256</v>
      </c>
      <c r="K47" s="212" t="s">
        <v>256</v>
      </c>
      <c r="L47"/>
    </row>
    <row r="48" spans="1:12" ht="13.5" customHeight="1">
      <c r="A48" s="211" t="s">
        <v>60</v>
      </c>
      <c r="B48" s="191" t="s">
        <v>256</v>
      </c>
      <c r="C48" s="191" t="s">
        <v>256</v>
      </c>
      <c r="D48" s="191" t="s">
        <v>256</v>
      </c>
      <c r="E48" s="191" t="s">
        <v>256</v>
      </c>
      <c r="F48" s="191" t="s">
        <v>256</v>
      </c>
      <c r="G48" s="207" t="s">
        <v>256</v>
      </c>
      <c r="H48" s="202" t="s">
        <v>256</v>
      </c>
      <c r="I48" s="202" t="s">
        <v>256</v>
      </c>
      <c r="J48" s="202" t="s">
        <v>256</v>
      </c>
      <c r="K48" s="212" t="s">
        <v>256</v>
      </c>
      <c r="L48"/>
    </row>
    <row r="49" spans="1:12" ht="13.5" customHeight="1">
      <c r="A49" s="211" t="s">
        <v>61</v>
      </c>
      <c r="B49" s="191" t="s">
        <v>256</v>
      </c>
      <c r="C49" s="191" t="s">
        <v>256</v>
      </c>
      <c r="D49" s="191" t="s">
        <v>256</v>
      </c>
      <c r="E49" s="191" t="s">
        <v>256</v>
      </c>
      <c r="F49" s="191" t="s">
        <v>256</v>
      </c>
      <c r="G49" s="207" t="s">
        <v>256</v>
      </c>
      <c r="H49" s="202" t="s">
        <v>256</v>
      </c>
      <c r="I49" s="202" t="s">
        <v>256</v>
      </c>
      <c r="J49" s="202" t="s">
        <v>256</v>
      </c>
      <c r="K49" s="212" t="s">
        <v>256</v>
      </c>
      <c r="L49"/>
    </row>
    <row r="50" spans="1:12" ht="13.5" customHeight="1">
      <c r="A50" s="211" t="s">
        <v>62</v>
      </c>
      <c r="B50" s="191" t="s">
        <v>256</v>
      </c>
      <c r="C50" s="191" t="s">
        <v>256</v>
      </c>
      <c r="D50" s="191" t="s">
        <v>256</v>
      </c>
      <c r="E50" s="191" t="s">
        <v>256</v>
      </c>
      <c r="F50" s="191" t="s">
        <v>256</v>
      </c>
      <c r="G50" s="207" t="s">
        <v>256</v>
      </c>
      <c r="H50" s="202" t="s">
        <v>256</v>
      </c>
      <c r="I50" s="202" t="s">
        <v>256</v>
      </c>
      <c r="J50" s="202" t="s">
        <v>256</v>
      </c>
      <c r="K50" s="212" t="s">
        <v>256</v>
      </c>
      <c r="L50"/>
    </row>
    <row r="51" spans="1:12" ht="13.5" customHeight="1">
      <c r="A51" s="211" t="s">
        <v>63</v>
      </c>
      <c r="B51" s="191" t="s">
        <v>256</v>
      </c>
      <c r="C51" s="191" t="s">
        <v>256</v>
      </c>
      <c r="D51" s="191" t="s">
        <v>256</v>
      </c>
      <c r="E51" s="191" t="s">
        <v>256</v>
      </c>
      <c r="F51" s="191" t="s">
        <v>256</v>
      </c>
      <c r="G51" s="207" t="s">
        <v>256</v>
      </c>
      <c r="H51" s="202" t="s">
        <v>256</v>
      </c>
      <c r="I51" s="202" t="s">
        <v>256</v>
      </c>
      <c r="J51" s="202" t="s">
        <v>256</v>
      </c>
      <c r="K51" s="212" t="s">
        <v>256</v>
      </c>
      <c r="L51"/>
    </row>
    <row r="52" spans="1:12" ht="13.5" customHeight="1">
      <c r="A52" s="209" t="s">
        <v>229</v>
      </c>
      <c r="B52" s="16">
        <v>112</v>
      </c>
      <c r="C52" s="16">
        <v>127</v>
      </c>
      <c r="D52" s="45">
        <v>139</v>
      </c>
      <c r="E52" s="45">
        <v>139</v>
      </c>
      <c r="F52" s="45">
        <v>139</v>
      </c>
      <c r="G52" s="205">
        <v>319.3</v>
      </c>
      <c r="H52" s="82">
        <v>359.99773229774934</v>
      </c>
      <c r="I52" s="82">
        <v>393.2997566634599</v>
      </c>
      <c r="J52" s="82">
        <v>391.4831296118966</v>
      </c>
      <c r="K52" s="91">
        <v>391.5713561327399</v>
      </c>
      <c r="L52"/>
    </row>
    <row r="53" spans="1:12" ht="13.5" customHeight="1">
      <c r="A53" s="211" t="s">
        <v>37</v>
      </c>
      <c r="B53" s="191" t="s">
        <v>256</v>
      </c>
      <c r="C53" s="191" t="s">
        <v>256</v>
      </c>
      <c r="D53" s="191" t="s">
        <v>256</v>
      </c>
      <c r="E53" s="191" t="s">
        <v>256</v>
      </c>
      <c r="F53" s="191" t="s">
        <v>256</v>
      </c>
      <c r="G53" s="207" t="s">
        <v>256</v>
      </c>
      <c r="H53" s="202" t="s">
        <v>256</v>
      </c>
      <c r="I53" s="202" t="s">
        <v>256</v>
      </c>
      <c r="J53" s="202" t="s">
        <v>256</v>
      </c>
      <c r="K53" s="212" t="s">
        <v>256</v>
      </c>
      <c r="L53"/>
    </row>
    <row r="54" spans="1:12" ht="13.5" customHeight="1">
      <c r="A54" s="211" t="s">
        <v>38</v>
      </c>
      <c r="B54" s="191" t="s">
        <v>256</v>
      </c>
      <c r="C54" s="191" t="s">
        <v>256</v>
      </c>
      <c r="D54" s="191" t="s">
        <v>256</v>
      </c>
      <c r="E54" s="191" t="s">
        <v>256</v>
      </c>
      <c r="F54" s="191" t="s">
        <v>256</v>
      </c>
      <c r="G54" s="207" t="s">
        <v>256</v>
      </c>
      <c r="H54" s="202" t="s">
        <v>256</v>
      </c>
      <c r="I54" s="202" t="s">
        <v>256</v>
      </c>
      <c r="J54" s="202" t="s">
        <v>256</v>
      </c>
      <c r="K54" s="212" t="s">
        <v>256</v>
      </c>
      <c r="L54"/>
    </row>
    <row r="55" spans="1:11" ht="13.5" customHeight="1">
      <c r="A55" s="216" t="s">
        <v>231</v>
      </c>
      <c r="B55" s="102">
        <v>6</v>
      </c>
      <c r="C55" s="102">
        <v>6</v>
      </c>
      <c r="D55" s="102">
        <v>6</v>
      </c>
      <c r="E55" s="102">
        <v>6</v>
      </c>
      <c r="F55" s="102">
        <v>6</v>
      </c>
      <c r="G55" s="204">
        <v>74.2</v>
      </c>
      <c r="H55" s="79">
        <v>74.1</v>
      </c>
      <c r="I55" s="79">
        <v>75.55723460521345</v>
      </c>
      <c r="J55" s="79">
        <v>76.85410529012425</v>
      </c>
      <c r="K55" s="90">
        <v>78.5648814979704</v>
      </c>
    </row>
    <row r="56" spans="1:11" ht="13.5" customHeight="1">
      <c r="A56" s="211" t="s">
        <v>30</v>
      </c>
      <c r="B56" s="191" t="s">
        <v>256</v>
      </c>
      <c r="C56" s="191" t="s">
        <v>256</v>
      </c>
      <c r="D56" s="191" t="s">
        <v>256</v>
      </c>
      <c r="E56" s="191" t="s">
        <v>256</v>
      </c>
      <c r="F56" s="191" t="s">
        <v>256</v>
      </c>
      <c r="G56" s="207" t="s">
        <v>256</v>
      </c>
      <c r="H56" s="202" t="s">
        <v>256</v>
      </c>
      <c r="I56" s="202" t="s">
        <v>256</v>
      </c>
      <c r="J56" s="202" t="s">
        <v>256</v>
      </c>
      <c r="K56" s="212" t="s">
        <v>256</v>
      </c>
    </row>
    <row r="57" spans="1:11" ht="13.5" customHeight="1">
      <c r="A57" s="211" t="s">
        <v>31</v>
      </c>
      <c r="B57" s="191" t="s">
        <v>256</v>
      </c>
      <c r="C57" s="191" t="s">
        <v>256</v>
      </c>
      <c r="D57" s="191" t="s">
        <v>256</v>
      </c>
      <c r="E57" s="191" t="s">
        <v>256</v>
      </c>
      <c r="F57" s="191" t="s">
        <v>256</v>
      </c>
      <c r="G57" s="207" t="s">
        <v>256</v>
      </c>
      <c r="H57" s="202" t="s">
        <v>256</v>
      </c>
      <c r="I57" s="202" t="s">
        <v>256</v>
      </c>
      <c r="J57" s="202" t="s">
        <v>256</v>
      </c>
      <c r="K57" s="212" t="s">
        <v>256</v>
      </c>
    </row>
    <row r="58" spans="1:11" ht="13.5" customHeight="1">
      <c r="A58" s="211" t="s">
        <v>32</v>
      </c>
      <c r="B58" s="191" t="s">
        <v>256</v>
      </c>
      <c r="C58" s="191" t="s">
        <v>256</v>
      </c>
      <c r="D58" s="191" t="s">
        <v>256</v>
      </c>
      <c r="E58" s="191" t="s">
        <v>256</v>
      </c>
      <c r="F58" s="191" t="s">
        <v>256</v>
      </c>
      <c r="G58" s="207" t="s">
        <v>256</v>
      </c>
      <c r="H58" s="202" t="s">
        <v>256</v>
      </c>
      <c r="I58" s="202" t="s">
        <v>256</v>
      </c>
      <c r="J58" s="202" t="s">
        <v>256</v>
      </c>
      <c r="K58" s="212" t="s">
        <v>256</v>
      </c>
    </row>
    <row r="59" spans="1:11" ht="13.5" customHeight="1">
      <c r="A59" s="214" t="s">
        <v>33</v>
      </c>
      <c r="B59" s="195" t="s">
        <v>256</v>
      </c>
      <c r="C59" s="195" t="s">
        <v>256</v>
      </c>
      <c r="D59" s="195" t="s">
        <v>256</v>
      </c>
      <c r="E59" s="195" t="s">
        <v>256</v>
      </c>
      <c r="F59" s="195" t="s">
        <v>256</v>
      </c>
      <c r="G59" s="208" t="s">
        <v>256</v>
      </c>
      <c r="H59" s="203" t="s">
        <v>256</v>
      </c>
      <c r="I59" s="203" t="s">
        <v>256</v>
      </c>
      <c r="J59" s="203" t="s">
        <v>256</v>
      </c>
      <c r="K59" s="245" t="s">
        <v>256</v>
      </c>
    </row>
    <row r="60" spans="1:12" ht="13.5" customHeight="1">
      <c r="A60" s="209" t="s">
        <v>232</v>
      </c>
      <c r="B60" s="16">
        <v>47</v>
      </c>
      <c r="C60" s="16">
        <v>47</v>
      </c>
      <c r="D60" s="45">
        <v>47</v>
      </c>
      <c r="E60" s="45">
        <v>47</v>
      </c>
      <c r="F60" s="45">
        <v>47</v>
      </c>
      <c r="G60" s="205">
        <v>421</v>
      </c>
      <c r="H60" s="82">
        <v>429.38059565137945</v>
      </c>
      <c r="I60" s="82">
        <v>441.1074612857813</v>
      </c>
      <c r="J60" s="82">
        <v>452.40157859274234</v>
      </c>
      <c r="K60" s="91">
        <v>463.60228841980665</v>
      </c>
      <c r="L60"/>
    </row>
    <row r="61" spans="1:12" ht="13.5" customHeight="1">
      <c r="A61" s="211" t="s">
        <v>40</v>
      </c>
      <c r="B61" s="191" t="s">
        <v>256</v>
      </c>
      <c r="C61" s="191" t="s">
        <v>256</v>
      </c>
      <c r="D61" s="191" t="s">
        <v>256</v>
      </c>
      <c r="E61" s="191" t="s">
        <v>256</v>
      </c>
      <c r="F61" s="191" t="s">
        <v>256</v>
      </c>
      <c r="G61" s="207" t="s">
        <v>256</v>
      </c>
      <c r="H61" s="202" t="s">
        <v>256</v>
      </c>
      <c r="I61" s="202" t="s">
        <v>256</v>
      </c>
      <c r="J61" s="202" t="s">
        <v>256</v>
      </c>
      <c r="K61" s="212" t="s">
        <v>256</v>
      </c>
      <c r="L61"/>
    </row>
    <row r="62" spans="1:12" ht="13.5" customHeight="1">
      <c r="A62" s="211" t="s">
        <v>41</v>
      </c>
      <c r="B62" s="191" t="s">
        <v>256</v>
      </c>
      <c r="C62" s="191" t="s">
        <v>256</v>
      </c>
      <c r="D62" s="191" t="s">
        <v>256</v>
      </c>
      <c r="E62" s="191" t="s">
        <v>256</v>
      </c>
      <c r="F62" s="191" t="s">
        <v>256</v>
      </c>
      <c r="G62" s="207" t="s">
        <v>256</v>
      </c>
      <c r="H62" s="202" t="s">
        <v>256</v>
      </c>
      <c r="I62" s="202" t="s">
        <v>256</v>
      </c>
      <c r="J62" s="202" t="s">
        <v>256</v>
      </c>
      <c r="K62" s="212" t="s">
        <v>256</v>
      </c>
      <c r="L62"/>
    </row>
    <row r="63" spans="1:12" ht="13.5" customHeight="1">
      <c r="A63" s="211" t="s">
        <v>42</v>
      </c>
      <c r="B63" s="191" t="s">
        <v>256</v>
      </c>
      <c r="C63" s="191" t="s">
        <v>256</v>
      </c>
      <c r="D63" s="191" t="s">
        <v>256</v>
      </c>
      <c r="E63" s="191" t="s">
        <v>256</v>
      </c>
      <c r="F63" s="191" t="s">
        <v>256</v>
      </c>
      <c r="G63" s="207" t="s">
        <v>256</v>
      </c>
      <c r="H63" s="202" t="s">
        <v>256</v>
      </c>
      <c r="I63" s="202" t="s">
        <v>256</v>
      </c>
      <c r="J63" s="202" t="s">
        <v>256</v>
      </c>
      <c r="K63" s="212" t="s">
        <v>256</v>
      </c>
      <c r="L63"/>
    </row>
    <row r="64" spans="1:12" ht="13.5" customHeight="1">
      <c r="A64" s="211" t="s">
        <v>43</v>
      </c>
      <c r="B64" s="191" t="s">
        <v>256</v>
      </c>
      <c r="C64" s="191" t="s">
        <v>256</v>
      </c>
      <c r="D64" s="191" t="s">
        <v>256</v>
      </c>
      <c r="E64" s="191" t="s">
        <v>256</v>
      </c>
      <c r="F64" s="191" t="s">
        <v>256</v>
      </c>
      <c r="G64" s="207" t="s">
        <v>256</v>
      </c>
      <c r="H64" s="202" t="s">
        <v>256</v>
      </c>
      <c r="I64" s="202" t="s">
        <v>256</v>
      </c>
      <c r="J64" s="202" t="s">
        <v>256</v>
      </c>
      <c r="K64" s="212" t="s">
        <v>256</v>
      </c>
      <c r="L64"/>
    </row>
    <row r="65" spans="1:12" ht="13.5" customHeight="1">
      <c r="A65" s="216" t="s">
        <v>45</v>
      </c>
      <c r="B65" s="17">
        <v>90</v>
      </c>
      <c r="C65" s="17">
        <v>94</v>
      </c>
      <c r="D65" s="102">
        <v>94</v>
      </c>
      <c r="E65" s="102">
        <v>75</v>
      </c>
      <c r="F65" s="102">
        <v>75</v>
      </c>
      <c r="G65" s="204">
        <v>293.2</v>
      </c>
      <c r="H65" s="79">
        <v>307.551367622039</v>
      </c>
      <c r="I65" s="79">
        <v>307.23974505638176</v>
      </c>
      <c r="J65" s="79">
        <v>245.61173696620384</v>
      </c>
      <c r="K65" s="90">
        <v>245.82104228121926</v>
      </c>
      <c r="L65"/>
    </row>
    <row r="66" spans="1:12" ht="13.5" customHeight="1">
      <c r="A66" s="209" t="s">
        <v>46</v>
      </c>
      <c r="B66" s="16">
        <v>102</v>
      </c>
      <c r="C66" s="16">
        <v>101</v>
      </c>
      <c r="D66" s="45">
        <v>101</v>
      </c>
      <c r="E66" s="45">
        <v>101</v>
      </c>
      <c r="F66" s="45">
        <v>80</v>
      </c>
      <c r="G66" s="205">
        <v>484.1</v>
      </c>
      <c r="H66" s="82">
        <v>450.41027470567246</v>
      </c>
      <c r="I66" s="82">
        <v>450.8123549366185</v>
      </c>
      <c r="J66" s="82">
        <v>452.12408791799095</v>
      </c>
      <c r="K66" s="91">
        <v>357.5418994413408</v>
      </c>
      <c r="L66"/>
    </row>
    <row r="67" spans="1:12" ht="13.5" customHeight="1">
      <c r="A67" s="211" t="s">
        <v>47</v>
      </c>
      <c r="B67" s="191">
        <v>6</v>
      </c>
      <c r="C67" s="191" t="s">
        <v>256</v>
      </c>
      <c r="D67" s="191" t="s">
        <v>256</v>
      </c>
      <c r="E67" s="191" t="s">
        <v>256</v>
      </c>
      <c r="F67" s="191" t="s">
        <v>256</v>
      </c>
      <c r="G67" s="207">
        <v>559.7</v>
      </c>
      <c r="H67" s="202" t="s">
        <v>256</v>
      </c>
      <c r="I67" s="202" t="s">
        <v>256</v>
      </c>
      <c r="J67" s="202" t="s">
        <v>256</v>
      </c>
      <c r="K67" s="212" t="s">
        <v>256</v>
      </c>
      <c r="L67"/>
    </row>
    <row r="68" spans="1:12" ht="13.5" customHeight="1">
      <c r="A68" s="216" t="s">
        <v>51</v>
      </c>
      <c r="B68" s="17">
        <v>0</v>
      </c>
      <c r="C68" s="17">
        <v>19</v>
      </c>
      <c r="D68" s="102">
        <v>19</v>
      </c>
      <c r="E68" s="102">
        <v>19</v>
      </c>
      <c r="F68" s="102">
        <v>19</v>
      </c>
      <c r="G68" s="204">
        <v>0</v>
      </c>
      <c r="H68" s="79">
        <v>96.83995922528032</v>
      </c>
      <c r="I68" s="79">
        <v>98.48641924113622</v>
      </c>
      <c r="J68" s="79">
        <v>100.69426042715564</v>
      </c>
      <c r="K68" s="90">
        <v>102.4479672166505</v>
      </c>
      <c r="L68"/>
    </row>
    <row r="69" spans="1:12" ht="13.5" customHeight="1">
      <c r="A69" s="211" t="s">
        <v>52</v>
      </c>
      <c r="B69" s="191">
        <v>19</v>
      </c>
      <c r="C69" s="191" t="s">
        <v>256</v>
      </c>
      <c r="D69" s="191" t="s">
        <v>256</v>
      </c>
      <c r="E69" s="191" t="s">
        <v>256</v>
      </c>
      <c r="F69" s="191" t="s">
        <v>256</v>
      </c>
      <c r="G69" s="207">
        <v>333.3</v>
      </c>
      <c r="H69" s="202" t="s">
        <v>256</v>
      </c>
      <c r="I69" s="202" t="s">
        <v>256</v>
      </c>
      <c r="J69" s="202" t="s">
        <v>256</v>
      </c>
      <c r="K69" s="212" t="s">
        <v>256</v>
      </c>
      <c r="L69"/>
    </row>
    <row r="70" spans="1:12" ht="13.5" customHeight="1">
      <c r="A70" s="214" t="s">
        <v>44</v>
      </c>
      <c r="B70" s="195">
        <v>0</v>
      </c>
      <c r="C70" s="195" t="s">
        <v>256</v>
      </c>
      <c r="D70" s="195" t="s">
        <v>256</v>
      </c>
      <c r="E70" s="195" t="s">
        <v>256</v>
      </c>
      <c r="F70" s="195" t="s">
        <v>256</v>
      </c>
      <c r="G70" s="208">
        <v>0</v>
      </c>
      <c r="H70" s="203" t="s">
        <v>256</v>
      </c>
      <c r="I70" s="203" t="s">
        <v>256</v>
      </c>
      <c r="J70" s="203" t="s">
        <v>256</v>
      </c>
      <c r="K70" s="245" t="s">
        <v>256</v>
      </c>
      <c r="L70"/>
    </row>
    <row r="71" spans="1:12" ht="13.5" customHeight="1">
      <c r="A71" s="209" t="s">
        <v>56</v>
      </c>
      <c r="B71" s="16">
        <v>19</v>
      </c>
      <c r="C71" s="16">
        <v>28</v>
      </c>
      <c r="D71" s="45">
        <v>28</v>
      </c>
      <c r="E71" s="45">
        <v>28</v>
      </c>
      <c r="F71" s="45">
        <v>28</v>
      </c>
      <c r="G71" s="205">
        <v>306.8</v>
      </c>
      <c r="H71" s="82">
        <v>231.50062009094665</v>
      </c>
      <c r="I71" s="82">
        <v>238.6838291705737</v>
      </c>
      <c r="J71" s="82">
        <v>244.79804161566705</v>
      </c>
      <c r="K71" s="91">
        <v>249.79926844499954</v>
      </c>
      <c r="L71"/>
    </row>
    <row r="72" spans="1:12" ht="13.5" customHeight="1">
      <c r="A72" s="211" t="s">
        <v>57</v>
      </c>
      <c r="B72" s="191">
        <v>19</v>
      </c>
      <c r="C72" s="191" t="s">
        <v>256</v>
      </c>
      <c r="D72" s="191" t="s">
        <v>256</v>
      </c>
      <c r="E72" s="191" t="s">
        <v>256</v>
      </c>
      <c r="F72" s="191" t="s">
        <v>256</v>
      </c>
      <c r="G72" s="207">
        <v>725.7</v>
      </c>
      <c r="H72" s="202" t="s">
        <v>256</v>
      </c>
      <c r="I72" s="202" t="s">
        <v>256</v>
      </c>
      <c r="J72" s="202" t="s">
        <v>256</v>
      </c>
      <c r="K72" s="212" t="s">
        <v>256</v>
      </c>
      <c r="L72"/>
    </row>
    <row r="73" spans="1:12" ht="13.5" customHeight="1">
      <c r="A73" s="214" t="s">
        <v>58</v>
      </c>
      <c r="B73" s="195">
        <v>22</v>
      </c>
      <c r="C73" s="195" t="s">
        <v>256</v>
      </c>
      <c r="D73" s="195" t="s">
        <v>256</v>
      </c>
      <c r="E73" s="195" t="s">
        <v>256</v>
      </c>
      <c r="F73" s="195" t="s">
        <v>256</v>
      </c>
      <c r="G73" s="208">
        <v>583.6</v>
      </c>
      <c r="H73" s="203" t="s">
        <v>256</v>
      </c>
      <c r="I73" s="203" t="s">
        <v>256</v>
      </c>
      <c r="J73" s="203" t="s">
        <v>256</v>
      </c>
      <c r="K73" s="245" t="s">
        <v>256</v>
      </c>
      <c r="L73"/>
    </row>
    <row r="74" spans="1:12" ht="13.5" customHeight="1">
      <c r="A74" s="209" t="s">
        <v>67</v>
      </c>
      <c r="B74" s="16">
        <v>19</v>
      </c>
      <c r="C74" s="16">
        <v>19</v>
      </c>
      <c r="D74" s="45">
        <v>19</v>
      </c>
      <c r="E74" s="45">
        <v>19</v>
      </c>
      <c r="F74" s="45">
        <v>19</v>
      </c>
      <c r="G74" s="205">
        <v>400.1</v>
      </c>
      <c r="H74" s="82">
        <v>405.11727078891255</v>
      </c>
      <c r="I74" s="82">
        <v>410.72200605274537</v>
      </c>
      <c r="J74" s="82">
        <v>421.00598271659646</v>
      </c>
      <c r="K74" s="91">
        <v>429.5726882206647</v>
      </c>
      <c r="L74"/>
    </row>
    <row r="75" spans="1:11" ht="13.5">
      <c r="A75" s="244" t="s">
        <v>293</v>
      </c>
      <c r="B75" s="224" t="s">
        <v>256</v>
      </c>
      <c r="C75" s="45">
        <v>52</v>
      </c>
      <c r="D75" s="45">
        <v>52</v>
      </c>
      <c r="E75" s="45">
        <v>52</v>
      </c>
      <c r="F75" s="56">
        <v>52</v>
      </c>
      <c r="G75" s="218" t="s">
        <v>256</v>
      </c>
      <c r="H75" s="82">
        <v>418.3</v>
      </c>
      <c r="I75" s="82">
        <v>421.9</v>
      </c>
      <c r="J75" s="82">
        <v>427.9483170109456</v>
      </c>
      <c r="K75" s="91">
        <v>435.3285893679364</v>
      </c>
    </row>
    <row r="76" spans="1:12" ht="13.5" customHeight="1">
      <c r="A76" s="211" t="s">
        <v>66</v>
      </c>
      <c r="B76" s="191">
        <v>47</v>
      </c>
      <c r="C76" s="191" t="s">
        <v>256</v>
      </c>
      <c r="D76" s="191" t="s">
        <v>256</v>
      </c>
      <c r="E76" s="191" t="s">
        <v>256</v>
      </c>
      <c r="F76" s="191" t="s">
        <v>256</v>
      </c>
      <c r="G76" s="207">
        <v>438.8</v>
      </c>
      <c r="H76" s="202" t="s">
        <v>256</v>
      </c>
      <c r="I76" s="202" t="s">
        <v>256</v>
      </c>
      <c r="J76" s="202" t="s">
        <v>256</v>
      </c>
      <c r="K76" s="212" t="s">
        <v>256</v>
      </c>
      <c r="L76"/>
    </row>
    <row r="77" spans="1:12" ht="13.5" customHeight="1">
      <c r="A77" s="211" t="s">
        <v>68</v>
      </c>
      <c r="B77" s="191">
        <v>17</v>
      </c>
      <c r="C77" s="191" t="s">
        <v>256</v>
      </c>
      <c r="D77" s="191" t="s">
        <v>256</v>
      </c>
      <c r="E77" s="191" t="s">
        <v>256</v>
      </c>
      <c r="F77" s="191" t="s">
        <v>256</v>
      </c>
      <c r="G77" s="207">
        <v>924.9</v>
      </c>
      <c r="H77" s="202" t="s">
        <v>256</v>
      </c>
      <c r="I77" s="202" t="s">
        <v>256</v>
      </c>
      <c r="J77" s="202" t="s">
        <v>256</v>
      </c>
      <c r="K77" s="212" t="s">
        <v>256</v>
      </c>
      <c r="L77"/>
    </row>
    <row r="78" spans="1:12" ht="13.5" customHeight="1">
      <c r="A78" s="216" t="s">
        <v>255</v>
      </c>
      <c r="B78" s="17">
        <v>152</v>
      </c>
      <c r="C78" s="17">
        <v>127</v>
      </c>
      <c r="D78" s="102">
        <v>106</v>
      </c>
      <c r="E78" s="102">
        <v>106</v>
      </c>
      <c r="F78" s="102">
        <v>87</v>
      </c>
      <c r="G78" s="204">
        <v>543</v>
      </c>
      <c r="H78" s="79">
        <v>476.7983180657756</v>
      </c>
      <c r="I78" s="79">
        <v>408.2261418778403</v>
      </c>
      <c r="J78" s="79">
        <v>417.94811134768554</v>
      </c>
      <c r="K78" s="90">
        <v>350.1287830006439</v>
      </c>
      <c r="L78"/>
    </row>
    <row r="79" spans="1:12" ht="13.5" customHeight="1">
      <c r="A79" s="211" t="s">
        <v>70</v>
      </c>
      <c r="B79" s="191" t="s">
        <v>256</v>
      </c>
      <c r="C79" s="191" t="s">
        <v>256</v>
      </c>
      <c r="D79" s="191" t="s">
        <v>256</v>
      </c>
      <c r="E79" s="191" t="s">
        <v>256</v>
      </c>
      <c r="F79" s="191" t="s">
        <v>256</v>
      </c>
      <c r="G79" s="207" t="s">
        <v>256</v>
      </c>
      <c r="H79" s="202" t="s">
        <v>256</v>
      </c>
      <c r="I79" s="202" t="s">
        <v>256</v>
      </c>
      <c r="J79" s="202" t="s">
        <v>256</v>
      </c>
      <c r="K79" s="212" t="s">
        <v>256</v>
      </c>
      <c r="L79"/>
    </row>
    <row r="80" spans="1:12" ht="13.5" customHeight="1">
      <c r="A80" s="211" t="s">
        <v>71</v>
      </c>
      <c r="B80" s="191" t="s">
        <v>256</v>
      </c>
      <c r="C80" s="191" t="s">
        <v>256</v>
      </c>
      <c r="D80" s="191" t="s">
        <v>256</v>
      </c>
      <c r="E80" s="191" t="s">
        <v>256</v>
      </c>
      <c r="F80" s="191" t="s">
        <v>256</v>
      </c>
      <c r="G80" s="207" t="s">
        <v>256</v>
      </c>
      <c r="H80" s="202" t="s">
        <v>256</v>
      </c>
      <c r="I80" s="202" t="s">
        <v>256</v>
      </c>
      <c r="J80" s="202" t="s">
        <v>256</v>
      </c>
      <c r="K80" s="212" t="s">
        <v>256</v>
      </c>
      <c r="L80"/>
    </row>
    <row r="81" spans="1:12" ht="13.5" customHeight="1">
      <c r="A81" s="211" t="s">
        <v>72</v>
      </c>
      <c r="B81" s="191" t="s">
        <v>256</v>
      </c>
      <c r="C81" s="191" t="s">
        <v>256</v>
      </c>
      <c r="D81" s="191" t="s">
        <v>256</v>
      </c>
      <c r="E81" s="191" t="s">
        <v>256</v>
      </c>
      <c r="F81" s="191" t="s">
        <v>256</v>
      </c>
      <c r="G81" s="207" t="s">
        <v>256</v>
      </c>
      <c r="H81" s="202" t="s">
        <v>256</v>
      </c>
      <c r="I81" s="202" t="s">
        <v>256</v>
      </c>
      <c r="J81" s="202" t="s">
        <v>256</v>
      </c>
      <c r="K81" s="212" t="s">
        <v>256</v>
      </c>
      <c r="L81"/>
    </row>
    <row r="82" spans="1:12" ht="13.5" customHeight="1">
      <c r="A82" s="211" t="s">
        <v>73</v>
      </c>
      <c r="B82" s="191" t="s">
        <v>256</v>
      </c>
      <c r="C82" s="191" t="s">
        <v>256</v>
      </c>
      <c r="D82" s="191" t="s">
        <v>256</v>
      </c>
      <c r="E82" s="191" t="s">
        <v>256</v>
      </c>
      <c r="F82" s="191" t="s">
        <v>256</v>
      </c>
      <c r="G82" s="207" t="s">
        <v>256</v>
      </c>
      <c r="H82" s="202" t="s">
        <v>256</v>
      </c>
      <c r="I82" s="202" t="s">
        <v>256</v>
      </c>
      <c r="J82" s="202" t="s">
        <v>256</v>
      </c>
      <c r="K82" s="212" t="s">
        <v>256</v>
      </c>
      <c r="L82"/>
    </row>
    <row r="83" spans="1:12" ht="13.5" customHeight="1" thickBot="1">
      <c r="A83" s="250" t="s">
        <v>74</v>
      </c>
      <c r="B83" s="240" t="s">
        <v>256</v>
      </c>
      <c r="C83" s="240" t="s">
        <v>256</v>
      </c>
      <c r="D83" s="240" t="s">
        <v>256</v>
      </c>
      <c r="E83" s="240" t="s">
        <v>256</v>
      </c>
      <c r="F83" s="240" t="s">
        <v>256</v>
      </c>
      <c r="G83" s="241" t="s">
        <v>256</v>
      </c>
      <c r="H83" s="242" t="s">
        <v>256</v>
      </c>
      <c r="I83" s="242" t="s">
        <v>256</v>
      </c>
      <c r="J83" s="242" t="s">
        <v>256</v>
      </c>
      <c r="K83" s="243" t="s">
        <v>256</v>
      </c>
      <c r="L83"/>
    </row>
    <row r="84" spans="1:12" ht="13.5" customHeight="1" thickTop="1">
      <c r="A84" s="219" t="s">
        <v>75</v>
      </c>
      <c r="B84" s="199">
        <v>375</v>
      </c>
      <c r="C84" s="199">
        <v>298</v>
      </c>
      <c r="D84" s="199">
        <v>285</v>
      </c>
      <c r="E84" s="199">
        <v>280</v>
      </c>
      <c r="F84" s="199">
        <v>277</v>
      </c>
      <c r="G84" s="227">
        <v>401.3</v>
      </c>
      <c r="H84" s="220">
        <v>320.93393930256104</v>
      </c>
      <c r="I84" s="220">
        <v>308.631948279783</v>
      </c>
      <c r="J84" s="220">
        <v>305.3102169883328</v>
      </c>
      <c r="K84" s="221">
        <v>303.8013555901643</v>
      </c>
      <c r="L84"/>
    </row>
    <row r="85" spans="1:12" ht="13.5" customHeight="1">
      <c r="A85" s="50" t="s">
        <v>76</v>
      </c>
      <c r="B85" s="10">
        <v>858</v>
      </c>
      <c r="C85" s="10">
        <v>764</v>
      </c>
      <c r="D85" s="10">
        <v>694</v>
      </c>
      <c r="E85" s="10">
        <v>675</v>
      </c>
      <c r="F85" s="10">
        <v>514</v>
      </c>
      <c r="G85" s="205">
        <v>360.2</v>
      </c>
      <c r="H85" s="82">
        <v>321.9241287190875</v>
      </c>
      <c r="I85" s="82">
        <v>293.3146243121476</v>
      </c>
      <c r="J85" s="82">
        <v>286.1442590983276</v>
      </c>
      <c r="K85" s="91">
        <v>218.46589339374438</v>
      </c>
      <c r="L85"/>
    </row>
    <row r="86" spans="1:12" ht="13.5" customHeight="1">
      <c r="A86" s="50" t="s">
        <v>77</v>
      </c>
      <c r="B86" s="10">
        <v>568</v>
      </c>
      <c r="C86" s="10">
        <v>556</v>
      </c>
      <c r="D86" s="10">
        <v>534</v>
      </c>
      <c r="E86" s="10">
        <v>484</v>
      </c>
      <c r="F86" s="10">
        <v>470</v>
      </c>
      <c r="G86" s="205">
        <v>307.1</v>
      </c>
      <c r="H86" s="82">
        <v>305.3586041377189</v>
      </c>
      <c r="I86" s="82">
        <v>295.80226670950447</v>
      </c>
      <c r="J86" s="82">
        <v>270.392572025542</v>
      </c>
      <c r="K86" s="91">
        <v>264.6560316235803</v>
      </c>
      <c r="L86"/>
    </row>
    <row r="87" spans="1:12" ht="13.5" customHeight="1">
      <c r="A87" s="50" t="s">
        <v>78</v>
      </c>
      <c r="B87" s="10">
        <v>3001</v>
      </c>
      <c r="C87" s="10">
        <v>2791</v>
      </c>
      <c r="D87" s="10">
        <v>2618</v>
      </c>
      <c r="E87" s="10">
        <v>2484</v>
      </c>
      <c r="F87" s="10">
        <v>2305</v>
      </c>
      <c r="G87" s="205">
        <v>458.2</v>
      </c>
      <c r="H87" s="82">
        <v>426.9921455475627</v>
      </c>
      <c r="I87" s="82">
        <v>400.769084752405</v>
      </c>
      <c r="J87" s="82">
        <v>380.56833990084385</v>
      </c>
      <c r="K87" s="91">
        <v>353.4023988433546</v>
      </c>
      <c r="L87"/>
    </row>
    <row r="88" spans="1:12" ht="13.5" customHeight="1">
      <c r="A88" s="50" t="s">
        <v>79</v>
      </c>
      <c r="B88" s="10">
        <v>522</v>
      </c>
      <c r="C88" s="10">
        <v>427</v>
      </c>
      <c r="D88" s="10">
        <v>358</v>
      </c>
      <c r="E88" s="10">
        <v>327</v>
      </c>
      <c r="F88" s="10">
        <v>306</v>
      </c>
      <c r="G88" s="205">
        <v>310.6</v>
      </c>
      <c r="H88" s="82">
        <v>253.09252991767084</v>
      </c>
      <c r="I88" s="82">
        <v>215.57044878395382</v>
      </c>
      <c r="J88" s="82">
        <v>199.93029952860473</v>
      </c>
      <c r="K88" s="91">
        <v>190.04086499646002</v>
      </c>
      <c r="L88"/>
    </row>
    <row r="89" spans="1:12" ht="13.5" customHeight="1">
      <c r="A89" s="51" t="s">
        <v>80</v>
      </c>
      <c r="B89" s="13">
        <v>825</v>
      </c>
      <c r="C89" s="13">
        <v>665</v>
      </c>
      <c r="D89" s="13">
        <v>637</v>
      </c>
      <c r="E89" s="13">
        <v>624</v>
      </c>
      <c r="F89" s="13">
        <v>568</v>
      </c>
      <c r="G89" s="206">
        <v>604.7</v>
      </c>
      <c r="H89" s="85">
        <v>499.2417531268299</v>
      </c>
      <c r="I89" s="85">
        <v>485.5256939892376</v>
      </c>
      <c r="J89" s="85">
        <v>483.3312678150948</v>
      </c>
      <c r="K89" s="92">
        <v>447.26170321666206</v>
      </c>
      <c r="L89"/>
    </row>
    <row r="90" ht="12.75" customHeight="1">
      <c r="A90" s="52"/>
    </row>
  </sheetData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sakamoto-tokiko</cp:lastModifiedBy>
  <cp:lastPrinted>2010-12-08T07:30:08Z</cp:lastPrinted>
  <dcterms:created xsi:type="dcterms:W3CDTF">2002-02-01T06:33:51Z</dcterms:created>
  <dcterms:modified xsi:type="dcterms:W3CDTF">2012-03-29T01:57:01Z</dcterms:modified>
  <cp:category/>
  <cp:version/>
  <cp:contentType/>
  <cp:contentStatus/>
</cp:coreProperties>
</file>