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0" yWindow="4500" windowWidth="14550" windowHeight="5430" tabRatio="762" activeTab="7"/>
  </bookViews>
  <sheets>
    <sheet name="１表" sheetId="1" r:id="rId1"/>
    <sheet name="２表" sheetId="2" r:id="rId2"/>
    <sheet name="３表" sheetId="3" r:id="rId3"/>
    <sheet name="３表保健所" sheetId="4" r:id="rId4"/>
    <sheet name="４表" sheetId="5" r:id="rId5"/>
    <sheet name="５表" sheetId="6" r:id="rId6"/>
    <sheet name="６表" sheetId="7" r:id="rId7"/>
    <sheet name="７表" sheetId="8" r:id="rId8"/>
    <sheet name="８表" sheetId="9" r:id="rId9"/>
    <sheet name="９表" sheetId="10" r:id="rId10"/>
    <sheet name="１０表" sheetId="11" r:id="rId11"/>
  </sheets>
  <definedNames>
    <definedName name="_xlnm.Print_Area" localSheetId="10">'１０表'!$A$1:$U$61</definedName>
    <definedName name="_xlnm.Print_Area" localSheetId="0">'１表'!$A$1:$K$43</definedName>
    <definedName name="_xlnm.Print_Area" localSheetId="1">'２表'!$A$1:$F$29</definedName>
    <definedName name="_xlnm.Print_Area" localSheetId="2">'３表'!$A$1:$I$42</definedName>
    <definedName name="_xlnm.Print_Area" localSheetId="4">'４表'!$A$1:$N$41</definedName>
    <definedName name="_xlnm.Print_Area" localSheetId="5">'５表'!$A$1:$N$40</definedName>
    <definedName name="_xlnm.Print_Area" localSheetId="6">'６表'!$A$1:$M$42</definedName>
    <definedName name="_xlnm.Print_Area" localSheetId="7">'７表'!$A$1:$I$42</definedName>
    <definedName name="_xlnm.Print_Area" localSheetId="9">'９表'!$A$1:$BM$43</definedName>
  </definedNames>
  <calcPr fullCalcOnLoad="1"/>
</workbook>
</file>

<file path=xl/sharedStrings.xml><?xml version="1.0" encoding="utf-8"?>
<sst xmlns="http://schemas.openxmlformats.org/spreadsheetml/2006/main" count="2124" uniqueCount="186">
  <si>
    <t>市町村</t>
  </si>
  <si>
    <t>保健所</t>
  </si>
  <si>
    <t>総数</t>
  </si>
  <si>
    <t>新居浜</t>
  </si>
  <si>
    <t>西条中央</t>
  </si>
  <si>
    <t>今治中央</t>
  </si>
  <si>
    <t>松山中央</t>
  </si>
  <si>
    <t>大洲</t>
  </si>
  <si>
    <t>八幡浜中央</t>
  </si>
  <si>
    <t>宇和島中央</t>
  </si>
  <si>
    <t>妊婦</t>
  </si>
  <si>
    <t>産婦</t>
  </si>
  <si>
    <t>幼児</t>
  </si>
  <si>
    <t>実人員</t>
  </si>
  <si>
    <t>延人員</t>
  </si>
  <si>
    <t>松山市</t>
  </si>
  <si>
    <t>総数</t>
  </si>
  <si>
    <t>感染症</t>
  </si>
  <si>
    <t>精神</t>
  </si>
  <si>
    <t>難病</t>
  </si>
  <si>
    <t>母子</t>
  </si>
  <si>
    <t>成人・老人</t>
  </si>
  <si>
    <t>回数</t>
  </si>
  <si>
    <t>延人員</t>
  </si>
  <si>
    <t>栄養・健康増進</t>
  </si>
  <si>
    <t>歯科</t>
  </si>
  <si>
    <t>医事・薬事</t>
  </si>
  <si>
    <t>食品</t>
  </si>
  <si>
    <t>環境</t>
  </si>
  <si>
    <t>その他</t>
  </si>
  <si>
    <t>ツベルクリン反応検査</t>
  </si>
  <si>
    <t>被発見者数</t>
  </si>
  <si>
    <t>悪性新生物</t>
  </si>
  <si>
    <t>循環器疾患</t>
  </si>
  <si>
    <t>成人病</t>
  </si>
  <si>
    <t>その他</t>
  </si>
  <si>
    <t>結核</t>
  </si>
  <si>
    <t>保健所</t>
  </si>
  <si>
    <t>療育</t>
  </si>
  <si>
    <t>定期</t>
  </si>
  <si>
    <t>定期外</t>
  </si>
  <si>
    <t>新居浜</t>
  </si>
  <si>
    <t>西条中央</t>
  </si>
  <si>
    <t>今治中央</t>
  </si>
  <si>
    <t>松山中央</t>
  </si>
  <si>
    <t>大洲</t>
  </si>
  <si>
    <t>八幡浜中央</t>
  </si>
  <si>
    <t>宇和島中央</t>
  </si>
  <si>
    <t>一般</t>
  </si>
  <si>
    <t>（再掲）</t>
  </si>
  <si>
    <t>妊婦</t>
  </si>
  <si>
    <t>産婦</t>
  </si>
  <si>
    <t>乳児</t>
  </si>
  <si>
    <t>幼児</t>
  </si>
  <si>
    <t>一般健康診査</t>
  </si>
  <si>
    <t>１歳６か月児健康診査</t>
  </si>
  <si>
    <t>３歳児健康診査</t>
  </si>
  <si>
    <t>実人員</t>
  </si>
  <si>
    <t>受診
実人員</t>
  </si>
  <si>
    <t>受診
延人員</t>
  </si>
  <si>
    <t>妊娠
届出
者数</t>
  </si>
  <si>
    <t>対象人員</t>
  </si>
  <si>
    <t>受診人員</t>
  </si>
  <si>
    <t>（再掲）
健診の
事後指導</t>
  </si>
  <si>
    <t>実人員</t>
  </si>
  <si>
    <t>未熟児</t>
  </si>
  <si>
    <t>新生児
（未熟児を除く）</t>
  </si>
  <si>
    <t>検診・保健指導延人員（訪問によるものを除く）</t>
  </si>
  <si>
    <t>訪問による検診・保健指導人員</t>
  </si>
  <si>
    <t>妊産婦</t>
  </si>
  <si>
    <t>乳幼児</t>
  </si>
  <si>
    <t>延人員</t>
  </si>
  <si>
    <t>第７表　歯科検診・保健指導延人員（訪問以外・訪問によるもの）個別　-　市町村別</t>
  </si>
  <si>
    <t>第８表　　歯科検診・保健指導延人員（訪問以外・訪問によるもの）集団　-　市町村別</t>
  </si>
  <si>
    <t>急性灰白髄炎</t>
  </si>
  <si>
    <t>麻しん</t>
  </si>
  <si>
    <t>風しん</t>
  </si>
  <si>
    <t>日本脳炎</t>
  </si>
  <si>
    <t>第１期</t>
  </si>
  <si>
    <t>第２期</t>
  </si>
  <si>
    <t>第１回</t>
  </si>
  <si>
    <t>第２回</t>
  </si>
  <si>
    <t>第３期</t>
  </si>
  <si>
    <t>初回接種</t>
  </si>
  <si>
    <t>追加接種</t>
  </si>
  <si>
    <t>第３回</t>
  </si>
  <si>
    <t>医療相談延人員</t>
  </si>
  <si>
    <t>要治療</t>
  </si>
  <si>
    <t>要交付</t>
  </si>
  <si>
    <t>要修理</t>
  </si>
  <si>
    <t>不要</t>
  </si>
  <si>
    <t>し体不自由</t>
  </si>
  <si>
    <t>視覚障害</t>
  </si>
  <si>
    <t>聴覚・平衡機能障害</t>
  </si>
  <si>
    <t>本年度
初回
被指導
実人員</t>
  </si>
  <si>
    <t>育成
医療</t>
  </si>
  <si>
    <t>治療
不能</t>
  </si>
  <si>
    <t>治療
不要</t>
  </si>
  <si>
    <t>装着指導</t>
  </si>
  <si>
    <t>松山市</t>
  </si>
  <si>
    <t>今治市</t>
  </si>
  <si>
    <t>宇和島市</t>
  </si>
  <si>
    <t>八幡浜市</t>
  </si>
  <si>
    <t>新居浜市</t>
  </si>
  <si>
    <t>西条市</t>
  </si>
  <si>
    <t>大洲市</t>
  </si>
  <si>
    <t>伊予市</t>
  </si>
  <si>
    <t>松前町</t>
  </si>
  <si>
    <t>砥部町</t>
  </si>
  <si>
    <t>中山町</t>
  </si>
  <si>
    <t>双海町</t>
  </si>
  <si>
    <t>内子町</t>
  </si>
  <si>
    <t>伊方町</t>
  </si>
  <si>
    <t>瀬戸町</t>
  </si>
  <si>
    <t>三崎町</t>
  </si>
  <si>
    <t>吉田町</t>
  </si>
  <si>
    <t>三間町</t>
  </si>
  <si>
    <t>松野町</t>
  </si>
  <si>
    <t>津島町</t>
  </si>
  <si>
    <t>第９表　予防接種接種者数-市町村別（続き）</t>
  </si>
  <si>
    <t>個別</t>
  </si>
  <si>
    <t>集団</t>
  </si>
  <si>
    <t>BCG接種者数</t>
  </si>
  <si>
    <t>被注射者数</t>
  </si>
  <si>
    <t>被判定者数</t>
  </si>
  <si>
    <t>陰性者数</t>
  </si>
  <si>
    <t>陽性者数</t>
  </si>
  <si>
    <t>間接撮影者数</t>
  </si>
  <si>
    <t>直接撮影者数</t>
  </si>
  <si>
    <t>かくたん
検査者数</t>
  </si>
  <si>
    <t>結核患者数</t>
  </si>
  <si>
    <t>発病の
おそれあり</t>
  </si>
  <si>
    <t>事業所からの受託</t>
  </si>
  <si>
    <t>補装具相談延人員</t>
  </si>
  <si>
    <t>第４表　妊娠の届出者数・一般健康診査受診人員-市町村別</t>
  </si>
  <si>
    <t>保健所別</t>
  </si>
  <si>
    <t>第１表 衛生教育開催回数・延人員-保健所別</t>
  </si>
  <si>
    <t>第２表 結核予防-保健所別</t>
  </si>
  <si>
    <t>第３表 健康診断受診延人員（市町村実施分）-市町村別</t>
  </si>
  <si>
    <t>第９表　予防接種接種者数-市町村別</t>
  </si>
  <si>
    <t>第１０表 身体障害児療育指導人員-保健所別</t>
  </si>
  <si>
    <t>第５表　妊産婦・乳幼児個別保健指導人員　-　市町村別</t>
  </si>
  <si>
    <t>第６表　妊産婦・乳幼児訪問指導人員　-　市町村別</t>
  </si>
  <si>
    <t>音声・言語機能障害</t>
  </si>
  <si>
    <t>心臓障害</t>
  </si>
  <si>
    <t>腎臓障害</t>
  </si>
  <si>
    <t>電話相談</t>
  </si>
  <si>
    <t>平成１6年度</t>
  </si>
  <si>
    <t>平成16年度</t>
  </si>
  <si>
    <t>総数</t>
  </si>
  <si>
    <t>市計</t>
  </si>
  <si>
    <t>郡計</t>
  </si>
  <si>
    <t>四国中央市</t>
  </si>
  <si>
    <t>西予市</t>
  </si>
  <si>
    <t>東温市</t>
  </si>
  <si>
    <t>上島町</t>
  </si>
  <si>
    <t>久万高原町</t>
  </si>
  <si>
    <t>愛南町</t>
  </si>
  <si>
    <t>宇摩</t>
  </si>
  <si>
    <t>新居浜西条</t>
  </si>
  <si>
    <t>今治</t>
  </si>
  <si>
    <t>松山</t>
  </si>
  <si>
    <t>八幡浜大洲</t>
  </si>
  <si>
    <t>宇和島</t>
  </si>
  <si>
    <t>骨租しょう症</t>
  </si>
  <si>
    <t>前立腺がん</t>
  </si>
  <si>
    <r>
      <t>乳児
(</t>
    </r>
    <r>
      <rPr>
        <sz val="10"/>
        <color indexed="8"/>
        <rFont val="HG丸ｺﾞｼｯｸM-PRO"/>
        <family val="3"/>
      </rPr>
      <t>新生児・
未熟児を除く)</t>
    </r>
  </si>
  <si>
    <t>鬼北町</t>
  </si>
  <si>
    <t>四国中央</t>
  </si>
  <si>
    <t>-</t>
  </si>
  <si>
    <t>四国中央</t>
  </si>
  <si>
    <t>沈降精製百日せきジフテリア破傷風混合ワクチン（ＤＰＴ）</t>
  </si>
  <si>
    <t>ジフテリア破傷風混合トキソイド又は沈降ジフテリア破傷風混合トキソイド（ＤＴ）</t>
  </si>
  <si>
    <t>ジフテリアトキソイド又は沈降ジフテリアトキソイド</t>
  </si>
  <si>
    <t>沈降精製百日せきワクチン</t>
  </si>
  <si>
    <t>沈降破傷風トキソイド</t>
  </si>
  <si>
    <t>平成16年度</t>
  </si>
  <si>
    <t>平成１6年度</t>
  </si>
  <si>
    <t>エイズ</t>
  </si>
  <si>
    <t>.</t>
  </si>
  <si>
    <t>四国中央</t>
  </si>
  <si>
    <t>平成16年度</t>
  </si>
  <si>
    <t>　</t>
  </si>
  <si>
    <t>平成１6年度</t>
  </si>
  <si>
    <t>肝臓がん</t>
  </si>
  <si>
    <t>身体障害者（児）
知的障害者（児）
精神障害者</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</si>
</sst>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numFmt numFmtId="177" formatCode="#,###"/>
    <numFmt numFmtId="178" formatCode="0.0000"/>
    <numFmt numFmtId="179" formatCode="0.000"/>
    <numFmt numFmtId="180" formatCode="0.0"/>
    <numFmt numFmtId="181" formatCode="#,##0.0;[Red]\-#,##0.0"/>
    <numFmt numFmtId="182" formatCode="0.00000"/>
    <numFmt numFmtId="183" formatCode="0.000000"/>
    <numFmt numFmtId="184" formatCode="0.0000000"/>
    <numFmt numFmtId="185" formatCode="#.0;\-#.0;&quot;－&quot;"/>
    <numFmt numFmtId="186" formatCode="_ * #,##0.0_ ;_ * \-#,##0.0_ ;_ * &quot;-&quot;?_ ;_ @_ "/>
    <numFmt numFmtId="187" formatCode="_ * #,##0.0_ ;_ * \-#,##0.0_ ;_ * &quot;-&quot;_ ;_ @_ "/>
    <numFmt numFmtId="188" formatCode="_ * #,##0.00_ ;_ * \-#,##0.00_ ;_ * &quot;-&quot;_ ;_ @_ "/>
    <numFmt numFmtId="189" formatCode="0.00000000"/>
    <numFmt numFmtId="190" formatCode="_ * #,##0_ ;_ * &quot;△&quot;?,?#0_ ;_ * &quot;-&quot;_ ;_ @_ "/>
    <numFmt numFmtId="191" formatCode="_ * #,##0_ ;_ * &quot;△&quot;#,##0_ ;_ * &quot;-&quot;_ ;_ @_ "/>
    <numFmt numFmtId="192" formatCode="_ * #,##0_ ;_ * &quot;△&quot;?,##0_ ;_ * &quot;-&quot;_ ;_ @_ "/>
  </numFmts>
  <fonts count="23">
    <font>
      <sz val="11"/>
      <name val="ＭＳ Ｐゴシック"/>
      <family val="0"/>
    </font>
    <font>
      <sz val="6"/>
      <name val="ＭＳ Ｐゴシック"/>
      <family val="3"/>
    </font>
    <font>
      <b/>
      <sz val="11"/>
      <name val="ＭＳ Ｐゴシック"/>
      <family val="0"/>
    </font>
    <font>
      <sz val="11"/>
      <name val="標準明朝"/>
      <family val="1"/>
    </font>
    <font>
      <b/>
      <sz val="9"/>
      <name val="ＭＳ Ｐゴシック"/>
      <family val="3"/>
    </font>
    <font>
      <sz val="11"/>
      <name val="明朝"/>
      <family val="1"/>
    </font>
    <font>
      <sz val="6"/>
      <name val="明朝"/>
      <family val="3"/>
    </font>
    <font>
      <sz val="11"/>
      <name val="HG丸ｺﾞｼｯｸM-PRO"/>
      <family val="3"/>
    </font>
    <font>
      <u val="single"/>
      <sz val="11"/>
      <color indexed="12"/>
      <name val="ＭＳ Ｐゴシック"/>
      <family val="3"/>
    </font>
    <font>
      <u val="single"/>
      <sz val="11"/>
      <color indexed="36"/>
      <name val="ＭＳ Ｐゴシック"/>
      <family val="3"/>
    </font>
    <font>
      <sz val="11"/>
      <color indexed="8"/>
      <name val="HG丸ｺﾞｼｯｸM-PRO"/>
      <family val="3"/>
    </font>
    <font>
      <sz val="11"/>
      <name val="ＭＳ ＰＲゴシック"/>
      <family val="3"/>
    </font>
    <font>
      <sz val="10"/>
      <name val="HG丸ｺﾞｼｯｸM-PRO"/>
      <family val="3"/>
    </font>
    <font>
      <sz val="8"/>
      <name val="HG丸ｺﾞｼｯｸM-PRO"/>
      <family val="3"/>
    </font>
    <font>
      <sz val="9"/>
      <name val="HG丸ｺﾞｼｯｸM-PRO"/>
      <family val="3"/>
    </font>
    <font>
      <sz val="18"/>
      <name val="HG丸ｺﾞｼｯｸM-PRO"/>
      <family val="3"/>
    </font>
    <font>
      <b/>
      <sz val="11"/>
      <name val="HG丸ｺﾞｼｯｸM-PRO"/>
      <family val="3"/>
    </font>
    <font>
      <sz val="11"/>
      <name val="HGS創英角ｺﾞｼｯｸUB"/>
      <family val="3"/>
    </font>
    <font>
      <sz val="18"/>
      <name val="HGS創英角ｺﾞｼｯｸUB"/>
      <family val="3"/>
    </font>
    <font>
      <sz val="13"/>
      <name val="HGS創英角ｺﾞｼｯｸUB"/>
      <family val="3"/>
    </font>
    <font>
      <sz val="12"/>
      <name val="HGS創英角ｺﾞｼｯｸUB"/>
      <family val="3"/>
    </font>
    <font>
      <sz val="14"/>
      <name val="HG創英角ｺﾞｼｯｸUB"/>
      <family val="3"/>
    </font>
    <font>
      <sz val="10"/>
      <color indexed="8"/>
      <name val="HG丸ｺﾞｼｯｸM-PRO"/>
      <family val="3"/>
    </font>
  </fonts>
  <fills count="2">
    <fill>
      <patternFill/>
    </fill>
    <fill>
      <patternFill patternType="gray125"/>
    </fill>
  </fills>
  <borders count="20">
    <border>
      <left/>
      <right/>
      <top/>
      <bottom/>
      <diagonal/>
    </border>
    <border>
      <left style="thin"/>
      <right>
        <color indexed="63"/>
      </right>
      <top>
        <color indexed="63"/>
      </top>
      <bottom>
        <color indexed="63"/>
      </bottom>
    </border>
    <border>
      <left style="thin"/>
      <right style="thin"/>
      <top style="thin"/>
      <bottom style="thin"/>
    </border>
    <border>
      <left style="thin"/>
      <right style="thin"/>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style="thin"/>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style="double"/>
      <bottom>
        <color indexed="63"/>
      </bottom>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 fillId="0" borderId="0">
      <alignment/>
      <protection/>
    </xf>
    <xf numFmtId="0" fontId="3" fillId="0" borderId="0">
      <alignment/>
      <protection/>
    </xf>
    <xf numFmtId="0" fontId="9" fillId="0" borderId="0" applyNumberFormat="0" applyFill="0" applyBorder="0" applyAlignment="0" applyProtection="0"/>
  </cellStyleXfs>
  <cellXfs count="192">
    <xf numFmtId="0" fontId="0" fillId="0" borderId="0" xfId="0" applyAlignment="1">
      <alignment/>
    </xf>
    <xf numFmtId="41" fontId="2" fillId="0" borderId="0" xfId="0" applyNumberFormat="1" applyFont="1" applyFill="1" applyBorder="1" applyAlignment="1">
      <alignment horizontal="center" vertical="center"/>
    </xf>
    <xf numFmtId="41" fontId="0" fillId="0" borderId="0" xfId="0" applyNumberFormat="1" applyFill="1" applyAlignment="1">
      <alignment vertical="center"/>
    </xf>
    <xf numFmtId="41" fontId="2" fillId="0" borderId="0" xfId="0" applyNumberFormat="1" applyFont="1" applyFill="1" applyAlignment="1">
      <alignment vertical="center"/>
    </xf>
    <xf numFmtId="41" fontId="0" fillId="0" borderId="0" xfId="0" applyNumberFormat="1" applyFill="1" applyAlignment="1">
      <alignment horizontal="center" vertical="center"/>
    </xf>
    <xf numFmtId="0" fontId="0" fillId="0" borderId="0" xfId="0" applyNumberFormat="1" applyFill="1" applyAlignment="1">
      <alignment horizontal="distributed" vertical="center"/>
    </xf>
    <xf numFmtId="41" fontId="0" fillId="0" borderId="0" xfId="0" applyNumberFormat="1" applyFill="1" applyBorder="1" applyAlignment="1">
      <alignment vertical="center"/>
    </xf>
    <xf numFmtId="0" fontId="0" fillId="0" borderId="0" xfId="0" applyNumberFormat="1" applyFill="1" applyAlignment="1">
      <alignment vertical="center"/>
    </xf>
    <xf numFmtId="41" fontId="4" fillId="0" borderId="0" xfId="0" applyNumberFormat="1" applyFont="1" applyFill="1" applyBorder="1" applyAlignment="1">
      <alignment horizontal="center" vertical="center"/>
    </xf>
    <xf numFmtId="41" fontId="0" fillId="0" borderId="0" xfId="0" applyNumberFormat="1" applyFill="1" applyAlignment="1">
      <alignment horizontal="distributed" vertical="center"/>
    </xf>
    <xf numFmtId="0" fontId="0" fillId="0" borderId="0" xfId="0" applyNumberFormat="1" applyFont="1" applyFill="1" applyAlignment="1">
      <alignment horizontal="distributed" vertical="center"/>
    </xf>
    <xf numFmtId="41" fontId="0" fillId="0" borderId="0" xfId="0" applyNumberFormat="1" applyFont="1" applyFill="1" applyAlignment="1">
      <alignment vertical="center"/>
    </xf>
    <xf numFmtId="41" fontId="0" fillId="0" borderId="0" xfId="0" applyNumberFormat="1" applyFont="1" applyFill="1" applyBorder="1" applyAlignment="1">
      <alignment horizontal="center" vertical="center"/>
    </xf>
    <xf numFmtId="41" fontId="0" fillId="0" borderId="1" xfId="0" applyNumberFormat="1" applyFont="1" applyFill="1" applyBorder="1" applyAlignment="1">
      <alignment horizontal="center" vertical="center"/>
    </xf>
    <xf numFmtId="41" fontId="0" fillId="0" borderId="0" xfId="0" applyNumberFormat="1" applyFont="1" applyFill="1" applyBorder="1" applyAlignment="1">
      <alignment vertical="center"/>
    </xf>
    <xf numFmtId="41" fontId="0" fillId="0" borderId="1" xfId="0" applyNumberFormat="1" applyFont="1" applyFill="1" applyBorder="1" applyAlignment="1">
      <alignment vertical="center"/>
    </xf>
    <xf numFmtId="41" fontId="0" fillId="0" borderId="0" xfId="0" applyNumberFormat="1" applyFont="1" applyFill="1" applyBorder="1" applyAlignment="1">
      <alignment horizontal="right" vertical="center"/>
    </xf>
    <xf numFmtId="49" fontId="7" fillId="0" borderId="2" xfId="0" applyNumberFormat="1" applyFont="1" applyFill="1" applyBorder="1" applyAlignment="1">
      <alignment horizontal="center" vertical="center"/>
    </xf>
    <xf numFmtId="49" fontId="7" fillId="0" borderId="3" xfId="22" applyNumberFormat="1" applyFont="1" applyFill="1" applyBorder="1" applyAlignment="1" applyProtection="1">
      <alignment horizontal="center" vertical="center"/>
      <protection locked="0"/>
    </xf>
    <xf numFmtId="41" fontId="11" fillId="0" borderId="4" xfId="0" applyNumberFormat="1" applyFont="1" applyFill="1" applyBorder="1" applyAlignment="1">
      <alignment horizontal="right" vertical="center" shrinkToFit="1"/>
    </xf>
    <xf numFmtId="41" fontId="11" fillId="0" borderId="1" xfId="0" applyNumberFormat="1" applyFont="1" applyFill="1" applyBorder="1" applyAlignment="1">
      <alignment horizontal="right" vertical="center" shrinkToFit="1"/>
    </xf>
    <xf numFmtId="41" fontId="11" fillId="0" borderId="0" xfId="0" applyNumberFormat="1" applyFont="1" applyFill="1" applyBorder="1" applyAlignment="1">
      <alignment horizontal="right" vertical="center" shrinkToFit="1"/>
    </xf>
    <xf numFmtId="41" fontId="11" fillId="0" borderId="5" xfId="0" applyNumberFormat="1" applyFont="1" applyFill="1" applyBorder="1" applyAlignment="1">
      <alignment horizontal="right" vertical="center" shrinkToFit="1"/>
    </xf>
    <xf numFmtId="41" fontId="11" fillId="0" borderId="6" xfId="0" applyNumberFormat="1" applyFont="1" applyFill="1" applyBorder="1" applyAlignment="1">
      <alignment horizontal="right" vertical="center" shrinkToFit="1"/>
    </xf>
    <xf numFmtId="41" fontId="11" fillId="0" borderId="7" xfId="0" applyNumberFormat="1" applyFont="1" applyFill="1" applyBorder="1" applyAlignment="1">
      <alignment horizontal="right" vertical="center" shrinkToFit="1"/>
    </xf>
    <xf numFmtId="49" fontId="7" fillId="0" borderId="0" xfId="0" applyNumberFormat="1" applyFont="1" applyFill="1" applyAlignment="1">
      <alignment horizontal="left" vertical="center"/>
    </xf>
    <xf numFmtId="41" fontId="0" fillId="0" borderId="0" xfId="0" applyNumberFormat="1" applyAlignment="1">
      <alignment/>
    </xf>
    <xf numFmtId="41" fontId="11" fillId="0" borderId="8" xfId="0" applyNumberFormat="1" applyFont="1" applyFill="1" applyBorder="1" applyAlignment="1">
      <alignment horizontal="right" vertical="center" shrinkToFit="1"/>
    </xf>
    <xf numFmtId="41" fontId="11" fillId="0" borderId="9" xfId="0" applyNumberFormat="1" applyFont="1" applyFill="1" applyBorder="1" applyAlignment="1">
      <alignment horizontal="right" vertical="center" shrinkToFit="1"/>
    </xf>
    <xf numFmtId="41" fontId="11" fillId="0" borderId="10" xfId="0" applyNumberFormat="1" applyFont="1" applyFill="1" applyBorder="1" applyAlignment="1">
      <alignment horizontal="right" vertical="center" shrinkToFit="1"/>
    </xf>
    <xf numFmtId="49" fontId="7" fillId="0" borderId="11" xfId="0" applyNumberFormat="1" applyFont="1" applyFill="1" applyBorder="1" applyAlignment="1">
      <alignment horizontal="center" vertical="center"/>
    </xf>
    <xf numFmtId="49" fontId="7" fillId="0" borderId="3" xfId="0" applyNumberFormat="1" applyFont="1" applyFill="1" applyBorder="1" applyAlignment="1">
      <alignment horizontal="center" vertical="center"/>
    </xf>
    <xf numFmtId="49" fontId="7" fillId="0" borderId="12"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xf>
    <xf numFmtId="49" fontId="7" fillId="0" borderId="4" xfId="0" applyNumberFormat="1" applyFont="1" applyFill="1" applyBorder="1" applyAlignment="1">
      <alignment horizontal="center" vertical="center"/>
    </xf>
    <xf numFmtId="49" fontId="14" fillId="0" borderId="2" xfId="0" applyNumberFormat="1" applyFont="1" applyFill="1" applyBorder="1" applyAlignment="1">
      <alignment horizontal="center" vertical="center"/>
    </xf>
    <xf numFmtId="41" fontId="10" fillId="0" borderId="2" xfId="17" applyNumberFormat="1" applyFont="1" applyFill="1" applyBorder="1" applyAlignment="1" applyProtection="1">
      <alignment horizontal="center" vertical="center" shrinkToFit="1"/>
      <protection locked="0"/>
    </xf>
    <xf numFmtId="49" fontId="10" fillId="0" borderId="3" xfId="22" applyNumberFormat="1" applyFont="1" applyFill="1" applyBorder="1" applyAlignment="1" applyProtection="1">
      <alignment horizontal="center" vertical="center"/>
      <protection locked="0"/>
    </xf>
    <xf numFmtId="41" fontId="7" fillId="0" borderId="7" xfId="0" applyNumberFormat="1" applyFont="1" applyFill="1" applyBorder="1" applyAlignment="1">
      <alignment horizontal="right" vertical="center"/>
    </xf>
    <xf numFmtId="49" fontId="7" fillId="0" borderId="3" xfId="0" applyNumberFormat="1" applyFont="1" applyFill="1" applyBorder="1" applyAlignment="1">
      <alignment horizontal="center" vertical="center" wrapText="1"/>
    </xf>
    <xf numFmtId="49" fontId="7" fillId="0" borderId="0" xfId="0" applyNumberFormat="1" applyFont="1" applyFill="1" applyBorder="1" applyAlignment="1">
      <alignment horizontal="center" vertical="center"/>
    </xf>
    <xf numFmtId="49" fontId="7" fillId="0" borderId="2" xfId="0" applyNumberFormat="1" applyFont="1" applyFill="1" applyBorder="1" applyAlignment="1">
      <alignment horizontal="center" vertical="center" wrapText="1"/>
    </xf>
    <xf numFmtId="49" fontId="7" fillId="0" borderId="7" xfId="0" applyNumberFormat="1" applyFont="1" applyFill="1" applyBorder="1" applyAlignment="1">
      <alignment horizontal="left" vertical="center"/>
    </xf>
    <xf numFmtId="49" fontId="12" fillId="0" borderId="4" xfId="0" applyNumberFormat="1" applyFont="1" applyFill="1" applyBorder="1" applyAlignment="1">
      <alignment horizontal="center" vertical="center"/>
    </xf>
    <xf numFmtId="49" fontId="12" fillId="0" borderId="3" xfId="0" applyNumberFormat="1" applyFont="1" applyFill="1" applyBorder="1" applyAlignment="1">
      <alignment horizontal="center" vertical="center"/>
    </xf>
    <xf numFmtId="49" fontId="10" fillId="0" borderId="9" xfId="22" applyNumberFormat="1" applyFont="1" applyFill="1" applyBorder="1" applyAlignment="1" applyProtection="1">
      <alignment horizontal="center" vertical="center"/>
      <protection locked="0"/>
    </xf>
    <xf numFmtId="49" fontId="7" fillId="0" borderId="1" xfId="0" applyNumberFormat="1" applyFont="1" applyFill="1" applyBorder="1" applyAlignment="1">
      <alignment horizontal="center" vertical="center" wrapText="1"/>
    </xf>
    <xf numFmtId="41" fontId="7" fillId="0" borderId="0" xfId="0" applyNumberFormat="1" applyFont="1" applyFill="1" applyAlignment="1">
      <alignment horizontal="right" vertical="center"/>
    </xf>
    <xf numFmtId="49" fontId="12" fillId="0" borderId="0" xfId="0" applyNumberFormat="1" applyFont="1" applyFill="1" applyBorder="1" applyAlignment="1">
      <alignment horizontal="center" vertical="center" textRotation="255"/>
    </xf>
    <xf numFmtId="49" fontId="13" fillId="0" borderId="12" xfId="0" applyNumberFormat="1" applyFont="1" applyFill="1" applyBorder="1" applyAlignment="1">
      <alignment horizontal="center" vertical="center" textRotation="255" wrapText="1"/>
    </xf>
    <xf numFmtId="49" fontId="7" fillId="0" borderId="0" xfId="0" applyNumberFormat="1" applyFont="1" applyFill="1" applyBorder="1" applyAlignment="1">
      <alignment horizontal="right" vertical="center"/>
    </xf>
    <xf numFmtId="41" fontId="7" fillId="0" borderId="3" xfId="0" applyNumberFormat="1" applyFont="1" applyFill="1" applyBorder="1" applyAlignment="1">
      <alignment horizontal="center" vertical="center"/>
    </xf>
    <xf numFmtId="41" fontId="7" fillId="0" borderId="13" xfId="0" applyNumberFormat="1" applyFont="1" applyFill="1" applyBorder="1" applyAlignment="1">
      <alignment horizontal="center" vertical="center"/>
    </xf>
    <xf numFmtId="41" fontId="7" fillId="0" borderId="12" xfId="0" applyNumberFormat="1" applyFont="1" applyFill="1" applyBorder="1" applyAlignment="1">
      <alignment horizontal="center" vertical="center"/>
    </xf>
    <xf numFmtId="41" fontId="7" fillId="0" borderId="10" xfId="0" applyNumberFormat="1" applyFont="1" applyFill="1" applyBorder="1" applyAlignment="1">
      <alignment horizontal="center" vertical="center"/>
    </xf>
    <xf numFmtId="41" fontId="7" fillId="0" borderId="8" xfId="0" applyNumberFormat="1" applyFont="1" applyFill="1" applyBorder="1" applyAlignment="1">
      <alignment horizontal="center" vertical="center"/>
    </xf>
    <xf numFmtId="41" fontId="7" fillId="0" borderId="0" xfId="0" applyNumberFormat="1" applyFont="1" applyFill="1" applyBorder="1" applyAlignment="1">
      <alignment horizontal="left" vertical="center"/>
    </xf>
    <xf numFmtId="41" fontId="7" fillId="0" borderId="5" xfId="0" applyNumberFormat="1" applyFont="1" applyFill="1" applyBorder="1" applyAlignment="1">
      <alignment horizontal="center" vertical="center"/>
    </xf>
    <xf numFmtId="41" fontId="7" fillId="0" borderId="7" xfId="0" applyNumberFormat="1" applyFont="1" applyFill="1" applyBorder="1" applyAlignment="1">
      <alignment horizontal="center" vertical="center"/>
    </xf>
    <xf numFmtId="41" fontId="7" fillId="0" borderId="2" xfId="0" applyNumberFormat="1" applyFont="1" applyFill="1" applyBorder="1" applyAlignment="1">
      <alignment horizontal="center" vertical="center"/>
    </xf>
    <xf numFmtId="41" fontId="7" fillId="0" borderId="3" xfId="0" applyNumberFormat="1" applyFont="1" applyFill="1" applyBorder="1" applyAlignment="1">
      <alignment horizontal="center" vertical="center" wrapText="1"/>
    </xf>
    <xf numFmtId="0" fontId="7" fillId="0" borderId="0" xfId="0" applyNumberFormat="1" applyFont="1" applyFill="1" applyAlignment="1">
      <alignment horizontal="distributed" vertical="center"/>
    </xf>
    <xf numFmtId="41" fontId="7" fillId="0" borderId="0" xfId="0" applyNumberFormat="1" applyFont="1" applyFill="1" applyAlignment="1">
      <alignment vertical="center"/>
    </xf>
    <xf numFmtId="41" fontId="7" fillId="0" borderId="7" xfId="0" applyNumberFormat="1" applyFont="1" applyFill="1" applyBorder="1" applyAlignment="1">
      <alignment horizontal="left" vertical="center"/>
    </xf>
    <xf numFmtId="41" fontId="15" fillId="0" borderId="0" xfId="0" applyNumberFormat="1" applyFont="1" applyFill="1" applyBorder="1" applyAlignment="1">
      <alignment horizontal="left" vertical="center"/>
    </xf>
    <xf numFmtId="41" fontId="7" fillId="0" borderId="0" xfId="0" applyNumberFormat="1" applyFont="1" applyFill="1" applyBorder="1" applyAlignment="1">
      <alignment horizontal="right" vertical="center"/>
    </xf>
    <xf numFmtId="41" fontId="7" fillId="0" borderId="0" xfId="0" applyNumberFormat="1" applyFont="1" applyFill="1" applyBorder="1" applyAlignment="1">
      <alignment horizontal="center" vertical="center"/>
    </xf>
    <xf numFmtId="41" fontId="7" fillId="0" borderId="4" xfId="0" applyNumberFormat="1" applyFont="1" applyFill="1" applyBorder="1" applyAlignment="1">
      <alignment horizontal="center" vertical="center"/>
    </xf>
    <xf numFmtId="0" fontId="7" fillId="0" borderId="0" xfId="0" applyFont="1" applyAlignment="1">
      <alignment/>
    </xf>
    <xf numFmtId="41" fontId="7" fillId="0" borderId="7" xfId="0" applyNumberFormat="1" applyFont="1" applyFill="1" applyBorder="1" applyAlignment="1">
      <alignment vertical="center"/>
    </xf>
    <xf numFmtId="41" fontId="7" fillId="0" borderId="0" xfId="0" applyNumberFormat="1" applyFont="1" applyFill="1" applyAlignment="1">
      <alignment horizontal="center" vertical="center"/>
    </xf>
    <xf numFmtId="0" fontId="7" fillId="0" borderId="0" xfId="0" applyNumberFormat="1" applyFont="1" applyFill="1" applyBorder="1" applyAlignment="1">
      <alignment horizontal="left" vertical="center"/>
    </xf>
    <xf numFmtId="41" fontId="10" fillId="0" borderId="14" xfId="17" applyNumberFormat="1" applyFont="1" applyFill="1" applyBorder="1" applyAlignment="1" applyProtection="1">
      <alignment horizontal="right" vertical="center" shrinkToFit="1"/>
      <protection locked="0"/>
    </xf>
    <xf numFmtId="41" fontId="10" fillId="0" borderId="13" xfId="17" applyNumberFormat="1" applyFont="1" applyFill="1" applyBorder="1" applyAlignment="1" applyProtection="1">
      <alignment horizontal="right" vertical="center" shrinkToFit="1"/>
      <protection locked="0"/>
    </xf>
    <xf numFmtId="41" fontId="10" fillId="0" borderId="15" xfId="17" applyNumberFormat="1" applyFont="1" applyFill="1" applyBorder="1" applyAlignment="1" applyProtection="1">
      <alignment horizontal="right" vertical="center" shrinkToFit="1"/>
      <protection locked="0"/>
    </xf>
    <xf numFmtId="0" fontId="15" fillId="0" borderId="0" xfId="0" applyNumberFormat="1" applyFont="1" applyFill="1" applyBorder="1" applyAlignment="1">
      <alignment horizontal="left" vertical="center"/>
    </xf>
    <xf numFmtId="41" fontId="7" fillId="0" borderId="8" xfId="0" applyNumberFormat="1" applyFont="1" applyFill="1" applyBorder="1" applyAlignment="1">
      <alignment vertical="center"/>
    </xf>
    <xf numFmtId="41" fontId="14" fillId="0" borderId="11" xfId="0" applyNumberFormat="1" applyFont="1" applyFill="1" applyBorder="1" applyAlignment="1">
      <alignment horizontal="center" vertical="center" wrapText="1"/>
    </xf>
    <xf numFmtId="41" fontId="16" fillId="0" borderId="0" xfId="0" applyNumberFormat="1" applyFont="1" applyFill="1" applyBorder="1" applyAlignment="1">
      <alignment horizontal="left" vertical="center"/>
    </xf>
    <xf numFmtId="0" fontId="7" fillId="0" borderId="0" xfId="0" applyNumberFormat="1" applyFont="1" applyFill="1" applyBorder="1" applyAlignment="1">
      <alignment vertical="center"/>
    </xf>
    <xf numFmtId="0" fontId="16" fillId="0" borderId="0" xfId="0" applyNumberFormat="1" applyFont="1" applyFill="1" applyBorder="1" applyAlignment="1">
      <alignment vertical="center"/>
    </xf>
    <xf numFmtId="0" fontId="7" fillId="0" borderId="2" xfId="0" applyNumberFormat="1" applyFont="1" applyFill="1" applyBorder="1" applyAlignment="1">
      <alignment horizontal="center" vertical="center"/>
    </xf>
    <xf numFmtId="0" fontId="16" fillId="0" borderId="0" xfId="0" applyNumberFormat="1" applyFont="1" applyFill="1" applyBorder="1" applyAlignment="1">
      <alignment horizontal="center" vertical="center"/>
    </xf>
    <xf numFmtId="49" fontId="17" fillId="0" borderId="0" xfId="0" applyNumberFormat="1" applyFont="1" applyFill="1" applyBorder="1" applyAlignment="1">
      <alignment horizontal="left" vertical="center"/>
    </xf>
    <xf numFmtId="41" fontId="18" fillId="0" borderId="7" xfId="0" applyNumberFormat="1" applyFont="1" applyFill="1" applyBorder="1" applyAlignment="1">
      <alignment horizontal="left" vertical="center"/>
    </xf>
    <xf numFmtId="49" fontId="19" fillId="0" borderId="0" xfId="0" applyNumberFormat="1" applyFont="1" applyFill="1" applyBorder="1" applyAlignment="1">
      <alignment horizontal="left" vertical="center"/>
    </xf>
    <xf numFmtId="49" fontId="18" fillId="0" borderId="0" xfId="0" applyNumberFormat="1" applyFont="1" applyFill="1" applyBorder="1" applyAlignment="1">
      <alignment horizontal="left" vertical="center"/>
    </xf>
    <xf numFmtId="0" fontId="18" fillId="0" borderId="0" xfId="0" applyNumberFormat="1" applyFont="1" applyFill="1" applyBorder="1" applyAlignment="1">
      <alignment horizontal="left" vertical="center"/>
    </xf>
    <xf numFmtId="0" fontId="20" fillId="0" borderId="7" xfId="0" applyNumberFormat="1" applyFont="1" applyFill="1" applyBorder="1" applyAlignment="1">
      <alignment horizontal="left" vertical="center"/>
    </xf>
    <xf numFmtId="0" fontId="21" fillId="0" borderId="7" xfId="0" applyNumberFormat="1" applyFont="1" applyFill="1" applyBorder="1" applyAlignment="1">
      <alignment horizontal="left" vertical="center"/>
    </xf>
    <xf numFmtId="49" fontId="7" fillId="0" borderId="12" xfId="0" applyNumberFormat="1" applyFont="1" applyFill="1" applyBorder="1" applyAlignment="1">
      <alignment horizontal="center" vertical="center"/>
    </xf>
    <xf numFmtId="49" fontId="7" fillId="0" borderId="14" xfId="21" applyNumberFormat="1" applyFont="1" applyBorder="1" applyAlignment="1">
      <alignment horizontal="center" vertical="center"/>
      <protection/>
    </xf>
    <xf numFmtId="191" fontId="11" fillId="0" borderId="14" xfId="21" applyNumberFormat="1" applyFont="1" applyBorder="1" applyAlignment="1">
      <alignment horizontal="right" vertical="center" shrinkToFit="1"/>
      <protection/>
    </xf>
    <xf numFmtId="191" fontId="11" fillId="0" borderId="13" xfId="21" applyNumberFormat="1" applyFont="1" applyBorder="1" applyAlignment="1">
      <alignment horizontal="right" vertical="center" shrinkToFit="1"/>
      <protection/>
    </xf>
    <xf numFmtId="191" fontId="11" fillId="0" borderId="15" xfId="21" applyNumberFormat="1" applyFont="1" applyBorder="1" applyAlignment="1">
      <alignment horizontal="right" vertical="center" shrinkToFit="1"/>
      <protection/>
    </xf>
    <xf numFmtId="49" fontId="7" fillId="0" borderId="1" xfId="21" applyNumberFormat="1" applyFont="1" applyBorder="1" applyAlignment="1">
      <alignment horizontal="center" vertical="center"/>
      <protection/>
    </xf>
    <xf numFmtId="191" fontId="11" fillId="0" borderId="1" xfId="21" applyNumberFormat="1" applyFont="1" applyBorder="1" applyAlignment="1">
      <alignment horizontal="right" vertical="center" shrinkToFit="1"/>
      <protection/>
    </xf>
    <xf numFmtId="191" fontId="11" fillId="0" borderId="0" xfId="21" applyNumberFormat="1" applyFont="1" applyBorder="1" applyAlignment="1">
      <alignment horizontal="right" vertical="center" shrinkToFit="1"/>
      <protection/>
    </xf>
    <xf numFmtId="191" fontId="11" fillId="0" borderId="4" xfId="21" applyNumberFormat="1" applyFont="1" applyBorder="1" applyAlignment="1">
      <alignment horizontal="right" vertical="center" shrinkToFit="1"/>
      <protection/>
    </xf>
    <xf numFmtId="49" fontId="7" fillId="0" borderId="6" xfId="21" applyNumberFormat="1" applyFont="1" applyBorder="1" applyAlignment="1">
      <alignment horizontal="center" vertical="center"/>
      <protection/>
    </xf>
    <xf numFmtId="191" fontId="11" fillId="0" borderId="6" xfId="21" applyNumberFormat="1" applyFont="1" applyBorder="1" applyAlignment="1">
      <alignment horizontal="right" vertical="center" shrinkToFit="1"/>
      <protection/>
    </xf>
    <xf numFmtId="191" fontId="11" fillId="0" borderId="7" xfId="21" applyNumberFormat="1" applyFont="1" applyBorder="1" applyAlignment="1">
      <alignment horizontal="right" vertical="center" shrinkToFit="1"/>
      <protection/>
    </xf>
    <xf numFmtId="191" fontId="11" fillId="0" borderId="5" xfId="21" applyNumberFormat="1" applyFont="1" applyBorder="1" applyAlignment="1">
      <alignment horizontal="right" vertical="center" shrinkToFit="1"/>
      <protection/>
    </xf>
    <xf numFmtId="49" fontId="7" fillId="0" borderId="3" xfId="21" applyNumberFormat="1" applyFont="1" applyBorder="1" applyAlignment="1">
      <alignment horizontal="center" vertical="center"/>
      <protection/>
    </xf>
    <xf numFmtId="49" fontId="7" fillId="0" borderId="11" xfId="21" applyNumberFormat="1" applyFont="1" applyBorder="1" applyAlignment="1">
      <alignment horizontal="center" vertical="center"/>
      <protection/>
    </xf>
    <xf numFmtId="191" fontId="11" fillId="0" borderId="9" xfId="21" applyNumberFormat="1" applyFont="1" applyBorder="1" applyAlignment="1">
      <alignment horizontal="right" vertical="center" shrinkToFit="1"/>
      <protection/>
    </xf>
    <xf numFmtId="191" fontId="11" fillId="0" borderId="10" xfId="21" applyNumberFormat="1" applyFont="1" applyBorder="1" applyAlignment="1">
      <alignment horizontal="right" vertical="center" shrinkToFit="1"/>
      <protection/>
    </xf>
    <xf numFmtId="191" fontId="11" fillId="0" borderId="8" xfId="21" applyNumberFormat="1" applyFont="1" applyBorder="1" applyAlignment="1">
      <alignment horizontal="right" vertical="center" shrinkToFit="1"/>
      <protection/>
    </xf>
    <xf numFmtId="49" fontId="7" fillId="0" borderId="16" xfId="21" applyNumberFormat="1" applyFont="1" applyBorder="1" applyAlignment="1">
      <alignment horizontal="center" vertical="center"/>
      <protection/>
    </xf>
    <xf numFmtId="190" fontId="11" fillId="0" borderId="17" xfId="17" applyNumberFormat="1" applyFont="1" applyFill="1" applyBorder="1" applyAlignment="1" applyProtection="1">
      <alignment horizontal="right" vertical="center" shrinkToFit="1"/>
      <protection locked="0"/>
    </xf>
    <xf numFmtId="190" fontId="11" fillId="0" borderId="18" xfId="17" applyNumberFormat="1" applyFont="1" applyFill="1" applyBorder="1" applyAlignment="1" applyProtection="1">
      <alignment horizontal="right" vertical="center" shrinkToFit="1"/>
      <protection locked="0"/>
    </xf>
    <xf numFmtId="190" fontId="11" fillId="0" borderId="19" xfId="17" applyNumberFormat="1" applyFont="1" applyFill="1" applyBorder="1" applyAlignment="1" applyProtection="1">
      <alignment horizontal="right" vertical="center" shrinkToFit="1"/>
      <protection locked="0"/>
    </xf>
    <xf numFmtId="190" fontId="11" fillId="0" borderId="1" xfId="17" applyNumberFormat="1" applyFont="1" applyFill="1" applyBorder="1" applyAlignment="1" applyProtection="1">
      <alignment horizontal="right" vertical="center" shrinkToFit="1"/>
      <protection locked="0"/>
    </xf>
    <xf numFmtId="190" fontId="11" fillId="0" borderId="0" xfId="17" applyNumberFormat="1" applyFont="1" applyFill="1" applyBorder="1" applyAlignment="1" applyProtection="1">
      <alignment horizontal="right" vertical="center" shrinkToFit="1"/>
      <protection locked="0"/>
    </xf>
    <xf numFmtId="190" fontId="11" fillId="0" borderId="4" xfId="17" applyNumberFormat="1" applyFont="1" applyFill="1" applyBorder="1" applyAlignment="1" applyProtection="1">
      <alignment horizontal="right" vertical="center" shrinkToFit="1"/>
      <protection locked="0"/>
    </xf>
    <xf numFmtId="190" fontId="11" fillId="0" borderId="6" xfId="17" applyNumberFormat="1" applyFont="1" applyFill="1" applyBorder="1" applyAlignment="1" applyProtection="1">
      <alignment horizontal="right" vertical="center" shrinkToFit="1"/>
      <protection locked="0"/>
    </xf>
    <xf numFmtId="190" fontId="11" fillId="0" borderId="7" xfId="17" applyNumberFormat="1" applyFont="1" applyFill="1" applyBorder="1" applyAlignment="1" applyProtection="1">
      <alignment horizontal="right" vertical="center" shrinkToFit="1"/>
      <protection locked="0"/>
    </xf>
    <xf numFmtId="190" fontId="11" fillId="0" borderId="5" xfId="17" applyNumberFormat="1" applyFont="1" applyFill="1" applyBorder="1" applyAlignment="1" applyProtection="1">
      <alignment horizontal="right" vertical="center" shrinkToFit="1"/>
      <protection locked="0"/>
    </xf>
    <xf numFmtId="192" fontId="5" fillId="0" borderId="0" xfId="21" applyNumberFormat="1" applyBorder="1">
      <alignment/>
      <protection/>
    </xf>
    <xf numFmtId="0" fontId="5" fillId="0" borderId="0" xfId="21">
      <alignment/>
      <protection/>
    </xf>
    <xf numFmtId="49" fontId="7" fillId="0" borderId="2" xfId="21" applyNumberFormat="1" applyFont="1" applyBorder="1" applyAlignment="1">
      <alignment horizontal="center" vertical="center"/>
      <protection/>
    </xf>
    <xf numFmtId="41" fontId="7" fillId="0" borderId="1" xfId="0" applyNumberFormat="1" applyFont="1" applyFill="1" applyBorder="1" applyAlignment="1">
      <alignment horizontal="center" vertical="center" wrapText="1"/>
    </xf>
    <xf numFmtId="49" fontId="7" fillId="0" borderId="12" xfId="0" applyNumberFormat="1" applyFont="1" applyFill="1" applyBorder="1" applyAlignment="1">
      <alignment horizontal="center" vertical="center"/>
    </xf>
    <xf numFmtId="49" fontId="7" fillId="0" borderId="3" xfId="0" applyNumberFormat="1" applyFont="1" applyFill="1" applyBorder="1" applyAlignment="1">
      <alignment horizontal="center" vertical="center"/>
    </xf>
    <xf numFmtId="49" fontId="7" fillId="0" borderId="11" xfId="0" applyNumberFormat="1" applyFont="1" applyFill="1" applyBorder="1" applyAlignment="1">
      <alignment horizontal="center" vertical="center"/>
    </xf>
    <xf numFmtId="49" fontId="7" fillId="0" borderId="9" xfId="0" applyNumberFormat="1" applyFont="1" applyFill="1" applyBorder="1" applyAlignment="1">
      <alignment horizontal="center" vertical="center"/>
    </xf>
    <xf numFmtId="49" fontId="7" fillId="0" borderId="10" xfId="0" applyNumberFormat="1" applyFont="1" applyFill="1" applyBorder="1" applyAlignment="1">
      <alignment horizontal="center" vertical="center"/>
    </xf>
    <xf numFmtId="49" fontId="7" fillId="0" borderId="8" xfId="0" applyNumberFormat="1" applyFont="1" applyFill="1" applyBorder="1" applyAlignment="1">
      <alignment horizontal="center" vertical="center"/>
    </xf>
    <xf numFmtId="41" fontId="0" fillId="0" borderId="0" xfId="0" applyNumberFormat="1" applyFont="1" applyFill="1" applyBorder="1" applyAlignment="1">
      <alignment horizontal="center" vertical="center"/>
    </xf>
    <xf numFmtId="49" fontId="10" fillId="0" borderId="12" xfId="22" applyNumberFormat="1" applyFont="1" applyFill="1" applyBorder="1" applyAlignment="1" applyProtection="1">
      <alignment horizontal="center" vertical="center"/>
      <protection locked="0"/>
    </xf>
    <xf numFmtId="49" fontId="10" fillId="0" borderId="3" xfId="22" applyNumberFormat="1" applyFont="1" applyFill="1" applyBorder="1" applyAlignment="1" applyProtection="1">
      <alignment horizontal="center" vertical="center"/>
      <protection locked="0"/>
    </xf>
    <xf numFmtId="49" fontId="10" fillId="0" borderId="11" xfId="22" applyNumberFormat="1" applyFont="1" applyFill="1" applyBorder="1" applyAlignment="1" applyProtection="1">
      <alignment horizontal="center" vertical="center"/>
      <protection locked="0"/>
    </xf>
    <xf numFmtId="41" fontId="7" fillId="0" borderId="9" xfId="0" applyNumberFormat="1" applyFont="1" applyFill="1" applyBorder="1" applyAlignment="1">
      <alignment horizontal="center" vertical="center"/>
    </xf>
    <xf numFmtId="41" fontId="7" fillId="0" borderId="8" xfId="0" applyNumberFormat="1" applyFont="1" applyFill="1" applyBorder="1" applyAlignment="1">
      <alignment horizontal="center" vertical="center"/>
    </xf>
    <xf numFmtId="41" fontId="7" fillId="0" borderId="12" xfId="0" applyNumberFormat="1" applyFont="1" applyFill="1" applyBorder="1" applyAlignment="1">
      <alignment horizontal="center" vertical="center"/>
    </xf>
    <xf numFmtId="41" fontId="7" fillId="0" borderId="11" xfId="0" applyNumberFormat="1" applyFont="1" applyFill="1" applyBorder="1" applyAlignment="1">
      <alignment horizontal="center" vertical="center"/>
    </xf>
    <xf numFmtId="41" fontId="7" fillId="0" borderId="12" xfId="0" applyNumberFormat="1" applyFont="1" applyFill="1" applyBorder="1" applyAlignment="1">
      <alignment horizontal="center" vertical="center" wrapText="1"/>
    </xf>
    <xf numFmtId="41" fontId="7" fillId="0" borderId="11" xfId="0" applyNumberFormat="1" applyFont="1" applyFill="1" applyBorder="1" applyAlignment="1">
      <alignment horizontal="center" vertical="center" wrapText="1"/>
    </xf>
    <xf numFmtId="41" fontId="7" fillId="0" borderId="3" xfId="0" applyNumberFormat="1" applyFont="1" applyFill="1" applyBorder="1" applyAlignment="1">
      <alignment horizontal="center" vertical="center" wrapText="1"/>
    </xf>
    <xf numFmtId="41" fontId="7" fillId="0" borderId="10" xfId="0" applyNumberFormat="1" applyFont="1" applyFill="1" applyBorder="1" applyAlignment="1">
      <alignment horizontal="center" vertical="center"/>
    </xf>
    <xf numFmtId="0" fontId="10" fillId="0" borderId="12" xfId="22" applyNumberFormat="1" applyFont="1" applyFill="1" applyBorder="1" applyAlignment="1" applyProtection="1">
      <alignment horizontal="center" vertical="center"/>
      <protection locked="0"/>
    </xf>
    <xf numFmtId="0" fontId="10" fillId="0" borderId="3" xfId="22" applyNumberFormat="1" applyFont="1" applyFill="1" applyBorder="1" applyAlignment="1" applyProtection="1">
      <alignment horizontal="center" vertical="center"/>
      <protection locked="0"/>
    </xf>
    <xf numFmtId="0" fontId="10" fillId="0" borderId="11" xfId="22" applyNumberFormat="1" applyFont="1" applyFill="1" applyBorder="1" applyAlignment="1" applyProtection="1">
      <alignment horizontal="center" vertical="center"/>
      <protection locked="0"/>
    </xf>
    <xf numFmtId="41" fontId="7" fillId="0" borderId="7" xfId="0" applyNumberFormat="1" applyFont="1" applyFill="1" applyBorder="1" applyAlignment="1">
      <alignment horizontal="right" vertical="center"/>
    </xf>
    <xf numFmtId="41" fontId="7" fillId="0" borderId="14" xfId="0" applyNumberFormat="1" applyFont="1" applyFill="1" applyBorder="1" applyAlignment="1">
      <alignment horizontal="center" vertical="center"/>
    </xf>
    <xf numFmtId="41" fontId="7" fillId="0" borderId="15" xfId="0" applyNumberFormat="1" applyFont="1" applyFill="1" applyBorder="1" applyAlignment="1">
      <alignment horizontal="center" vertical="center"/>
    </xf>
    <xf numFmtId="41" fontId="7" fillId="0" borderId="6" xfId="0" applyNumberFormat="1" applyFont="1" applyFill="1" applyBorder="1" applyAlignment="1">
      <alignment horizontal="center" vertical="center"/>
    </xf>
    <xf numFmtId="41" fontId="7" fillId="0" borderId="5" xfId="0" applyNumberFormat="1" applyFont="1" applyFill="1" applyBorder="1" applyAlignment="1">
      <alignment horizontal="center" vertical="center"/>
    </xf>
    <xf numFmtId="41" fontId="7" fillId="0" borderId="13" xfId="0" applyNumberFormat="1" applyFont="1" applyFill="1" applyBorder="1" applyAlignment="1">
      <alignment horizontal="center" vertical="center"/>
    </xf>
    <xf numFmtId="41" fontId="7" fillId="0" borderId="7" xfId="0" applyNumberFormat="1" applyFont="1" applyFill="1" applyBorder="1" applyAlignment="1">
      <alignment horizontal="center" vertical="center"/>
    </xf>
    <xf numFmtId="41" fontId="7" fillId="0" borderId="2" xfId="0" applyNumberFormat="1" applyFont="1" applyFill="1" applyBorder="1" applyAlignment="1">
      <alignment horizontal="center" vertical="center"/>
    </xf>
    <xf numFmtId="41" fontId="0" fillId="0" borderId="1" xfId="0" applyNumberFormat="1" applyFont="1" applyFill="1" applyBorder="1" applyAlignment="1">
      <alignment horizontal="center" vertical="center"/>
    </xf>
    <xf numFmtId="49" fontId="7" fillId="0" borderId="0" xfId="0" applyNumberFormat="1" applyFont="1" applyFill="1" applyBorder="1" applyAlignment="1">
      <alignment horizontal="center" vertical="center" wrapText="1"/>
    </xf>
    <xf numFmtId="49" fontId="7" fillId="0" borderId="0" xfId="0" applyNumberFormat="1" applyFont="1" applyFill="1" applyBorder="1" applyAlignment="1">
      <alignment horizontal="center" vertical="center"/>
    </xf>
    <xf numFmtId="49" fontId="7" fillId="0" borderId="3"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xf>
    <xf numFmtId="49" fontId="7" fillId="0" borderId="6" xfId="0" applyNumberFormat="1" applyFont="1" applyFill="1" applyBorder="1" applyAlignment="1">
      <alignment horizontal="center" vertical="center"/>
    </xf>
    <xf numFmtId="41" fontId="7" fillId="0" borderId="3" xfId="0" applyNumberFormat="1" applyFont="1" applyFill="1" applyBorder="1" applyAlignment="1">
      <alignment horizontal="center" vertical="center"/>
    </xf>
    <xf numFmtId="49" fontId="7" fillId="0" borderId="7" xfId="0" applyNumberFormat="1" applyFont="1" applyFill="1" applyBorder="1" applyAlignment="1">
      <alignment horizontal="right" vertical="center"/>
    </xf>
    <xf numFmtId="49" fontId="7" fillId="0" borderId="12" xfId="0" applyNumberFormat="1" applyFont="1" applyFill="1" applyBorder="1" applyAlignment="1">
      <alignment horizontal="center" vertical="center" wrapText="1"/>
    </xf>
    <xf numFmtId="49" fontId="7" fillId="0" borderId="14" xfId="0" applyNumberFormat="1" applyFont="1" applyFill="1" applyBorder="1" applyAlignment="1">
      <alignment horizontal="center" vertical="center"/>
    </xf>
    <xf numFmtId="49" fontId="7" fillId="0" borderId="15" xfId="0" applyNumberFormat="1" applyFont="1" applyBorder="1" applyAlignment="1">
      <alignment horizontal="center" vertical="center"/>
    </xf>
    <xf numFmtId="49" fontId="7" fillId="0" borderId="6" xfId="0" applyNumberFormat="1" applyFont="1" applyBorder="1" applyAlignment="1">
      <alignment horizontal="center" vertical="center"/>
    </xf>
    <xf numFmtId="49" fontId="7" fillId="0" borderId="5" xfId="0" applyNumberFormat="1" applyFont="1" applyBorder="1" applyAlignment="1">
      <alignment horizontal="center" vertical="center"/>
    </xf>
    <xf numFmtId="49" fontId="12" fillId="0" borderId="12" xfId="0" applyNumberFormat="1" applyFont="1" applyFill="1" applyBorder="1" applyAlignment="1">
      <alignment horizontal="center" vertical="center" textRotation="255" wrapText="1"/>
    </xf>
    <xf numFmtId="49" fontId="12" fillId="0" borderId="3" xfId="0" applyNumberFormat="1" applyFont="1" applyFill="1" applyBorder="1" applyAlignment="1">
      <alignment horizontal="center" vertical="center" textRotation="255"/>
    </xf>
    <xf numFmtId="49" fontId="12" fillId="0" borderId="11" xfId="0" applyNumberFormat="1" applyFont="1" applyFill="1" applyBorder="1" applyAlignment="1">
      <alignment horizontal="center" vertical="center" textRotation="255"/>
    </xf>
    <xf numFmtId="49" fontId="12" fillId="0" borderId="14" xfId="0" applyNumberFormat="1" applyFont="1" applyFill="1" applyBorder="1" applyAlignment="1">
      <alignment horizontal="center" vertical="center" textRotation="255"/>
    </xf>
    <xf numFmtId="49" fontId="12" fillId="0" borderId="6" xfId="0" applyNumberFormat="1" applyFont="1" applyFill="1" applyBorder="1" applyAlignment="1">
      <alignment horizontal="center" vertical="center" textRotation="255"/>
    </xf>
    <xf numFmtId="49" fontId="12" fillId="0" borderId="12" xfId="0" applyNumberFormat="1" applyFont="1" applyFill="1" applyBorder="1" applyAlignment="1">
      <alignment horizontal="center" vertical="center" textRotation="255"/>
    </xf>
    <xf numFmtId="49" fontId="12" fillId="0" borderId="9" xfId="0" applyNumberFormat="1" applyFont="1" applyFill="1" applyBorder="1" applyAlignment="1">
      <alignment horizontal="center" vertical="center"/>
    </xf>
    <xf numFmtId="49" fontId="12" fillId="0" borderId="10" xfId="0" applyNumberFormat="1" applyFont="1" applyFill="1" applyBorder="1" applyAlignment="1">
      <alignment horizontal="center" vertical="center"/>
    </xf>
    <xf numFmtId="49" fontId="12" fillId="0" borderId="8" xfId="0" applyNumberFormat="1" applyFont="1" applyFill="1" applyBorder="1" applyAlignment="1">
      <alignment horizontal="center" vertical="center"/>
    </xf>
    <xf numFmtId="49" fontId="14" fillId="0" borderId="2" xfId="0" applyNumberFormat="1" applyFont="1" applyFill="1" applyBorder="1" applyAlignment="1">
      <alignment horizontal="center" vertical="center" wrapText="1"/>
    </xf>
    <xf numFmtId="49" fontId="14" fillId="0" borderId="2" xfId="0" applyNumberFormat="1" applyFont="1" applyFill="1" applyBorder="1" applyAlignment="1">
      <alignment horizontal="center" vertical="center"/>
    </xf>
    <xf numFmtId="49" fontId="10" fillId="0" borderId="2" xfId="22" applyNumberFormat="1" applyFont="1" applyFill="1" applyBorder="1" applyAlignment="1" applyProtection="1">
      <alignment horizontal="center" vertical="center"/>
      <protection locked="0"/>
    </xf>
    <xf numFmtId="41" fontId="10" fillId="0" borderId="2" xfId="17" applyNumberFormat="1" applyFont="1" applyFill="1" applyBorder="1" applyAlignment="1" applyProtection="1">
      <alignment horizontal="center" vertical="center" shrinkToFit="1"/>
      <protection locked="0"/>
    </xf>
    <xf numFmtId="49" fontId="7" fillId="0" borderId="2" xfId="22" applyNumberFormat="1" applyFont="1" applyFill="1" applyBorder="1" applyAlignment="1" applyProtection="1">
      <alignment horizontal="center" vertical="center"/>
      <protection locked="0"/>
    </xf>
    <xf numFmtId="41" fontId="10" fillId="0" borderId="2" xfId="17" applyNumberFormat="1" applyFont="1" applyFill="1" applyBorder="1" applyAlignment="1" applyProtection="1">
      <alignment horizontal="center" vertical="center" wrapText="1" shrinkToFit="1"/>
      <protection locked="0"/>
    </xf>
    <xf numFmtId="41" fontId="14" fillId="0" borderId="9" xfId="0" applyNumberFormat="1" applyFont="1" applyFill="1" applyBorder="1" applyAlignment="1">
      <alignment horizontal="center" vertical="center"/>
    </xf>
    <xf numFmtId="41" fontId="14" fillId="0" borderId="10" xfId="0" applyNumberFormat="1" applyFont="1" applyFill="1" applyBorder="1" applyAlignment="1">
      <alignment horizontal="center" vertical="center"/>
    </xf>
    <xf numFmtId="49" fontId="7" fillId="0" borderId="9" xfId="0" applyNumberFormat="1" applyFont="1" applyBorder="1" applyAlignment="1">
      <alignment horizontal="center" vertical="center"/>
    </xf>
    <xf numFmtId="49" fontId="7" fillId="0" borderId="10" xfId="0" applyNumberFormat="1" applyFont="1" applyBorder="1" applyAlignment="1">
      <alignment horizontal="center" vertical="center"/>
    </xf>
    <xf numFmtId="49" fontId="7" fillId="0" borderId="8" xfId="0" applyNumberFormat="1" applyFont="1" applyBorder="1" applyAlignment="1">
      <alignment horizontal="center" vertical="center"/>
    </xf>
    <xf numFmtId="49" fontId="7" fillId="0" borderId="2" xfId="0" applyNumberFormat="1" applyFont="1" applyFill="1" applyBorder="1" applyAlignment="1">
      <alignment horizontal="center" vertical="center"/>
    </xf>
    <xf numFmtId="49" fontId="7" fillId="0" borderId="15" xfId="0" applyNumberFormat="1" applyFont="1" applyFill="1" applyBorder="1" applyAlignment="1">
      <alignment horizontal="center" vertical="center"/>
    </xf>
    <xf numFmtId="49" fontId="7" fillId="0" borderId="5" xfId="0" applyNumberFormat="1" applyFont="1" applyFill="1" applyBorder="1" applyAlignment="1">
      <alignment horizontal="center" vertical="center"/>
    </xf>
    <xf numFmtId="41" fontId="16" fillId="0" borderId="0" xfId="0" applyNumberFormat="1" applyFont="1" applyFill="1" applyBorder="1" applyAlignment="1">
      <alignment horizontal="right" vertical="center"/>
    </xf>
    <xf numFmtId="0" fontId="10" fillId="0" borderId="14" xfId="22" applyNumberFormat="1" applyFont="1" applyFill="1" applyBorder="1" applyAlignment="1" applyProtection="1">
      <alignment horizontal="center" vertical="center"/>
      <protection locked="0"/>
    </xf>
    <xf numFmtId="0" fontId="10" fillId="0" borderId="1" xfId="22" applyNumberFormat="1" applyFont="1" applyFill="1" applyBorder="1" applyAlignment="1" applyProtection="1">
      <alignment horizontal="center" vertical="center"/>
      <protection locked="0"/>
    </xf>
    <xf numFmtId="49" fontId="10" fillId="0" borderId="14" xfId="22" applyNumberFormat="1" applyFont="1" applyFill="1" applyBorder="1" applyAlignment="1" applyProtection="1">
      <alignment horizontal="center" vertical="center"/>
      <protection locked="0"/>
    </xf>
    <xf numFmtId="49" fontId="10" fillId="0" borderId="1" xfId="22" applyNumberFormat="1" applyFont="1" applyFill="1" applyBorder="1" applyAlignment="1" applyProtection="1">
      <alignment horizontal="center" vertical="center"/>
      <protection locked="0"/>
    </xf>
  </cellXfs>
  <cellStyles count="10">
    <cellStyle name="Normal" xfId="0"/>
    <cellStyle name="Percent" xfId="15"/>
    <cellStyle name="Hyperlink" xfId="16"/>
    <cellStyle name="Comma [0]" xfId="17"/>
    <cellStyle name="Comma" xfId="18"/>
    <cellStyle name="Currency [0]" xfId="19"/>
    <cellStyle name="Currency" xfId="20"/>
    <cellStyle name="標準_Sec.2-2" xfId="21"/>
    <cellStyle name="標準_人口動態総覧(実数)"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9">
    <pageSetUpPr fitToPage="1"/>
  </sheetPr>
  <dimension ref="A1:Q42"/>
  <sheetViews>
    <sheetView view="pageBreakPreview" zoomScaleSheetLayoutView="100" workbookViewId="0" topLeftCell="A1">
      <selection activeCell="A1" sqref="A1"/>
    </sheetView>
  </sheetViews>
  <sheetFormatPr defaultColWidth="9.00390625" defaultRowHeight="15" customHeight="1"/>
  <cols>
    <col min="1" max="1" width="11.625" style="5" bestFit="1" customWidth="1"/>
    <col min="2" max="2" width="8.25390625" style="2" bestFit="1" customWidth="1"/>
    <col min="3" max="3" width="9.25390625" style="2" bestFit="1" customWidth="1"/>
    <col min="4" max="4" width="7.375" style="2" bestFit="1" customWidth="1"/>
    <col min="5" max="5" width="9.25390625" style="2" bestFit="1" customWidth="1"/>
    <col min="6" max="6" width="7.375" style="2" bestFit="1" customWidth="1"/>
    <col min="7" max="7" width="9.25390625" style="2" bestFit="1" customWidth="1"/>
    <col min="8" max="8" width="7.375" style="2" bestFit="1" customWidth="1"/>
    <col min="9" max="9" width="9.25390625" style="2" bestFit="1" customWidth="1"/>
    <col min="10" max="10" width="7.375" style="2" bestFit="1" customWidth="1"/>
    <col min="11" max="11" width="9.25390625" style="2" bestFit="1" customWidth="1"/>
    <col min="12" max="16" width="7.625" style="2" customWidth="1"/>
    <col min="17" max="17" width="9.125" style="2" bestFit="1" customWidth="1"/>
    <col min="18" max="16384" width="7.625" style="2" customWidth="1"/>
  </cols>
  <sheetData>
    <row r="1" spans="1:17" ht="13.5">
      <c r="A1" s="83" t="s">
        <v>136</v>
      </c>
      <c r="B1" s="56"/>
      <c r="C1" s="56"/>
      <c r="D1" s="56"/>
      <c r="E1" s="56"/>
      <c r="F1" s="56"/>
      <c r="G1" s="56"/>
      <c r="H1" s="56"/>
      <c r="I1" s="56"/>
      <c r="J1" s="143" t="s">
        <v>147</v>
      </c>
      <c r="K1" s="143"/>
      <c r="L1" s="11"/>
      <c r="M1" s="16"/>
      <c r="N1" s="11"/>
      <c r="O1" s="11"/>
      <c r="P1" s="16"/>
      <c r="Q1" s="16"/>
    </row>
    <row r="2" spans="1:17" ht="15" customHeight="1">
      <c r="A2" s="129" t="s">
        <v>1</v>
      </c>
      <c r="B2" s="144" t="s">
        <v>16</v>
      </c>
      <c r="C2" s="145"/>
      <c r="D2" s="144" t="s">
        <v>17</v>
      </c>
      <c r="E2" s="148"/>
      <c r="F2" s="52"/>
      <c r="G2" s="52"/>
      <c r="H2" s="54"/>
      <c r="I2" s="55"/>
      <c r="J2" s="144" t="s">
        <v>18</v>
      </c>
      <c r="K2" s="145"/>
      <c r="P2" s="6"/>
      <c r="Q2" s="6"/>
    </row>
    <row r="3" spans="1:11" ht="15" customHeight="1">
      <c r="A3" s="130"/>
      <c r="B3" s="146"/>
      <c r="C3" s="147"/>
      <c r="D3" s="146"/>
      <c r="E3" s="149"/>
      <c r="F3" s="150" t="s">
        <v>36</v>
      </c>
      <c r="G3" s="150"/>
      <c r="H3" s="132" t="s">
        <v>178</v>
      </c>
      <c r="I3" s="133"/>
      <c r="J3" s="146"/>
      <c r="K3" s="147"/>
    </row>
    <row r="4" spans="1:11" ht="15" customHeight="1">
      <c r="A4" s="131"/>
      <c r="B4" s="51" t="s">
        <v>22</v>
      </c>
      <c r="C4" s="58" t="s">
        <v>23</v>
      </c>
      <c r="D4" s="51" t="s">
        <v>22</v>
      </c>
      <c r="E4" s="58" t="s">
        <v>23</v>
      </c>
      <c r="F4" s="51" t="s">
        <v>22</v>
      </c>
      <c r="G4" s="58" t="s">
        <v>23</v>
      </c>
      <c r="H4" s="51" t="s">
        <v>22</v>
      </c>
      <c r="I4" s="58" t="s">
        <v>23</v>
      </c>
      <c r="J4" s="51" t="s">
        <v>22</v>
      </c>
      <c r="K4" s="59" t="s">
        <v>23</v>
      </c>
    </row>
    <row r="5" spans="1:11" ht="17.25" customHeight="1">
      <c r="A5" s="45" t="s">
        <v>2</v>
      </c>
      <c r="B5" s="28">
        <v>2097</v>
      </c>
      <c r="C5" s="29">
        <v>78094</v>
      </c>
      <c r="D5" s="29">
        <v>67</v>
      </c>
      <c r="E5" s="29">
        <v>8342</v>
      </c>
      <c r="F5" s="29">
        <v>14</v>
      </c>
      <c r="G5" s="29">
        <v>2460</v>
      </c>
      <c r="H5" s="29">
        <v>36</v>
      </c>
      <c r="I5" s="29">
        <v>4548</v>
      </c>
      <c r="J5" s="29">
        <v>152</v>
      </c>
      <c r="K5" s="27">
        <v>4309</v>
      </c>
    </row>
    <row r="6" spans="1:13" ht="17.25" customHeight="1">
      <c r="A6" s="37" t="s">
        <v>15</v>
      </c>
      <c r="B6" s="20">
        <v>1203</v>
      </c>
      <c r="C6" s="21">
        <v>33601</v>
      </c>
      <c r="D6" s="21">
        <v>14</v>
      </c>
      <c r="E6" s="21">
        <v>1932</v>
      </c>
      <c r="F6" s="21">
        <v>1</v>
      </c>
      <c r="G6" s="21">
        <v>1782</v>
      </c>
      <c r="H6" s="21">
        <v>10</v>
      </c>
      <c r="I6" s="21">
        <v>50</v>
      </c>
      <c r="J6" s="21">
        <v>15</v>
      </c>
      <c r="K6" s="19">
        <v>1598</v>
      </c>
      <c r="M6"/>
    </row>
    <row r="7" spans="1:13" ht="17.25" customHeight="1">
      <c r="A7" s="31" t="s">
        <v>168</v>
      </c>
      <c r="B7" s="20">
        <v>28</v>
      </c>
      <c r="C7" s="21">
        <v>2215</v>
      </c>
      <c r="D7" s="21">
        <v>2</v>
      </c>
      <c r="E7" s="21">
        <v>150</v>
      </c>
      <c r="F7" s="21">
        <v>1</v>
      </c>
      <c r="G7" s="21">
        <v>120</v>
      </c>
      <c r="H7" s="21">
        <v>0</v>
      </c>
      <c r="I7" s="21">
        <v>0</v>
      </c>
      <c r="J7" s="21">
        <v>1</v>
      </c>
      <c r="K7" s="19">
        <v>80</v>
      </c>
      <c r="M7"/>
    </row>
    <row r="8" spans="1:13" ht="17.25" customHeight="1">
      <c r="A8" s="31" t="s">
        <v>3</v>
      </c>
      <c r="B8" s="20">
        <v>54</v>
      </c>
      <c r="C8" s="21">
        <v>1836</v>
      </c>
      <c r="D8" s="21">
        <v>5</v>
      </c>
      <c r="E8" s="21">
        <v>370</v>
      </c>
      <c r="F8" s="21">
        <v>2</v>
      </c>
      <c r="G8" s="21">
        <v>175</v>
      </c>
      <c r="H8" s="21">
        <v>2</v>
      </c>
      <c r="I8" s="21">
        <v>180</v>
      </c>
      <c r="J8" s="21">
        <v>16</v>
      </c>
      <c r="K8" s="19">
        <v>263</v>
      </c>
      <c r="M8"/>
    </row>
    <row r="9" spans="1:13" ht="17.25" customHeight="1">
      <c r="A9" s="31" t="s">
        <v>4</v>
      </c>
      <c r="B9" s="20">
        <v>197</v>
      </c>
      <c r="C9" s="21">
        <v>6763</v>
      </c>
      <c r="D9" s="21">
        <v>5</v>
      </c>
      <c r="E9" s="21">
        <v>500</v>
      </c>
      <c r="F9" s="21">
        <v>1</v>
      </c>
      <c r="G9" s="21">
        <v>100</v>
      </c>
      <c r="H9" s="21">
        <v>3</v>
      </c>
      <c r="I9" s="21">
        <v>190</v>
      </c>
      <c r="J9" s="21">
        <v>19</v>
      </c>
      <c r="K9" s="19">
        <v>391</v>
      </c>
      <c r="M9"/>
    </row>
    <row r="10" spans="1:13" ht="17.25" customHeight="1">
      <c r="A10" s="31" t="s">
        <v>5</v>
      </c>
      <c r="B10" s="20">
        <v>79</v>
      </c>
      <c r="C10" s="21">
        <v>4761</v>
      </c>
      <c r="D10" s="21">
        <v>1</v>
      </c>
      <c r="E10" s="21">
        <v>650</v>
      </c>
      <c r="F10" s="21">
        <v>0</v>
      </c>
      <c r="G10" s="21">
        <v>0</v>
      </c>
      <c r="H10" s="21">
        <v>1</v>
      </c>
      <c r="I10" s="21">
        <v>650</v>
      </c>
      <c r="J10" s="21">
        <v>7</v>
      </c>
      <c r="K10" s="19">
        <v>187</v>
      </c>
      <c r="M10"/>
    </row>
    <row r="11" spans="1:13" ht="17.25" customHeight="1">
      <c r="A11" s="31" t="s">
        <v>6</v>
      </c>
      <c r="B11" s="20">
        <v>214</v>
      </c>
      <c r="C11" s="21">
        <v>15263</v>
      </c>
      <c r="D11" s="21">
        <v>17</v>
      </c>
      <c r="E11" s="21">
        <v>3238</v>
      </c>
      <c r="F11" s="21">
        <v>0</v>
      </c>
      <c r="G11" s="21">
        <v>0</v>
      </c>
      <c r="H11" s="21">
        <v>14</v>
      </c>
      <c r="I11" s="21">
        <v>3059</v>
      </c>
      <c r="J11" s="21">
        <v>37</v>
      </c>
      <c r="K11" s="19">
        <v>382</v>
      </c>
      <c r="M11"/>
    </row>
    <row r="12" spans="1:13" ht="17.25" customHeight="1">
      <c r="A12" s="31" t="s">
        <v>7</v>
      </c>
      <c r="B12" s="20">
        <v>80</v>
      </c>
      <c r="C12" s="21">
        <v>3492</v>
      </c>
      <c r="D12" s="21">
        <v>1</v>
      </c>
      <c r="E12" s="21">
        <v>30</v>
      </c>
      <c r="F12" s="21">
        <v>0</v>
      </c>
      <c r="G12" s="21">
        <v>0</v>
      </c>
      <c r="H12" s="21">
        <v>0</v>
      </c>
      <c r="I12" s="21">
        <v>0</v>
      </c>
      <c r="J12" s="21">
        <v>22</v>
      </c>
      <c r="K12" s="19">
        <v>360</v>
      </c>
      <c r="M12"/>
    </row>
    <row r="13" spans="1:13" ht="17.25" customHeight="1">
      <c r="A13" s="31" t="s">
        <v>8</v>
      </c>
      <c r="B13" s="20">
        <v>94</v>
      </c>
      <c r="C13" s="21">
        <v>4561</v>
      </c>
      <c r="D13" s="21">
        <v>11</v>
      </c>
      <c r="E13" s="21">
        <v>747</v>
      </c>
      <c r="F13" s="21">
        <v>3</v>
      </c>
      <c r="G13" s="21">
        <v>85</v>
      </c>
      <c r="H13" s="21">
        <v>2</v>
      </c>
      <c r="I13" s="21">
        <v>69</v>
      </c>
      <c r="J13" s="21">
        <v>14</v>
      </c>
      <c r="K13" s="19">
        <v>309</v>
      </c>
      <c r="M13"/>
    </row>
    <row r="14" spans="1:13" ht="17.25" customHeight="1">
      <c r="A14" s="30" t="s">
        <v>9</v>
      </c>
      <c r="B14" s="23">
        <v>148</v>
      </c>
      <c r="C14" s="24">
        <v>5602</v>
      </c>
      <c r="D14" s="24">
        <v>11</v>
      </c>
      <c r="E14" s="24">
        <v>725</v>
      </c>
      <c r="F14" s="24">
        <v>6</v>
      </c>
      <c r="G14" s="24">
        <v>198</v>
      </c>
      <c r="H14" s="24">
        <v>4</v>
      </c>
      <c r="I14" s="24">
        <v>350</v>
      </c>
      <c r="J14" s="24">
        <v>21</v>
      </c>
      <c r="K14" s="22">
        <v>739</v>
      </c>
      <c r="M14"/>
    </row>
    <row r="15" spans="1:17" ht="15" customHeight="1">
      <c r="A15" s="10"/>
      <c r="B15" s="11"/>
      <c r="C15" s="11"/>
      <c r="D15" s="11"/>
      <c r="E15" s="11"/>
      <c r="F15" s="11"/>
      <c r="G15" s="11"/>
      <c r="H15" s="11"/>
      <c r="I15" s="11"/>
      <c r="J15" s="11"/>
      <c r="K15" s="11"/>
      <c r="L15" s="11"/>
      <c r="M15" s="11"/>
      <c r="N15" s="11"/>
      <c r="O15" s="11"/>
      <c r="P15" s="11"/>
      <c r="Q15" s="11"/>
    </row>
    <row r="16" spans="1:11" ht="15" customHeight="1">
      <c r="A16" s="140" t="s">
        <v>1</v>
      </c>
      <c r="B16" s="144" t="s">
        <v>19</v>
      </c>
      <c r="C16" s="145"/>
      <c r="D16" s="148" t="s">
        <v>20</v>
      </c>
      <c r="E16" s="145"/>
      <c r="F16" s="144" t="s">
        <v>21</v>
      </c>
      <c r="G16" s="145"/>
      <c r="H16" s="144" t="s">
        <v>24</v>
      </c>
      <c r="I16" s="145"/>
      <c r="J16" s="144" t="s">
        <v>25</v>
      </c>
      <c r="K16" s="145"/>
    </row>
    <row r="17" spans="1:11" ht="15" customHeight="1">
      <c r="A17" s="141"/>
      <c r="B17" s="146"/>
      <c r="C17" s="147"/>
      <c r="D17" s="149"/>
      <c r="E17" s="147"/>
      <c r="F17" s="146"/>
      <c r="G17" s="147"/>
      <c r="H17" s="146"/>
      <c r="I17" s="147"/>
      <c r="J17" s="146"/>
      <c r="K17" s="147"/>
    </row>
    <row r="18" spans="1:11" ht="15" customHeight="1">
      <c r="A18" s="142"/>
      <c r="B18" s="51" t="s">
        <v>22</v>
      </c>
      <c r="C18" s="58" t="s">
        <v>23</v>
      </c>
      <c r="D18" s="51" t="s">
        <v>22</v>
      </c>
      <c r="E18" s="58" t="s">
        <v>23</v>
      </c>
      <c r="F18" s="51" t="s">
        <v>22</v>
      </c>
      <c r="G18" s="59" t="s">
        <v>23</v>
      </c>
      <c r="H18" s="51" t="s">
        <v>22</v>
      </c>
      <c r="I18" s="58" t="s">
        <v>23</v>
      </c>
      <c r="J18" s="51" t="s">
        <v>22</v>
      </c>
      <c r="K18" s="59" t="s">
        <v>23</v>
      </c>
    </row>
    <row r="19" spans="1:11" ht="18" customHeight="1">
      <c r="A19" s="45" t="s">
        <v>2</v>
      </c>
      <c r="B19" s="28">
        <v>7</v>
      </c>
      <c r="C19" s="29">
        <v>151</v>
      </c>
      <c r="D19" s="29">
        <v>283</v>
      </c>
      <c r="E19" s="29">
        <v>13483</v>
      </c>
      <c r="F19" s="29">
        <v>430</v>
      </c>
      <c r="G19" s="29">
        <v>17394</v>
      </c>
      <c r="H19" s="29">
        <v>739</v>
      </c>
      <c r="I19" s="29">
        <v>11897</v>
      </c>
      <c r="J19" s="29">
        <v>138</v>
      </c>
      <c r="K19" s="27">
        <v>9005</v>
      </c>
    </row>
    <row r="20" spans="1:11" ht="18" customHeight="1">
      <c r="A20" s="37" t="s">
        <v>15</v>
      </c>
      <c r="B20" s="20">
        <v>0</v>
      </c>
      <c r="C20" s="21">
        <v>0</v>
      </c>
      <c r="D20" s="21">
        <v>66</v>
      </c>
      <c r="E20" s="21">
        <v>3876</v>
      </c>
      <c r="F20" s="21">
        <v>409</v>
      </c>
      <c r="G20" s="21">
        <v>17130</v>
      </c>
      <c r="H20" s="21">
        <v>599</v>
      </c>
      <c r="I20" s="21">
        <v>4150</v>
      </c>
      <c r="J20" s="21">
        <v>0</v>
      </c>
      <c r="K20" s="19">
        <v>0</v>
      </c>
    </row>
    <row r="21" spans="1:11" ht="18" customHeight="1">
      <c r="A21" s="31" t="s">
        <v>170</v>
      </c>
      <c r="B21" s="20">
        <v>0</v>
      </c>
      <c r="C21" s="21">
        <v>0</v>
      </c>
      <c r="D21" s="21">
        <v>4</v>
      </c>
      <c r="E21" s="21">
        <v>170</v>
      </c>
      <c r="F21" s="21">
        <v>0</v>
      </c>
      <c r="G21" s="21">
        <v>0</v>
      </c>
      <c r="H21" s="21">
        <v>19</v>
      </c>
      <c r="I21" s="21">
        <v>1729</v>
      </c>
      <c r="J21" s="21">
        <v>0</v>
      </c>
      <c r="K21" s="19">
        <v>0</v>
      </c>
    </row>
    <row r="22" spans="1:11" ht="18" customHeight="1">
      <c r="A22" s="31" t="s">
        <v>3</v>
      </c>
      <c r="B22" s="20">
        <v>0</v>
      </c>
      <c r="C22" s="21">
        <v>0</v>
      </c>
      <c r="D22" s="21">
        <v>5</v>
      </c>
      <c r="E22" s="21">
        <v>454</v>
      </c>
      <c r="F22" s="21">
        <v>1</v>
      </c>
      <c r="G22" s="21">
        <v>34</v>
      </c>
      <c r="H22" s="21">
        <v>27</v>
      </c>
      <c r="I22" s="21">
        <v>715</v>
      </c>
      <c r="J22" s="21">
        <v>0</v>
      </c>
      <c r="K22" s="19">
        <v>0</v>
      </c>
    </row>
    <row r="23" spans="1:11" ht="18" customHeight="1">
      <c r="A23" s="31" t="s">
        <v>4</v>
      </c>
      <c r="B23" s="20">
        <v>0</v>
      </c>
      <c r="C23" s="21">
        <v>0</v>
      </c>
      <c r="D23" s="21">
        <v>91</v>
      </c>
      <c r="E23" s="21">
        <v>1674</v>
      </c>
      <c r="F23" s="21">
        <v>10</v>
      </c>
      <c r="G23" s="21">
        <v>95</v>
      </c>
      <c r="H23" s="21">
        <v>25</v>
      </c>
      <c r="I23" s="21">
        <v>1810</v>
      </c>
      <c r="J23" s="21">
        <v>45</v>
      </c>
      <c r="K23" s="19">
        <v>2198</v>
      </c>
    </row>
    <row r="24" spans="1:11" ht="18" customHeight="1">
      <c r="A24" s="31" t="s">
        <v>5</v>
      </c>
      <c r="B24" s="20">
        <v>1</v>
      </c>
      <c r="C24" s="21">
        <v>37</v>
      </c>
      <c r="D24" s="21">
        <v>14</v>
      </c>
      <c r="E24" s="21">
        <v>1391</v>
      </c>
      <c r="F24" s="21">
        <v>3</v>
      </c>
      <c r="G24" s="21">
        <v>48</v>
      </c>
      <c r="H24" s="21">
        <v>18</v>
      </c>
      <c r="I24" s="21">
        <v>686</v>
      </c>
      <c r="J24" s="21">
        <v>0</v>
      </c>
      <c r="K24" s="19">
        <v>0</v>
      </c>
    </row>
    <row r="25" spans="1:11" ht="18" customHeight="1">
      <c r="A25" s="31" t="s">
        <v>6</v>
      </c>
      <c r="B25" s="20">
        <v>0</v>
      </c>
      <c r="C25" s="21">
        <v>0</v>
      </c>
      <c r="D25" s="21">
        <v>22</v>
      </c>
      <c r="E25" s="21">
        <v>2309</v>
      </c>
      <c r="F25" s="21">
        <v>0</v>
      </c>
      <c r="G25" s="21">
        <v>0</v>
      </c>
      <c r="H25" s="21">
        <v>33</v>
      </c>
      <c r="I25" s="21">
        <v>2186</v>
      </c>
      <c r="J25" s="21">
        <v>48</v>
      </c>
      <c r="K25" s="19">
        <v>4577</v>
      </c>
    </row>
    <row r="26" spans="1:11" ht="18" customHeight="1">
      <c r="A26" s="31" t="s">
        <v>7</v>
      </c>
      <c r="B26" s="20">
        <v>0</v>
      </c>
      <c r="C26" s="21">
        <v>0</v>
      </c>
      <c r="D26" s="21">
        <v>27</v>
      </c>
      <c r="E26" s="21">
        <v>972</v>
      </c>
      <c r="F26" s="21">
        <v>0</v>
      </c>
      <c r="G26" s="21">
        <v>0</v>
      </c>
      <c r="H26" s="21">
        <v>1</v>
      </c>
      <c r="I26" s="21">
        <v>69</v>
      </c>
      <c r="J26" s="21">
        <v>13</v>
      </c>
      <c r="K26" s="19">
        <v>1213</v>
      </c>
    </row>
    <row r="27" spans="1:11" ht="18" customHeight="1">
      <c r="A27" s="31" t="s">
        <v>8</v>
      </c>
      <c r="B27" s="20">
        <v>0</v>
      </c>
      <c r="C27" s="21">
        <v>0</v>
      </c>
      <c r="D27" s="21">
        <v>31</v>
      </c>
      <c r="E27" s="21">
        <v>2156</v>
      </c>
      <c r="F27" s="21">
        <v>0</v>
      </c>
      <c r="G27" s="21">
        <v>0</v>
      </c>
      <c r="H27" s="21">
        <v>6</v>
      </c>
      <c r="I27" s="21">
        <v>161</v>
      </c>
      <c r="J27" s="21">
        <v>6</v>
      </c>
      <c r="K27" s="19">
        <v>248</v>
      </c>
    </row>
    <row r="28" spans="1:11" ht="18" customHeight="1">
      <c r="A28" s="30" t="s">
        <v>9</v>
      </c>
      <c r="B28" s="23">
        <v>6</v>
      </c>
      <c r="C28" s="24">
        <v>114</v>
      </c>
      <c r="D28" s="24">
        <v>23</v>
      </c>
      <c r="E28" s="24">
        <v>481</v>
      </c>
      <c r="F28" s="24">
        <v>7</v>
      </c>
      <c r="G28" s="24">
        <v>87</v>
      </c>
      <c r="H28" s="24">
        <v>11</v>
      </c>
      <c r="I28" s="24">
        <v>391</v>
      </c>
      <c r="J28" s="24">
        <v>26</v>
      </c>
      <c r="K28" s="22">
        <v>769</v>
      </c>
    </row>
    <row r="30" spans="1:11" ht="15" customHeight="1">
      <c r="A30" s="140" t="s">
        <v>1</v>
      </c>
      <c r="B30" s="148" t="s">
        <v>26</v>
      </c>
      <c r="C30" s="145"/>
      <c r="D30" s="134" t="s">
        <v>27</v>
      </c>
      <c r="E30" s="134"/>
      <c r="F30" s="134" t="s">
        <v>28</v>
      </c>
      <c r="G30" s="134"/>
      <c r="H30" s="144" t="s">
        <v>29</v>
      </c>
      <c r="I30" s="145"/>
      <c r="J30" s="151"/>
      <c r="K30" s="128"/>
    </row>
    <row r="31" spans="1:11" ht="15" customHeight="1">
      <c r="A31" s="141"/>
      <c r="B31" s="149"/>
      <c r="C31" s="147"/>
      <c r="D31" s="135"/>
      <c r="E31" s="135"/>
      <c r="F31" s="135"/>
      <c r="G31" s="135"/>
      <c r="H31" s="146"/>
      <c r="I31" s="147"/>
      <c r="J31" s="151"/>
      <c r="K31" s="128"/>
    </row>
    <row r="32" spans="1:11" ht="15" customHeight="1">
      <c r="A32" s="142"/>
      <c r="B32" s="51" t="s">
        <v>22</v>
      </c>
      <c r="C32" s="58" t="s">
        <v>23</v>
      </c>
      <c r="D32" s="51" t="s">
        <v>22</v>
      </c>
      <c r="E32" s="58" t="s">
        <v>23</v>
      </c>
      <c r="F32" s="51" t="s">
        <v>22</v>
      </c>
      <c r="G32" s="58" t="s">
        <v>23</v>
      </c>
      <c r="H32" s="51" t="s">
        <v>22</v>
      </c>
      <c r="I32" s="58" t="s">
        <v>23</v>
      </c>
      <c r="J32" s="13"/>
      <c r="K32" s="12"/>
    </row>
    <row r="33" spans="1:11" ht="17.25" customHeight="1">
      <c r="A33" s="45" t="s">
        <v>2</v>
      </c>
      <c r="B33" s="28">
        <v>14</v>
      </c>
      <c r="C33" s="29">
        <v>1131</v>
      </c>
      <c r="D33" s="29">
        <v>242</v>
      </c>
      <c r="E33" s="29">
        <v>10371</v>
      </c>
      <c r="F33" s="29">
        <v>5</v>
      </c>
      <c r="G33" s="29">
        <v>229</v>
      </c>
      <c r="H33" s="29">
        <v>20</v>
      </c>
      <c r="I33" s="29">
        <v>1782</v>
      </c>
      <c r="J33" s="13"/>
      <c r="K33" s="12"/>
    </row>
    <row r="34" spans="1:11" ht="17.25" customHeight="1">
      <c r="A34" s="37" t="s">
        <v>15</v>
      </c>
      <c r="B34" s="20">
        <v>5</v>
      </c>
      <c r="C34" s="21">
        <v>450</v>
      </c>
      <c r="D34" s="21">
        <v>86</v>
      </c>
      <c r="E34" s="21">
        <v>3768</v>
      </c>
      <c r="F34" s="21">
        <v>1</v>
      </c>
      <c r="G34" s="21">
        <v>81</v>
      </c>
      <c r="H34" s="21">
        <v>8</v>
      </c>
      <c r="I34" s="21">
        <v>616</v>
      </c>
      <c r="J34" s="13"/>
      <c r="K34" s="12"/>
    </row>
    <row r="35" spans="1:11" ht="17.25" customHeight="1">
      <c r="A35" s="31" t="s">
        <v>170</v>
      </c>
      <c r="B35" s="20">
        <v>2</v>
      </c>
      <c r="C35" s="21">
        <v>86</v>
      </c>
      <c r="D35" s="21">
        <v>0</v>
      </c>
      <c r="E35" s="21">
        <v>0</v>
      </c>
      <c r="F35" s="21">
        <v>0</v>
      </c>
      <c r="G35" s="21">
        <v>0</v>
      </c>
      <c r="H35" s="21">
        <v>0</v>
      </c>
      <c r="I35" s="21">
        <v>0</v>
      </c>
      <c r="J35" s="15"/>
      <c r="K35" s="14"/>
    </row>
    <row r="36" spans="1:11" ht="17.25" customHeight="1">
      <c r="A36" s="31" t="s">
        <v>3</v>
      </c>
      <c r="B36" s="20">
        <v>0</v>
      </c>
      <c r="C36" s="21">
        <v>0</v>
      </c>
      <c r="D36" s="21">
        <v>0</v>
      </c>
      <c r="E36" s="21">
        <v>0</v>
      </c>
      <c r="F36" s="21">
        <v>0</v>
      </c>
      <c r="G36" s="21">
        <v>0</v>
      </c>
      <c r="H36" s="21">
        <v>0</v>
      </c>
      <c r="I36" s="21">
        <v>0</v>
      </c>
      <c r="J36" s="15"/>
      <c r="K36" s="14"/>
    </row>
    <row r="37" spans="1:11" ht="17.25" customHeight="1">
      <c r="A37" s="31" t="s">
        <v>4</v>
      </c>
      <c r="B37" s="20">
        <v>0</v>
      </c>
      <c r="C37" s="21">
        <v>0</v>
      </c>
      <c r="D37" s="21">
        <v>1</v>
      </c>
      <c r="E37" s="21">
        <v>74</v>
      </c>
      <c r="F37" s="21">
        <v>0</v>
      </c>
      <c r="G37" s="21">
        <v>0</v>
      </c>
      <c r="H37" s="21">
        <v>1</v>
      </c>
      <c r="I37" s="21">
        <v>21</v>
      </c>
      <c r="J37" s="15"/>
      <c r="K37" s="14"/>
    </row>
    <row r="38" spans="1:11" ht="17.25" customHeight="1">
      <c r="A38" s="31" t="s">
        <v>5</v>
      </c>
      <c r="B38" s="20">
        <v>0</v>
      </c>
      <c r="C38" s="21">
        <v>0</v>
      </c>
      <c r="D38" s="21">
        <v>32</v>
      </c>
      <c r="E38" s="21">
        <v>1635</v>
      </c>
      <c r="F38" s="21">
        <v>3</v>
      </c>
      <c r="G38" s="21">
        <v>127</v>
      </c>
      <c r="H38" s="21">
        <v>0</v>
      </c>
      <c r="I38" s="21">
        <v>0</v>
      </c>
      <c r="J38" s="15"/>
      <c r="K38" s="14"/>
    </row>
    <row r="39" spans="1:11" ht="17.25" customHeight="1">
      <c r="A39" s="31" t="s">
        <v>6</v>
      </c>
      <c r="B39" s="20">
        <v>4</v>
      </c>
      <c r="C39" s="21">
        <v>340</v>
      </c>
      <c r="D39" s="21">
        <v>53</v>
      </c>
      <c r="E39" s="21">
        <v>2231</v>
      </c>
      <c r="F39" s="21">
        <v>0</v>
      </c>
      <c r="G39" s="21">
        <v>0</v>
      </c>
      <c r="H39" s="21">
        <v>0</v>
      </c>
      <c r="I39" s="21">
        <v>0</v>
      </c>
      <c r="J39" s="15"/>
      <c r="K39" s="14"/>
    </row>
    <row r="40" spans="1:11" ht="17.25" customHeight="1">
      <c r="A40" s="31" t="s">
        <v>7</v>
      </c>
      <c r="B40" s="20">
        <v>1</v>
      </c>
      <c r="C40" s="21">
        <v>69</v>
      </c>
      <c r="D40" s="21">
        <v>14</v>
      </c>
      <c r="E40" s="21">
        <v>758</v>
      </c>
      <c r="F40" s="21">
        <v>1</v>
      </c>
      <c r="G40" s="21">
        <v>21</v>
      </c>
      <c r="H40" s="21">
        <v>0</v>
      </c>
      <c r="I40" s="21">
        <v>0</v>
      </c>
      <c r="J40" s="15"/>
      <c r="K40" s="14"/>
    </row>
    <row r="41" spans="1:11" ht="17.25" customHeight="1">
      <c r="A41" s="31" t="s">
        <v>8</v>
      </c>
      <c r="B41" s="20">
        <v>0</v>
      </c>
      <c r="C41" s="21">
        <v>0</v>
      </c>
      <c r="D41" s="21">
        <v>26</v>
      </c>
      <c r="E41" s="21">
        <v>940</v>
      </c>
      <c r="F41" s="21">
        <v>0</v>
      </c>
      <c r="G41" s="21">
        <v>0</v>
      </c>
      <c r="H41" s="21">
        <v>0</v>
      </c>
      <c r="I41" s="21">
        <v>0</v>
      </c>
      <c r="J41" s="15"/>
      <c r="K41" s="14"/>
    </row>
    <row r="42" spans="1:11" ht="17.25" customHeight="1">
      <c r="A42" s="30" t="s">
        <v>9</v>
      </c>
      <c r="B42" s="23">
        <v>2</v>
      </c>
      <c r="C42" s="24">
        <v>186</v>
      </c>
      <c r="D42" s="24">
        <v>30</v>
      </c>
      <c r="E42" s="24">
        <v>965</v>
      </c>
      <c r="F42" s="24">
        <v>0</v>
      </c>
      <c r="G42" s="24">
        <v>0</v>
      </c>
      <c r="H42" s="24">
        <v>11</v>
      </c>
      <c r="I42" s="24">
        <v>1145</v>
      </c>
      <c r="J42" s="15"/>
      <c r="K42" s="14"/>
    </row>
  </sheetData>
  <mergeCells count="19">
    <mergeCell ref="J2:K3"/>
    <mergeCell ref="H3:I3"/>
    <mergeCell ref="B30:C31"/>
    <mergeCell ref="D30:E31"/>
    <mergeCell ref="F30:G31"/>
    <mergeCell ref="A2:A4"/>
    <mergeCell ref="D2:E3"/>
    <mergeCell ref="F16:G17"/>
    <mergeCell ref="B16:C17"/>
    <mergeCell ref="A30:A32"/>
    <mergeCell ref="J1:K1"/>
    <mergeCell ref="A16:A18"/>
    <mergeCell ref="J16:K17"/>
    <mergeCell ref="H30:I31"/>
    <mergeCell ref="D16:E17"/>
    <mergeCell ref="B2:C3"/>
    <mergeCell ref="F3:G3"/>
    <mergeCell ref="J30:K31"/>
    <mergeCell ref="H16:I17"/>
  </mergeCells>
  <printOptions horizontalCentered="1"/>
  <pageMargins left="0.7874015748031497" right="0.7874015748031497" top="0.5905511811023623" bottom="0.5905511811023623" header="0.5118110236220472" footer="0.5118110236220472"/>
  <pageSetup fitToHeight="1" fitToWidth="1" horizontalDpi="300" verticalDpi="300" orientation="portrait" paperSize="9" scale="91" r:id="rId1"/>
</worksheet>
</file>

<file path=xl/worksheets/sheet10.xml><?xml version="1.0" encoding="utf-8"?>
<worksheet xmlns="http://schemas.openxmlformats.org/spreadsheetml/2006/main" xmlns:r="http://schemas.openxmlformats.org/officeDocument/2006/relationships">
  <sheetPr codeName="Sheet1"/>
  <dimension ref="A1:BM129"/>
  <sheetViews>
    <sheetView view="pageBreakPreview" zoomScale="60" workbookViewId="0" topLeftCell="A1">
      <pane xSplit="1" ySplit="6" topLeftCell="B7" activePane="bottomRight" state="frozen"/>
      <selection pane="topLeft" activeCell="G2" sqref="G2:G4"/>
      <selection pane="topRight" activeCell="G2" sqref="G2:G4"/>
      <selection pane="bottomLeft" activeCell="G2" sqref="G2:G4"/>
      <selection pane="bottomRight" activeCell="A1" sqref="A1"/>
    </sheetView>
  </sheetViews>
  <sheetFormatPr defaultColWidth="9.00390625" defaultRowHeight="18.75" customHeight="1"/>
  <cols>
    <col min="1" max="1" width="11.75390625" style="4" customWidth="1"/>
    <col min="2" max="9" width="13.50390625" style="2" customWidth="1"/>
    <col min="10" max="19" width="15.00390625" style="2" customWidth="1"/>
    <col min="20" max="20" width="13.75390625" style="2" customWidth="1"/>
    <col min="21" max="30" width="13.50390625" style="2" customWidth="1"/>
    <col min="31" max="46" width="15.00390625" style="2" customWidth="1"/>
    <col min="47" max="47" width="13.75390625" style="2" customWidth="1"/>
    <col min="48" max="56" width="13.50390625" style="2" customWidth="1"/>
    <col min="57" max="65" width="15.00390625" style="2" customWidth="1"/>
    <col min="66" max="16384" width="9.00390625" style="2" customWidth="1"/>
  </cols>
  <sheetData>
    <row r="1" spans="1:65" s="62" customFormat="1" ht="21">
      <c r="A1" s="86" t="s">
        <v>139</v>
      </c>
      <c r="B1" s="78"/>
      <c r="C1" s="78"/>
      <c r="D1" s="78"/>
      <c r="E1" s="78"/>
      <c r="F1" s="78"/>
      <c r="J1" s="86"/>
      <c r="R1" s="158" t="s">
        <v>176</v>
      </c>
      <c r="S1" s="158"/>
      <c r="T1" s="86" t="s">
        <v>119</v>
      </c>
      <c r="AS1" s="158" t="s">
        <v>176</v>
      </c>
      <c r="AT1" s="158"/>
      <c r="AU1" s="86" t="s">
        <v>119</v>
      </c>
      <c r="BC1" s="187"/>
      <c r="BD1" s="187"/>
      <c r="BL1" s="158" t="s">
        <v>177</v>
      </c>
      <c r="BM1" s="158"/>
    </row>
    <row r="2" spans="1:65" s="79" customFormat="1" ht="18.75" customHeight="1">
      <c r="A2" s="175" t="s">
        <v>0</v>
      </c>
      <c r="B2" s="125" t="s">
        <v>171</v>
      </c>
      <c r="C2" s="126"/>
      <c r="D2" s="126"/>
      <c r="E2" s="126"/>
      <c r="F2" s="126"/>
      <c r="G2" s="126"/>
      <c r="H2" s="126"/>
      <c r="I2" s="127"/>
      <c r="J2" s="125" t="s">
        <v>172</v>
      </c>
      <c r="K2" s="126"/>
      <c r="L2" s="126"/>
      <c r="M2" s="126"/>
      <c r="N2" s="126"/>
      <c r="O2" s="126"/>
      <c r="P2" s="126"/>
      <c r="Q2" s="126"/>
      <c r="R2" s="126"/>
      <c r="S2" s="127"/>
      <c r="T2" s="175" t="s">
        <v>0</v>
      </c>
      <c r="U2" s="125" t="s">
        <v>173</v>
      </c>
      <c r="V2" s="126"/>
      <c r="W2" s="126"/>
      <c r="X2" s="126"/>
      <c r="Y2" s="126"/>
      <c r="Z2" s="126"/>
      <c r="AA2" s="126"/>
      <c r="AB2" s="126"/>
      <c r="AC2" s="126"/>
      <c r="AD2" s="127"/>
      <c r="AE2" s="125" t="s">
        <v>174</v>
      </c>
      <c r="AF2" s="126"/>
      <c r="AG2" s="126"/>
      <c r="AH2" s="126"/>
      <c r="AI2" s="126"/>
      <c r="AJ2" s="126"/>
      <c r="AK2" s="126"/>
      <c r="AL2" s="127"/>
      <c r="AM2" s="125" t="s">
        <v>175</v>
      </c>
      <c r="AN2" s="126"/>
      <c r="AO2" s="126"/>
      <c r="AP2" s="126"/>
      <c r="AQ2" s="126"/>
      <c r="AR2" s="126"/>
      <c r="AS2" s="126"/>
      <c r="AT2" s="127"/>
      <c r="AU2" s="175" t="s">
        <v>0</v>
      </c>
      <c r="AV2" s="125" t="s">
        <v>120</v>
      </c>
      <c r="AW2" s="126"/>
      <c r="AX2" s="126"/>
      <c r="AY2" s="126"/>
      <c r="AZ2" s="126"/>
      <c r="BA2" s="126"/>
      <c r="BB2" s="126"/>
      <c r="BC2" s="126"/>
      <c r="BD2" s="127"/>
      <c r="BE2" s="125" t="s">
        <v>121</v>
      </c>
      <c r="BF2" s="126"/>
      <c r="BG2" s="126"/>
      <c r="BH2" s="126"/>
      <c r="BI2" s="126"/>
      <c r="BJ2" s="126"/>
      <c r="BK2" s="126"/>
      <c r="BL2" s="126"/>
      <c r="BM2" s="127"/>
    </row>
    <row r="3" spans="1:65" s="80" customFormat="1" ht="18.75" customHeight="1">
      <c r="A3" s="175"/>
      <c r="B3" s="181" t="s">
        <v>120</v>
      </c>
      <c r="C3" s="182"/>
      <c r="D3" s="182"/>
      <c r="E3" s="182"/>
      <c r="F3" s="181" t="s">
        <v>121</v>
      </c>
      <c r="G3" s="182"/>
      <c r="H3" s="182"/>
      <c r="I3" s="183"/>
      <c r="J3" s="181" t="s">
        <v>120</v>
      </c>
      <c r="K3" s="182"/>
      <c r="L3" s="182"/>
      <c r="M3" s="182"/>
      <c r="N3" s="183"/>
      <c r="O3" s="181" t="s">
        <v>121</v>
      </c>
      <c r="P3" s="182"/>
      <c r="Q3" s="182"/>
      <c r="R3" s="182"/>
      <c r="S3" s="183"/>
      <c r="T3" s="175"/>
      <c r="U3" s="181" t="s">
        <v>120</v>
      </c>
      <c r="V3" s="182"/>
      <c r="W3" s="182"/>
      <c r="X3" s="182"/>
      <c r="Y3" s="183"/>
      <c r="Z3" s="181" t="s">
        <v>121</v>
      </c>
      <c r="AA3" s="182"/>
      <c r="AB3" s="182"/>
      <c r="AC3" s="182"/>
      <c r="AD3" s="183"/>
      <c r="AE3" s="181" t="s">
        <v>120</v>
      </c>
      <c r="AF3" s="182"/>
      <c r="AG3" s="182"/>
      <c r="AH3" s="182"/>
      <c r="AI3" s="181" t="s">
        <v>121</v>
      </c>
      <c r="AJ3" s="182"/>
      <c r="AK3" s="182"/>
      <c r="AL3" s="183"/>
      <c r="AM3" s="181" t="s">
        <v>120</v>
      </c>
      <c r="AN3" s="182"/>
      <c r="AO3" s="182"/>
      <c r="AP3" s="183"/>
      <c r="AQ3" s="181" t="s">
        <v>121</v>
      </c>
      <c r="AR3" s="182"/>
      <c r="AS3" s="182"/>
      <c r="AT3" s="183"/>
      <c r="AU3" s="175"/>
      <c r="AV3" s="160" t="s">
        <v>74</v>
      </c>
      <c r="AW3" s="185"/>
      <c r="AX3" s="122" t="s">
        <v>75</v>
      </c>
      <c r="AY3" s="122" t="s">
        <v>76</v>
      </c>
      <c r="AZ3" s="125" t="s">
        <v>77</v>
      </c>
      <c r="BA3" s="126"/>
      <c r="BB3" s="126"/>
      <c r="BC3" s="126"/>
      <c r="BD3" s="127"/>
      <c r="BE3" s="160" t="s">
        <v>74</v>
      </c>
      <c r="BF3" s="185"/>
      <c r="BG3" s="122" t="s">
        <v>75</v>
      </c>
      <c r="BH3" s="122" t="s">
        <v>76</v>
      </c>
      <c r="BI3" s="125" t="s">
        <v>77</v>
      </c>
      <c r="BJ3" s="126"/>
      <c r="BK3" s="126"/>
      <c r="BL3" s="126"/>
      <c r="BM3" s="127"/>
    </row>
    <row r="4" spans="1:65" s="80" customFormat="1" ht="18.75" customHeight="1">
      <c r="A4" s="175"/>
      <c r="B4" s="184" t="s">
        <v>78</v>
      </c>
      <c r="C4" s="184"/>
      <c r="D4" s="184"/>
      <c r="E4" s="184"/>
      <c r="F4" s="125" t="s">
        <v>78</v>
      </c>
      <c r="G4" s="126"/>
      <c r="H4" s="126"/>
      <c r="I4" s="127"/>
      <c r="J4" s="181" t="s">
        <v>78</v>
      </c>
      <c r="K4" s="182"/>
      <c r="L4" s="182"/>
      <c r="M4" s="183"/>
      <c r="N4" s="184" t="s">
        <v>79</v>
      </c>
      <c r="O4" s="184" t="s">
        <v>78</v>
      </c>
      <c r="P4" s="184"/>
      <c r="Q4" s="184"/>
      <c r="R4" s="184"/>
      <c r="S4" s="184" t="s">
        <v>79</v>
      </c>
      <c r="T4" s="175"/>
      <c r="U4" s="184" t="s">
        <v>78</v>
      </c>
      <c r="V4" s="184"/>
      <c r="W4" s="184"/>
      <c r="X4" s="184"/>
      <c r="Y4" s="184" t="s">
        <v>79</v>
      </c>
      <c r="Z4" s="184" t="s">
        <v>78</v>
      </c>
      <c r="AA4" s="184"/>
      <c r="AB4" s="184"/>
      <c r="AC4" s="184"/>
      <c r="AD4" s="184" t="s">
        <v>79</v>
      </c>
      <c r="AE4" s="125" t="s">
        <v>78</v>
      </c>
      <c r="AF4" s="126"/>
      <c r="AG4" s="126"/>
      <c r="AH4" s="127"/>
      <c r="AI4" s="125" t="s">
        <v>78</v>
      </c>
      <c r="AJ4" s="126"/>
      <c r="AK4" s="126"/>
      <c r="AL4" s="127"/>
      <c r="AM4" s="184" t="s">
        <v>78</v>
      </c>
      <c r="AN4" s="184"/>
      <c r="AO4" s="184"/>
      <c r="AP4" s="184" t="s">
        <v>79</v>
      </c>
      <c r="AQ4" s="184" t="s">
        <v>78</v>
      </c>
      <c r="AR4" s="184"/>
      <c r="AS4" s="184"/>
      <c r="AT4" s="184" t="s">
        <v>79</v>
      </c>
      <c r="AU4" s="175"/>
      <c r="AV4" s="156"/>
      <c r="AW4" s="186"/>
      <c r="AX4" s="123"/>
      <c r="AY4" s="123"/>
      <c r="AZ4" s="125" t="s">
        <v>78</v>
      </c>
      <c r="BA4" s="126"/>
      <c r="BB4" s="127"/>
      <c r="BC4" s="122" t="s">
        <v>79</v>
      </c>
      <c r="BD4" s="122" t="s">
        <v>82</v>
      </c>
      <c r="BE4" s="156"/>
      <c r="BF4" s="186"/>
      <c r="BG4" s="123"/>
      <c r="BH4" s="123"/>
      <c r="BI4" s="125" t="s">
        <v>78</v>
      </c>
      <c r="BJ4" s="126"/>
      <c r="BK4" s="127"/>
      <c r="BL4" s="122" t="s">
        <v>79</v>
      </c>
      <c r="BM4" s="122" t="s">
        <v>82</v>
      </c>
    </row>
    <row r="5" spans="1:65" s="82" customFormat="1" ht="18.75" customHeight="1">
      <c r="A5" s="175"/>
      <c r="B5" s="184" t="s">
        <v>83</v>
      </c>
      <c r="C5" s="184"/>
      <c r="D5" s="184"/>
      <c r="E5" s="184" t="s">
        <v>84</v>
      </c>
      <c r="F5" s="125" t="s">
        <v>83</v>
      </c>
      <c r="G5" s="126"/>
      <c r="H5" s="126"/>
      <c r="I5" s="81"/>
      <c r="J5" s="125" t="s">
        <v>83</v>
      </c>
      <c r="K5" s="126"/>
      <c r="L5" s="126"/>
      <c r="M5" s="184" t="s">
        <v>84</v>
      </c>
      <c r="N5" s="184"/>
      <c r="O5" s="184" t="s">
        <v>83</v>
      </c>
      <c r="P5" s="184"/>
      <c r="Q5" s="184"/>
      <c r="R5" s="184" t="s">
        <v>84</v>
      </c>
      <c r="S5" s="184"/>
      <c r="T5" s="175"/>
      <c r="U5" s="184" t="s">
        <v>83</v>
      </c>
      <c r="V5" s="184"/>
      <c r="W5" s="184"/>
      <c r="X5" s="184" t="s">
        <v>84</v>
      </c>
      <c r="Y5" s="184"/>
      <c r="Z5" s="184" t="s">
        <v>83</v>
      </c>
      <c r="AA5" s="184"/>
      <c r="AB5" s="184"/>
      <c r="AC5" s="184" t="s">
        <v>84</v>
      </c>
      <c r="AD5" s="184"/>
      <c r="AE5" s="184" t="s">
        <v>83</v>
      </c>
      <c r="AF5" s="184"/>
      <c r="AG5" s="184"/>
      <c r="AH5" s="184" t="s">
        <v>84</v>
      </c>
      <c r="AI5" s="184" t="s">
        <v>83</v>
      </c>
      <c r="AJ5" s="184"/>
      <c r="AK5" s="184"/>
      <c r="AL5" s="184" t="s">
        <v>84</v>
      </c>
      <c r="AM5" s="125" t="s">
        <v>83</v>
      </c>
      <c r="AN5" s="126"/>
      <c r="AO5" s="184" t="s">
        <v>84</v>
      </c>
      <c r="AP5" s="184"/>
      <c r="AQ5" s="125" t="s">
        <v>83</v>
      </c>
      <c r="AR5" s="126"/>
      <c r="AS5" s="184" t="s">
        <v>84</v>
      </c>
      <c r="AT5" s="184"/>
      <c r="AU5" s="175"/>
      <c r="AV5" s="122" t="s">
        <v>80</v>
      </c>
      <c r="AW5" s="122" t="s">
        <v>81</v>
      </c>
      <c r="AX5" s="123"/>
      <c r="AY5" s="123"/>
      <c r="AZ5" s="125" t="s">
        <v>83</v>
      </c>
      <c r="BA5" s="127"/>
      <c r="BB5" s="122" t="s">
        <v>84</v>
      </c>
      <c r="BC5" s="123"/>
      <c r="BD5" s="123"/>
      <c r="BE5" s="122" t="s">
        <v>80</v>
      </c>
      <c r="BF5" s="122" t="s">
        <v>81</v>
      </c>
      <c r="BG5" s="123"/>
      <c r="BH5" s="123"/>
      <c r="BI5" s="125" t="s">
        <v>83</v>
      </c>
      <c r="BJ5" s="127"/>
      <c r="BK5" s="122" t="s">
        <v>84</v>
      </c>
      <c r="BL5" s="123"/>
      <c r="BM5" s="123"/>
    </row>
    <row r="6" spans="1:65" s="80" customFormat="1" ht="18.75" customHeight="1">
      <c r="A6" s="175"/>
      <c r="B6" s="17" t="s">
        <v>80</v>
      </c>
      <c r="C6" s="17" t="s">
        <v>81</v>
      </c>
      <c r="D6" s="17" t="s">
        <v>85</v>
      </c>
      <c r="E6" s="184"/>
      <c r="F6" s="17" t="s">
        <v>80</v>
      </c>
      <c r="G6" s="17" t="s">
        <v>81</v>
      </c>
      <c r="H6" s="17" t="s">
        <v>85</v>
      </c>
      <c r="I6" s="17" t="s">
        <v>84</v>
      </c>
      <c r="J6" s="17" t="s">
        <v>80</v>
      </c>
      <c r="K6" s="17" t="s">
        <v>81</v>
      </c>
      <c r="L6" s="17" t="s">
        <v>85</v>
      </c>
      <c r="M6" s="184"/>
      <c r="N6" s="184"/>
      <c r="O6" s="17" t="s">
        <v>80</v>
      </c>
      <c r="P6" s="17" t="s">
        <v>81</v>
      </c>
      <c r="Q6" s="17" t="s">
        <v>85</v>
      </c>
      <c r="R6" s="184"/>
      <c r="S6" s="184"/>
      <c r="T6" s="175"/>
      <c r="U6" s="17" t="s">
        <v>80</v>
      </c>
      <c r="V6" s="17" t="s">
        <v>81</v>
      </c>
      <c r="W6" s="17" t="s">
        <v>85</v>
      </c>
      <c r="X6" s="184"/>
      <c r="Y6" s="184"/>
      <c r="Z6" s="17" t="s">
        <v>80</v>
      </c>
      <c r="AA6" s="17" t="s">
        <v>81</v>
      </c>
      <c r="AB6" s="17" t="s">
        <v>85</v>
      </c>
      <c r="AC6" s="184"/>
      <c r="AD6" s="184"/>
      <c r="AE6" s="17" t="s">
        <v>80</v>
      </c>
      <c r="AF6" s="17" t="s">
        <v>81</v>
      </c>
      <c r="AG6" s="17" t="s">
        <v>85</v>
      </c>
      <c r="AH6" s="184"/>
      <c r="AI6" s="17" t="s">
        <v>80</v>
      </c>
      <c r="AJ6" s="17" t="s">
        <v>81</v>
      </c>
      <c r="AK6" s="17" t="s">
        <v>85</v>
      </c>
      <c r="AL6" s="184"/>
      <c r="AM6" s="17" t="s">
        <v>80</v>
      </c>
      <c r="AN6" s="17" t="s">
        <v>81</v>
      </c>
      <c r="AO6" s="184"/>
      <c r="AP6" s="184"/>
      <c r="AQ6" s="17" t="s">
        <v>80</v>
      </c>
      <c r="AR6" s="17" t="s">
        <v>81</v>
      </c>
      <c r="AS6" s="184"/>
      <c r="AT6" s="184"/>
      <c r="AU6" s="175"/>
      <c r="AV6" s="124"/>
      <c r="AW6" s="124"/>
      <c r="AX6" s="124"/>
      <c r="AY6" s="124"/>
      <c r="AZ6" s="17" t="s">
        <v>80</v>
      </c>
      <c r="BA6" s="17" t="s">
        <v>81</v>
      </c>
      <c r="BB6" s="124"/>
      <c r="BC6" s="124"/>
      <c r="BD6" s="124"/>
      <c r="BE6" s="124"/>
      <c r="BF6" s="124"/>
      <c r="BG6" s="124"/>
      <c r="BH6" s="124"/>
      <c r="BI6" s="17" t="s">
        <v>80</v>
      </c>
      <c r="BJ6" s="17" t="s">
        <v>81</v>
      </c>
      <c r="BK6" s="124"/>
      <c r="BL6" s="124"/>
      <c r="BM6" s="124"/>
    </row>
    <row r="7" spans="1:65" ht="33" customHeight="1">
      <c r="A7" s="91" t="s">
        <v>149</v>
      </c>
      <c r="B7" s="92">
        <f aca="true" t="shared" si="0" ref="B7:S7">SUM(B8:B9)</f>
        <v>12927</v>
      </c>
      <c r="C7" s="93">
        <f t="shared" si="0"/>
        <v>12937</v>
      </c>
      <c r="D7" s="93">
        <f t="shared" si="0"/>
        <v>12572</v>
      </c>
      <c r="E7" s="93">
        <f t="shared" si="0"/>
        <v>11694</v>
      </c>
      <c r="F7" s="93">
        <f t="shared" si="0"/>
        <v>50</v>
      </c>
      <c r="G7" s="93">
        <f t="shared" si="0"/>
        <v>52</v>
      </c>
      <c r="H7" s="93">
        <f t="shared" si="0"/>
        <v>54</v>
      </c>
      <c r="I7" s="94">
        <f t="shared" si="0"/>
        <v>101</v>
      </c>
      <c r="J7" s="92">
        <f t="shared" si="0"/>
        <v>22</v>
      </c>
      <c r="K7" s="93">
        <f t="shared" si="0"/>
        <v>20</v>
      </c>
      <c r="L7" s="93">
        <f t="shared" si="0"/>
        <v>8</v>
      </c>
      <c r="M7" s="93">
        <f t="shared" si="0"/>
        <v>38</v>
      </c>
      <c r="N7" s="93">
        <f t="shared" si="0"/>
        <v>4359</v>
      </c>
      <c r="O7" s="93">
        <f t="shared" si="0"/>
        <v>0</v>
      </c>
      <c r="P7" s="93">
        <f t="shared" si="0"/>
        <v>0</v>
      </c>
      <c r="Q7" s="93">
        <f t="shared" si="0"/>
        <v>0</v>
      </c>
      <c r="R7" s="93">
        <f t="shared" si="0"/>
        <v>0</v>
      </c>
      <c r="S7" s="94">
        <f t="shared" si="0"/>
        <v>3297</v>
      </c>
      <c r="T7" s="91" t="s">
        <v>149</v>
      </c>
      <c r="U7" s="92">
        <f aca="true" t="shared" si="1" ref="U7:AT7">SUM(U8:U9)</f>
        <v>1893</v>
      </c>
      <c r="V7" s="93">
        <f t="shared" si="1"/>
        <v>1755</v>
      </c>
      <c r="W7" s="93">
        <f t="shared" si="1"/>
        <v>1610</v>
      </c>
      <c r="X7" s="93">
        <f t="shared" si="1"/>
        <v>821</v>
      </c>
      <c r="Y7" s="93">
        <f t="shared" si="1"/>
        <v>255</v>
      </c>
      <c r="Z7" s="93">
        <f t="shared" si="1"/>
        <v>0</v>
      </c>
      <c r="AA7" s="93">
        <f t="shared" si="1"/>
        <v>0</v>
      </c>
      <c r="AB7" s="93">
        <f t="shared" si="1"/>
        <v>0</v>
      </c>
      <c r="AC7" s="93">
        <f t="shared" si="1"/>
        <v>0</v>
      </c>
      <c r="AD7" s="94">
        <f t="shared" si="1"/>
        <v>24</v>
      </c>
      <c r="AE7" s="92">
        <f t="shared" si="1"/>
        <v>1889</v>
      </c>
      <c r="AF7" s="93">
        <f t="shared" si="1"/>
        <v>1752</v>
      </c>
      <c r="AG7" s="93">
        <f t="shared" si="1"/>
        <v>1610</v>
      </c>
      <c r="AH7" s="93">
        <f t="shared" si="1"/>
        <v>815</v>
      </c>
      <c r="AI7" s="93">
        <f t="shared" si="1"/>
        <v>0</v>
      </c>
      <c r="AJ7" s="93">
        <f t="shared" si="1"/>
        <v>0</v>
      </c>
      <c r="AK7" s="93">
        <f t="shared" si="1"/>
        <v>0</v>
      </c>
      <c r="AL7" s="94">
        <f t="shared" si="1"/>
        <v>0</v>
      </c>
      <c r="AM7" s="92">
        <f t="shared" si="1"/>
        <v>1893</v>
      </c>
      <c r="AN7" s="93">
        <f t="shared" si="1"/>
        <v>1755</v>
      </c>
      <c r="AO7" s="93">
        <f t="shared" si="1"/>
        <v>821</v>
      </c>
      <c r="AP7" s="93">
        <f t="shared" si="1"/>
        <v>437</v>
      </c>
      <c r="AQ7" s="93">
        <f t="shared" si="1"/>
        <v>0</v>
      </c>
      <c r="AR7" s="93">
        <f t="shared" si="1"/>
        <v>0</v>
      </c>
      <c r="AS7" s="93">
        <f t="shared" si="1"/>
        <v>0</v>
      </c>
      <c r="AT7" s="94">
        <f t="shared" si="1"/>
        <v>0</v>
      </c>
      <c r="AU7" s="91" t="s">
        <v>149</v>
      </c>
      <c r="AV7" s="92">
        <f aca="true" t="shared" si="2" ref="AV7:BM7">SUM(AV8:AV9)</f>
        <v>4525</v>
      </c>
      <c r="AW7" s="93">
        <f t="shared" si="2"/>
        <v>4504</v>
      </c>
      <c r="AX7" s="93">
        <f t="shared" si="2"/>
        <v>11497</v>
      </c>
      <c r="AY7" s="93">
        <f t="shared" si="2"/>
        <v>12223</v>
      </c>
      <c r="AZ7" s="93">
        <f t="shared" si="2"/>
        <v>11602</v>
      </c>
      <c r="BA7" s="93">
        <f t="shared" si="2"/>
        <v>11368</v>
      </c>
      <c r="BB7" s="93">
        <f t="shared" si="2"/>
        <v>9394</v>
      </c>
      <c r="BC7" s="93">
        <f t="shared" si="2"/>
        <v>5156</v>
      </c>
      <c r="BD7" s="94">
        <f t="shared" si="2"/>
        <v>2883</v>
      </c>
      <c r="BE7" s="92">
        <f t="shared" si="2"/>
        <v>7482</v>
      </c>
      <c r="BF7" s="93">
        <f t="shared" si="2"/>
        <v>7524</v>
      </c>
      <c r="BG7" s="93">
        <f t="shared" si="2"/>
        <v>587</v>
      </c>
      <c r="BH7" s="93">
        <f t="shared" si="2"/>
        <v>711</v>
      </c>
      <c r="BI7" s="93">
        <f t="shared" si="2"/>
        <v>859</v>
      </c>
      <c r="BJ7" s="93">
        <f t="shared" si="2"/>
        <v>848</v>
      </c>
      <c r="BK7" s="93">
        <f t="shared" si="2"/>
        <v>813</v>
      </c>
      <c r="BL7" s="93">
        <f t="shared" si="2"/>
        <v>4378</v>
      </c>
      <c r="BM7" s="94">
        <f t="shared" si="2"/>
        <v>4211</v>
      </c>
    </row>
    <row r="8" spans="1:65" ht="33" customHeight="1">
      <c r="A8" s="95" t="s">
        <v>150</v>
      </c>
      <c r="B8" s="96">
        <f aca="true" t="shared" si="3" ref="B8:S8">SUM(B10:B20)</f>
        <v>11704</v>
      </c>
      <c r="C8" s="97">
        <f t="shared" si="3"/>
        <v>11722</v>
      </c>
      <c r="D8" s="97">
        <f t="shared" si="3"/>
        <v>11382</v>
      </c>
      <c r="E8" s="97">
        <f t="shared" si="3"/>
        <v>10464</v>
      </c>
      <c r="F8" s="97">
        <f t="shared" si="3"/>
        <v>0</v>
      </c>
      <c r="G8" s="97">
        <f t="shared" si="3"/>
        <v>0</v>
      </c>
      <c r="H8" s="97">
        <f t="shared" si="3"/>
        <v>0</v>
      </c>
      <c r="I8" s="98">
        <f t="shared" si="3"/>
        <v>0</v>
      </c>
      <c r="J8" s="96">
        <f t="shared" si="3"/>
        <v>21</v>
      </c>
      <c r="K8" s="97">
        <f t="shared" si="3"/>
        <v>19</v>
      </c>
      <c r="L8" s="97">
        <f t="shared" si="3"/>
        <v>8</v>
      </c>
      <c r="M8" s="97">
        <f t="shared" si="3"/>
        <v>36</v>
      </c>
      <c r="N8" s="97">
        <f t="shared" si="3"/>
        <v>3820</v>
      </c>
      <c r="O8" s="97">
        <f t="shared" si="3"/>
        <v>0</v>
      </c>
      <c r="P8" s="97">
        <f t="shared" si="3"/>
        <v>0</v>
      </c>
      <c r="Q8" s="97">
        <f t="shared" si="3"/>
        <v>0</v>
      </c>
      <c r="R8" s="97">
        <f t="shared" si="3"/>
        <v>0</v>
      </c>
      <c r="S8" s="98">
        <f t="shared" si="3"/>
        <v>2344</v>
      </c>
      <c r="T8" s="95" t="s">
        <v>150</v>
      </c>
      <c r="U8" s="96">
        <f aca="true" t="shared" si="4" ref="U8:AT8">SUM(U10:U20)</f>
        <v>1893</v>
      </c>
      <c r="V8" s="97">
        <f t="shared" si="4"/>
        <v>1755</v>
      </c>
      <c r="W8" s="97">
        <f t="shared" si="4"/>
        <v>1610</v>
      </c>
      <c r="X8" s="97">
        <f t="shared" si="4"/>
        <v>821</v>
      </c>
      <c r="Y8" s="97">
        <f t="shared" si="4"/>
        <v>255</v>
      </c>
      <c r="Z8" s="97">
        <f t="shared" si="4"/>
        <v>0</v>
      </c>
      <c r="AA8" s="97">
        <f t="shared" si="4"/>
        <v>0</v>
      </c>
      <c r="AB8" s="97">
        <f t="shared" si="4"/>
        <v>0</v>
      </c>
      <c r="AC8" s="97">
        <f t="shared" si="4"/>
        <v>0</v>
      </c>
      <c r="AD8" s="98">
        <f t="shared" si="4"/>
        <v>0</v>
      </c>
      <c r="AE8" s="96">
        <f t="shared" si="4"/>
        <v>1889</v>
      </c>
      <c r="AF8" s="97">
        <f t="shared" si="4"/>
        <v>1752</v>
      </c>
      <c r="AG8" s="97">
        <f t="shared" si="4"/>
        <v>1610</v>
      </c>
      <c r="AH8" s="97">
        <f t="shared" si="4"/>
        <v>815</v>
      </c>
      <c r="AI8" s="97">
        <f t="shared" si="4"/>
        <v>0</v>
      </c>
      <c r="AJ8" s="97">
        <f t="shared" si="4"/>
        <v>0</v>
      </c>
      <c r="AK8" s="97">
        <f t="shared" si="4"/>
        <v>0</v>
      </c>
      <c r="AL8" s="98">
        <f t="shared" si="4"/>
        <v>0</v>
      </c>
      <c r="AM8" s="96">
        <f t="shared" si="4"/>
        <v>1893</v>
      </c>
      <c r="AN8" s="97">
        <f t="shared" si="4"/>
        <v>1755</v>
      </c>
      <c r="AO8" s="97">
        <f t="shared" si="4"/>
        <v>821</v>
      </c>
      <c r="AP8" s="97">
        <f t="shared" si="4"/>
        <v>255</v>
      </c>
      <c r="AQ8" s="97">
        <f t="shared" si="4"/>
        <v>0</v>
      </c>
      <c r="AR8" s="97">
        <f t="shared" si="4"/>
        <v>0</v>
      </c>
      <c r="AS8" s="97">
        <f t="shared" si="4"/>
        <v>0</v>
      </c>
      <c r="AT8" s="98">
        <f t="shared" si="4"/>
        <v>0</v>
      </c>
      <c r="AU8" s="95" t="s">
        <v>150</v>
      </c>
      <c r="AV8" s="96">
        <f aca="true" t="shared" si="5" ref="AV8:BM8">SUM(AV10:AV20)</f>
        <v>4525</v>
      </c>
      <c r="AW8" s="97">
        <f t="shared" si="5"/>
        <v>4504</v>
      </c>
      <c r="AX8" s="97">
        <f t="shared" si="5"/>
        <v>10506</v>
      </c>
      <c r="AY8" s="97">
        <f t="shared" si="5"/>
        <v>11223</v>
      </c>
      <c r="AZ8" s="97">
        <f t="shared" si="5"/>
        <v>10728</v>
      </c>
      <c r="BA8" s="97">
        <f t="shared" si="5"/>
        <v>10513</v>
      </c>
      <c r="BB8" s="97">
        <f t="shared" si="5"/>
        <v>8661</v>
      </c>
      <c r="BC8" s="97">
        <f t="shared" si="5"/>
        <v>4792</v>
      </c>
      <c r="BD8" s="98">
        <f t="shared" si="5"/>
        <v>2520</v>
      </c>
      <c r="BE8" s="96">
        <f t="shared" si="5"/>
        <v>6183</v>
      </c>
      <c r="BF8" s="97">
        <f t="shared" si="5"/>
        <v>6193</v>
      </c>
      <c r="BG8" s="97">
        <f t="shared" si="5"/>
        <v>264</v>
      </c>
      <c r="BH8" s="97">
        <f t="shared" si="5"/>
        <v>277</v>
      </c>
      <c r="BI8" s="97">
        <f t="shared" si="5"/>
        <v>240</v>
      </c>
      <c r="BJ8" s="97">
        <f t="shared" si="5"/>
        <v>240</v>
      </c>
      <c r="BK8" s="97">
        <f t="shared" si="5"/>
        <v>226</v>
      </c>
      <c r="BL8" s="97">
        <f t="shared" si="5"/>
        <v>3415</v>
      </c>
      <c r="BM8" s="98">
        <f t="shared" si="5"/>
        <v>3214</v>
      </c>
    </row>
    <row r="9" spans="1:65" ht="33" customHeight="1">
      <c r="A9" s="99" t="s">
        <v>151</v>
      </c>
      <c r="B9" s="100">
        <f aca="true" t="shared" si="6" ref="B9:S9">SUM(B21:B36)</f>
        <v>1223</v>
      </c>
      <c r="C9" s="101">
        <f t="shared" si="6"/>
        <v>1215</v>
      </c>
      <c r="D9" s="101">
        <f t="shared" si="6"/>
        <v>1190</v>
      </c>
      <c r="E9" s="101">
        <f t="shared" si="6"/>
        <v>1230</v>
      </c>
      <c r="F9" s="101">
        <f t="shared" si="6"/>
        <v>50</v>
      </c>
      <c r="G9" s="101">
        <f t="shared" si="6"/>
        <v>52</v>
      </c>
      <c r="H9" s="101">
        <f t="shared" si="6"/>
        <v>54</v>
      </c>
      <c r="I9" s="102">
        <f t="shared" si="6"/>
        <v>101</v>
      </c>
      <c r="J9" s="100">
        <f t="shared" si="6"/>
        <v>1</v>
      </c>
      <c r="K9" s="101">
        <f t="shared" si="6"/>
        <v>1</v>
      </c>
      <c r="L9" s="101">
        <f t="shared" si="6"/>
        <v>0</v>
      </c>
      <c r="M9" s="101">
        <f t="shared" si="6"/>
        <v>2</v>
      </c>
      <c r="N9" s="101">
        <f t="shared" si="6"/>
        <v>539</v>
      </c>
      <c r="O9" s="101">
        <f t="shared" si="6"/>
        <v>0</v>
      </c>
      <c r="P9" s="101">
        <f t="shared" si="6"/>
        <v>0</v>
      </c>
      <c r="Q9" s="101">
        <f t="shared" si="6"/>
        <v>0</v>
      </c>
      <c r="R9" s="101">
        <f t="shared" si="6"/>
        <v>0</v>
      </c>
      <c r="S9" s="102">
        <f t="shared" si="6"/>
        <v>953</v>
      </c>
      <c r="T9" s="99" t="s">
        <v>151</v>
      </c>
      <c r="U9" s="100">
        <f aca="true" t="shared" si="7" ref="U9:AT9">SUM(U21:U36)</f>
        <v>0</v>
      </c>
      <c r="V9" s="101">
        <f t="shared" si="7"/>
        <v>0</v>
      </c>
      <c r="W9" s="101">
        <f t="shared" si="7"/>
        <v>0</v>
      </c>
      <c r="X9" s="101">
        <f t="shared" si="7"/>
        <v>0</v>
      </c>
      <c r="Y9" s="101">
        <f t="shared" si="7"/>
        <v>0</v>
      </c>
      <c r="Z9" s="101">
        <f t="shared" si="7"/>
        <v>0</v>
      </c>
      <c r="AA9" s="101">
        <f t="shared" si="7"/>
        <v>0</v>
      </c>
      <c r="AB9" s="101">
        <f t="shared" si="7"/>
        <v>0</v>
      </c>
      <c r="AC9" s="101">
        <f t="shared" si="7"/>
        <v>0</v>
      </c>
      <c r="AD9" s="102">
        <f t="shared" si="7"/>
        <v>24</v>
      </c>
      <c r="AE9" s="100">
        <f t="shared" si="7"/>
        <v>0</v>
      </c>
      <c r="AF9" s="101">
        <f t="shared" si="7"/>
        <v>0</v>
      </c>
      <c r="AG9" s="101">
        <f t="shared" si="7"/>
        <v>0</v>
      </c>
      <c r="AH9" s="101">
        <f t="shared" si="7"/>
        <v>0</v>
      </c>
      <c r="AI9" s="101">
        <f t="shared" si="7"/>
        <v>0</v>
      </c>
      <c r="AJ9" s="101">
        <f t="shared" si="7"/>
        <v>0</v>
      </c>
      <c r="AK9" s="101">
        <f t="shared" si="7"/>
        <v>0</v>
      </c>
      <c r="AL9" s="102">
        <f t="shared" si="7"/>
        <v>0</v>
      </c>
      <c r="AM9" s="100">
        <f t="shared" si="7"/>
        <v>0</v>
      </c>
      <c r="AN9" s="101">
        <f t="shared" si="7"/>
        <v>0</v>
      </c>
      <c r="AO9" s="101">
        <f t="shared" si="7"/>
        <v>0</v>
      </c>
      <c r="AP9" s="101">
        <f t="shared" si="7"/>
        <v>182</v>
      </c>
      <c r="AQ9" s="101">
        <f t="shared" si="7"/>
        <v>0</v>
      </c>
      <c r="AR9" s="101">
        <f t="shared" si="7"/>
        <v>0</v>
      </c>
      <c r="AS9" s="101">
        <f t="shared" si="7"/>
        <v>0</v>
      </c>
      <c r="AT9" s="102">
        <f t="shared" si="7"/>
        <v>0</v>
      </c>
      <c r="AU9" s="99" t="s">
        <v>151</v>
      </c>
      <c r="AV9" s="100">
        <f aca="true" t="shared" si="8" ref="AV9:BM9">SUM(AV21:AV36)</f>
        <v>0</v>
      </c>
      <c r="AW9" s="101">
        <f t="shared" si="8"/>
        <v>0</v>
      </c>
      <c r="AX9" s="101">
        <f t="shared" si="8"/>
        <v>991</v>
      </c>
      <c r="AY9" s="101">
        <f t="shared" si="8"/>
        <v>1000</v>
      </c>
      <c r="AZ9" s="101">
        <f t="shared" si="8"/>
        <v>874</v>
      </c>
      <c r="BA9" s="101">
        <f t="shared" si="8"/>
        <v>855</v>
      </c>
      <c r="BB9" s="101">
        <f t="shared" si="8"/>
        <v>733</v>
      </c>
      <c r="BC9" s="101">
        <f t="shared" si="8"/>
        <v>364</v>
      </c>
      <c r="BD9" s="102">
        <f t="shared" si="8"/>
        <v>363</v>
      </c>
      <c r="BE9" s="100">
        <f t="shared" si="8"/>
        <v>1299</v>
      </c>
      <c r="BF9" s="101">
        <f t="shared" si="8"/>
        <v>1331</v>
      </c>
      <c r="BG9" s="101">
        <f t="shared" si="8"/>
        <v>323</v>
      </c>
      <c r="BH9" s="101">
        <f t="shared" si="8"/>
        <v>434</v>
      </c>
      <c r="BI9" s="101">
        <f t="shared" si="8"/>
        <v>619</v>
      </c>
      <c r="BJ9" s="101">
        <f t="shared" si="8"/>
        <v>608</v>
      </c>
      <c r="BK9" s="101">
        <f t="shared" si="8"/>
        <v>587</v>
      </c>
      <c r="BL9" s="101">
        <f t="shared" si="8"/>
        <v>963</v>
      </c>
      <c r="BM9" s="102">
        <f t="shared" si="8"/>
        <v>997</v>
      </c>
    </row>
    <row r="10" spans="1:65" ht="33" customHeight="1">
      <c r="A10" s="95" t="s">
        <v>99</v>
      </c>
      <c r="B10" s="96">
        <v>4589</v>
      </c>
      <c r="C10" s="97">
        <v>4632</v>
      </c>
      <c r="D10" s="97">
        <v>4606</v>
      </c>
      <c r="E10" s="97">
        <v>4398</v>
      </c>
      <c r="F10" s="97" t="s">
        <v>169</v>
      </c>
      <c r="G10" s="97" t="s">
        <v>169</v>
      </c>
      <c r="H10" s="97" t="s">
        <v>169</v>
      </c>
      <c r="I10" s="98" t="s">
        <v>169</v>
      </c>
      <c r="J10" s="96">
        <v>8</v>
      </c>
      <c r="K10" s="97">
        <v>6</v>
      </c>
      <c r="L10" s="97" t="s">
        <v>169</v>
      </c>
      <c r="M10" s="97">
        <v>23</v>
      </c>
      <c r="N10" s="97">
        <v>2046</v>
      </c>
      <c r="O10" s="97" t="s">
        <v>169</v>
      </c>
      <c r="P10" s="97" t="s">
        <v>169</v>
      </c>
      <c r="Q10" s="97" t="s">
        <v>169</v>
      </c>
      <c r="R10" s="97" t="s">
        <v>169</v>
      </c>
      <c r="S10" s="98" t="s">
        <v>169</v>
      </c>
      <c r="T10" s="95" t="s">
        <v>99</v>
      </c>
      <c r="U10" s="96" t="s">
        <v>169</v>
      </c>
      <c r="V10" s="97" t="s">
        <v>169</v>
      </c>
      <c r="W10" s="97" t="s">
        <v>169</v>
      </c>
      <c r="X10" s="97" t="s">
        <v>169</v>
      </c>
      <c r="Y10" s="97" t="s">
        <v>169</v>
      </c>
      <c r="Z10" s="97" t="s">
        <v>169</v>
      </c>
      <c r="AA10" s="97" t="s">
        <v>169</v>
      </c>
      <c r="AB10" s="97" t="s">
        <v>169</v>
      </c>
      <c r="AC10" s="97" t="s">
        <v>169</v>
      </c>
      <c r="AD10" s="98" t="s">
        <v>169</v>
      </c>
      <c r="AE10" s="96" t="s">
        <v>169</v>
      </c>
      <c r="AF10" s="97" t="s">
        <v>169</v>
      </c>
      <c r="AG10" s="97" t="s">
        <v>169</v>
      </c>
      <c r="AH10" s="97" t="s">
        <v>169</v>
      </c>
      <c r="AI10" s="97" t="s">
        <v>169</v>
      </c>
      <c r="AJ10" s="97" t="s">
        <v>169</v>
      </c>
      <c r="AK10" s="97" t="s">
        <v>169</v>
      </c>
      <c r="AL10" s="98" t="s">
        <v>169</v>
      </c>
      <c r="AM10" s="96" t="s">
        <v>169</v>
      </c>
      <c r="AN10" s="97" t="s">
        <v>169</v>
      </c>
      <c r="AO10" s="97" t="s">
        <v>169</v>
      </c>
      <c r="AP10" s="97" t="s">
        <v>169</v>
      </c>
      <c r="AQ10" s="97" t="s">
        <v>169</v>
      </c>
      <c r="AR10" s="97" t="s">
        <v>169</v>
      </c>
      <c r="AS10" s="97" t="s">
        <v>169</v>
      </c>
      <c r="AT10" s="98" t="s">
        <v>169</v>
      </c>
      <c r="AU10" s="95" t="s">
        <v>99</v>
      </c>
      <c r="AV10" s="96">
        <v>4522</v>
      </c>
      <c r="AW10" s="97">
        <v>4494</v>
      </c>
      <c r="AX10" s="97">
        <v>4553</v>
      </c>
      <c r="AY10" s="97">
        <v>4840</v>
      </c>
      <c r="AZ10" s="97">
        <v>3886</v>
      </c>
      <c r="BA10" s="97">
        <v>3841</v>
      </c>
      <c r="BB10" s="97">
        <v>3154</v>
      </c>
      <c r="BC10" s="97">
        <v>2794</v>
      </c>
      <c r="BD10" s="98">
        <v>1208</v>
      </c>
      <c r="BE10" s="96" t="s">
        <v>169</v>
      </c>
      <c r="BF10" s="97" t="s">
        <v>169</v>
      </c>
      <c r="BG10" s="97" t="s">
        <v>169</v>
      </c>
      <c r="BH10" s="97" t="s">
        <v>169</v>
      </c>
      <c r="BI10" s="97" t="s">
        <v>169</v>
      </c>
      <c r="BJ10" s="97" t="s">
        <v>169</v>
      </c>
      <c r="BK10" s="97" t="s">
        <v>169</v>
      </c>
      <c r="BL10" s="97" t="s">
        <v>169</v>
      </c>
      <c r="BM10" s="98" t="s">
        <v>169</v>
      </c>
    </row>
    <row r="11" spans="1:65" ht="33" customHeight="1">
      <c r="A11" s="95" t="s">
        <v>100</v>
      </c>
      <c r="B11" s="96">
        <v>1307</v>
      </c>
      <c r="C11" s="97">
        <v>1360</v>
      </c>
      <c r="D11" s="97">
        <v>1287</v>
      </c>
      <c r="E11" s="97">
        <v>1302</v>
      </c>
      <c r="F11" s="97" t="s">
        <v>169</v>
      </c>
      <c r="G11" s="97" t="s">
        <v>169</v>
      </c>
      <c r="H11" s="97" t="s">
        <v>169</v>
      </c>
      <c r="I11" s="98" t="s">
        <v>169</v>
      </c>
      <c r="J11" s="96">
        <v>4</v>
      </c>
      <c r="K11" s="97">
        <v>4</v>
      </c>
      <c r="L11" s="97">
        <v>4</v>
      </c>
      <c r="M11" s="97">
        <v>3</v>
      </c>
      <c r="N11" s="97" t="s">
        <v>169</v>
      </c>
      <c r="O11" s="97" t="s">
        <v>169</v>
      </c>
      <c r="P11" s="97" t="s">
        <v>169</v>
      </c>
      <c r="Q11" s="97" t="s">
        <v>169</v>
      </c>
      <c r="R11" s="97" t="s">
        <v>169</v>
      </c>
      <c r="S11" s="98">
        <v>302</v>
      </c>
      <c r="T11" s="95" t="s">
        <v>100</v>
      </c>
      <c r="U11" s="96" t="s">
        <v>169</v>
      </c>
      <c r="V11" s="97" t="s">
        <v>169</v>
      </c>
      <c r="W11" s="97" t="s">
        <v>169</v>
      </c>
      <c r="X11" s="97" t="s">
        <v>169</v>
      </c>
      <c r="Y11" s="97" t="s">
        <v>169</v>
      </c>
      <c r="Z11" s="97" t="s">
        <v>169</v>
      </c>
      <c r="AA11" s="97" t="s">
        <v>169</v>
      </c>
      <c r="AB11" s="97" t="s">
        <v>169</v>
      </c>
      <c r="AC11" s="97" t="s">
        <v>169</v>
      </c>
      <c r="AD11" s="98" t="s">
        <v>169</v>
      </c>
      <c r="AE11" s="96" t="s">
        <v>169</v>
      </c>
      <c r="AF11" s="97" t="s">
        <v>169</v>
      </c>
      <c r="AG11" s="97" t="s">
        <v>169</v>
      </c>
      <c r="AH11" s="97" t="s">
        <v>169</v>
      </c>
      <c r="AI11" s="97" t="s">
        <v>169</v>
      </c>
      <c r="AJ11" s="97" t="s">
        <v>169</v>
      </c>
      <c r="AK11" s="97" t="s">
        <v>169</v>
      </c>
      <c r="AL11" s="98" t="s">
        <v>169</v>
      </c>
      <c r="AM11" s="96" t="s">
        <v>169</v>
      </c>
      <c r="AN11" s="97" t="s">
        <v>169</v>
      </c>
      <c r="AO11" s="97" t="s">
        <v>169</v>
      </c>
      <c r="AP11" s="97" t="s">
        <v>169</v>
      </c>
      <c r="AQ11" s="97" t="s">
        <v>169</v>
      </c>
      <c r="AR11" s="97" t="s">
        <v>169</v>
      </c>
      <c r="AS11" s="97" t="s">
        <v>169</v>
      </c>
      <c r="AT11" s="98" t="s">
        <v>169</v>
      </c>
      <c r="AU11" s="95" t="s">
        <v>100</v>
      </c>
      <c r="AV11" s="96" t="s">
        <v>169</v>
      </c>
      <c r="AW11" s="97" t="s">
        <v>169</v>
      </c>
      <c r="AX11" s="97">
        <v>1301</v>
      </c>
      <c r="AY11" s="97">
        <v>1411</v>
      </c>
      <c r="AZ11" s="97">
        <v>1401</v>
      </c>
      <c r="BA11" s="97">
        <v>1368</v>
      </c>
      <c r="BB11" s="97">
        <v>1196</v>
      </c>
      <c r="BC11" s="97" t="s">
        <v>169</v>
      </c>
      <c r="BD11" s="98" t="s">
        <v>169</v>
      </c>
      <c r="BE11" s="96">
        <v>1303</v>
      </c>
      <c r="BF11" s="97">
        <v>1330</v>
      </c>
      <c r="BG11" s="97" t="s">
        <v>169</v>
      </c>
      <c r="BH11" s="97" t="s">
        <v>169</v>
      </c>
      <c r="BI11" s="97" t="s">
        <v>169</v>
      </c>
      <c r="BJ11" s="97" t="s">
        <v>169</v>
      </c>
      <c r="BK11" s="97" t="s">
        <v>169</v>
      </c>
      <c r="BL11" s="97">
        <v>1185</v>
      </c>
      <c r="BM11" s="98">
        <v>996</v>
      </c>
    </row>
    <row r="12" spans="1:65" ht="33" customHeight="1">
      <c r="A12" s="95" t="s">
        <v>101</v>
      </c>
      <c r="B12" s="96">
        <v>448</v>
      </c>
      <c r="C12" s="97">
        <v>439</v>
      </c>
      <c r="D12" s="97">
        <v>439</v>
      </c>
      <c r="E12" s="97">
        <v>479</v>
      </c>
      <c r="F12" s="97" t="s">
        <v>169</v>
      </c>
      <c r="G12" s="97" t="s">
        <v>169</v>
      </c>
      <c r="H12" s="97" t="s">
        <v>169</v>
      </c>
      <c r="I12" s="98" t="s">
        <v>169</v>
      </c>
      <c r="J12" s="96">
        <v>1</v>
      </c>
      <c r="K12" s="97">
        <v>2</v>
      </c>
      <c r="L12" s="97" t="s">
        <v>169</v>
      </c>
      <c r="M12" s="97">
        <v>3</v>
      </c>
      <c r="N12" s="97">
        <v>461</v>
      </c>
      <c r="O12" s="97" t="s">
        <v>169</v>
      </c>
      <c r="P12" s="97" t="s">
        <v>169</v>
      </c>
      <c r="Q12" s="97" t="s">
        <v>169</v>
      </c>
      <c r="R12" s="97" t="s">
        <v>169</v>
      </c>
      <c r="S12" s="98" t="s">
        <v>169</v>
      </c>
      <c r="T12" s="95" t="s">
        <v>101</v>
      </c>
      <c r="U12" s="96" t="s">
        <v>169</v>
      </c>
      <c r="V12" s="97" t="s">
        <v>169</v>
      </c>
      <c r="W12" s="97" t="s">
        <v>169</v>
      </c>
      <c r="X12" s="97" t="s">
        <v>169</v>
      </c>
      <c r="Y12" s="97" t="s">
        <v>169</v>
      </c>
      <c r="Z12" s="97" t="s">
        <v>169</v>
      </c>
      <c r="AA12" s="97" t="s">
        <v>169</v>
      </c>
      <c r="AB12" s="97" t="s">
        <v>169</v>
      </c>
      <c r="AC12" s="97" t="s">
        <v>169</v>
      </c>
      <c r="AD12" s="98" t="s">
        <v>169</v>
      </c>
      <c r="AE12" s="96" t="s">
        <v>169</v>
      </c>
      <c r="AF12" s="97" t="s">
        <v>169</v>
      </c>
      <c r="AG12" s="97" t="s">
        <v>169</v>
      </c>
      <c r="AH12" s="97" t="s">
        <v>169</v>
      </c>
      <c r="AI12" s="97" t="s">
        <v>169</v>
      </c>
      <c r="AJ12" s="97" t="s">
        <v>169</v>
      </c>
      <c r="AK12" s="97" t="s">
        <v>169</v>
      </c>
      <c r="AL12" s="98" t="s">
        <v>169</v>
      </c>
      <c r="AM12" s="96" t="s">
        <v>169</v>
      </c>
      <c r="AN12" s="97" t="s">
        <v>169</v>
      </c>
      <c r="AO12" s="97" t="s">
        <v>169</v>
      </c>
      <c r="AP12" s="97" t="s">
        <v>169</v>
      </c>
      <c r="AQ12" s="97" t="s">
        <v>169</v>
      </c>
      <c r="AR12" s="97" t="s">
        <v>169</v>
      </c>
      <c r="AS12" s="97" t="s">
        <v>169</v>
      </c>
      <c r="AT12" s="98" t="s">
        <v>169</v>
      </c>
      <c r="AU12" s="95" t="s">
        <v>101</v>
      </c>
      <c r="AV12" s="96" t="s">
        <v>169</v>
      </c>
      <c r="AW12" s="97" t="s">
        <v>169</v>
      </c>
      <c r="AX12" s="97">
        <v>485</v>
      </c>
      <c r="AY12" s="97">
        <v>512</v>
      </c>
      <c r="AZ12" s="97">
        <v>442</v>
      </c>
      <c r="BA12" s="97">
        <v>465</v>
      </c>
      <c r="BB12" s="97">
        <v>445</v>
      </c>
      <c r="BC12" s="97">
        <v>444</v>
      </c>
      <c r="BD12" s="98">
        <v>277</v>
      </c>
      <c r="BE12" s="96">
        <v>415</v>
      </c>
      <c r="BF12" s="97">
        <v>433</v>
      </c>
      <c r="BG12" s="97" t="s">
        <v>169</v>
      </c>
      <c r="BH12" s="97" t="s">
        <v>169</v>
      </c>
      <c r="BI12" s="97" t="s">
        <v>169</v>
      </c>
      <c r="BJ12" s="97" t="s">
        <v>169</v>
      </c>
      <c r="BK12" s="97" t="s">
        <v>169</v>
      </c>
      <c r="BL12" s="97" t="s">
        <v>169</v>
      </c>
      <c r="BM12" s="98" t="s">
        <v>169</v>
      </c>
    </row>
    <row r="13" spans="1:65" ht="33" customHeight="1">
      <c r="A13" s="95" t="s">
        <v>102</v>
      </c>
      <c r="B13" s="96">
        <v>300</v>
      </c>
      <c r="C13" s="97">
        <v>304</v>
      </c>
      <c r="D13" s="97">
        <v>291</v>
      </c>
      <c r="E13" s="97">
        <v>270</v>
      </c>
      <c r="F13" s="97" t="s">
        <v>169</v>
      </c>
      <c r="G13" s="97" t="s">
        <v>169</v>
      </c>
      <c r="H13" s="97" t="s">
        <v>169</v>
      </c>
      <c r="I13" s="98" t="s">
        <v>169</v>
      </c>
      <c r="J13" s="96" t="s">
        <v>169</v>
      </c>
      <c r="K13" s="97" t="s">
        <v>169</v>
      </c>
      <c r="L13" s="97" t="s">
        <v>169</v>
      </c>
      <c r="M13" s="97" t="s">
        <v>169</v>
      </c>
      <c r="N13" s="97" t="s">
        <v>169</v>
      </c>
      <c r="O13" s="97" t="s">
        <v>169</v>
      </c>
      <c r="P13" s="97" t="s">
        <v>169</v>
      </c>
      <c r="Q13" s="97" t="s">
        <v>169</v>
      </c>
      <c r="R13" s="97" t="s">
        <v>169</v>
      </c>
      <c r="S13" s="98">
        <v>377</v>
      </c>
      <c r="T13" s="95" t="s">
        <v>102</v>
      </c>
      <c r="U13" s="96" t="s">
        <v>169</v>
      </c>
      <c r="V13" s="97" t="s">
        <v>169</v>
      </c>
      <c r="W13" s="97" t="s">
        <v>169</v>
      </c>
      <c r="X13" s="97" t="s">
        <v>169</v>
      </c>
      <c r="Y13" s="97" t="s">
        <v>169</v>
      </c>
      <c r="Z13" s="97" t="s">
        <v>169</v>
      </c>
      <c r="AA13" s="97" t="s">
        <v>169</v>
      </c>
      <c r="AB13" s="97" t="s">
        <v>169</v>
      </c>
      <c r="AC13" s="97" t="s">
        <v>169</v>
      </c>
      <c r="AD13" s="98" t="s">
        <v>169</v>
      </c>
      <c r="AE13" s="96" t="s">
        <v>169</v>
      </c>
      <c r="AF13" s="97" t="s">
        <v>169</v>
      </c>
      <c r="AG13" s="97" t="s">
        <v>169</v>
      </c>
      <c r="AH13" s="97" t="s">
        <v>169</v>
      </c>
      <c r="AI13" s="97" t="s">
        <v>169</v>
      </c>
      <c r="AJ13" s="97" t="s">
        <v>169</v>
      </c>
      <c r="AK13" s="97" t="s">
        <v>169</v>
      </c>
      <c r="AL13" s="98" t="s">
        <v>169</v>
      </c>
      <c r="AM13" s="96" t="s">
        <v>169</v>
      </c>
      <c r="AN13" s="97" t="s">
        <v>169</v>
      </c>
      <c r="AO13" s="97" t="s">
        <v>169</v>
      </c>
      <c r="AP13" s="97" t="s">
        <v>169</v>
      </c>
      <c r="AQ13" s="97" t="s">
        <v>169</v>
      </c>
      <c r="AR13" s="97" t="s">
        <v>169</v>
      </c>
      <c r="AS13" s="97" t="s">
        <v>169</v>
      </c>
      <c r="AT13" s="98" t="s">
        <v>169</v>
      </c>
      <c r="AU13" s="95" t="s">
        <v>102</v>
      </c>
      <c r="AV13" s="96" t="s">
        <v>169</v>
      </c>
      <c r="AW13" s="97" t="s">
        <v>169</v>
      </c>
      <c r="AX13" s="97">
        <v>272</v>
      </c>
      <c r="AY13" s="97">
        <v>296</v>
      </c>
      <c r="AZ13" s="97">
        <v>294</v>
      </c>
      <c r="BA13" s="97">
        <v>299</v>
      </c>
      <c r="BB13" s="97">
        <v>248</v>
      </c>
      <c r="BC13" s="97" t="s">
        <v>169</v>
      </c>
      <c r="BD13" s="98" t="s">
        <v>169</v>
      </c>
      <c r="BE13" s="96">
        <v>298</v>
      </c>
      <c r="BF13" s="97">
        <v>282</v>
      </c>
      <c r="BG13" s="97" t="s">
        <v>169</v>
      </c>
      <c r="BH13" s="97" t="s">
        <v>169</v>
      </c>
      <c r="BI13" s="97" t="s">
        <v>169</v>
      </c>
      <c r="BJ13" s="97" t="s">
        <v>169</v>
      </c>
      <c r="BK13" s="97" t="s">
        <v>169</v>
      </c>
      <c r="BL13" s="97">
        <v>400</v>
      </c>
      <c r="BM13" s="98">
        <v>401</v>
      </c>
    </row>
    <row r="14" spans="1:65" ht="33" customHeight="1">
      <c r="A14" s="95" t="s">
        <v>103</v>
      </c>
      <c r="B14" s="96">
        <v>973</v>
      </c>
      <c r="C14" s="97">
        <v>1066</v>
      </c>
      <c r="D14" s="97">
        <v>990</v>
      </c>
      <c r="E14" s="97">
        <v>1026</v>
      </c>
      <c r="F14" s="97" t="s">
        <v>169</v>
      </c>
      <c r="G14" s="97" t="s">
        <v>169</v>
      </c>
      <c r="H14" s="97" t="s">
        <v>169</v>
      </c>
      <c r="I14" s="98" t="s">
        <v>169</v>
      </c>
      <c r="J14" s="96">
        <v>3</v>
      </c>
      <c r="K14" s="97">
        <v>3</v>
      </c>
      <c r="L14" s="97">
        <v>3</v>
      </c>
      <c r="M14" s="97">
        <v>1</v>
      </c>
      <c r="N14" s="97">
        <v>389</v>
      </c>
      <c r="O14" s="97" t="s">
        <v>169</v>
      </c>
      <c r="P14" s="97" t="s">
        <v>169</v>
      </c>
      <c r="Q14" s="97" t="s">
        <v>169</v>
      </c>
      <c r="R14" s="97" t="s">
        <v>169</v>
      </c>
      <c r="S14" s="98" t="s">
        <v>169</v>
      </c>
      <c r="T14" s="95" t="s">
        <v>103</v>
      </c>
      <c r="U14" s="96" t="s">
        <v>169</v>
      </c>
      <c r="V14" s="97" t="s">
        <v>169</v>
      </c>
      <c r="W14" s="97" t="s">
        <v>169</v>
      </c>
      <c r="X14" s="97" t="s">
        <v>169</v>
      </c>
      <c r="Y14" s="97" t="s">
        <v>169</v>
      </c>
      <c r="Z14" s="97" t="s">
        <v>169</v>
      </c>
      <c r="AA14" s="97" t="s">
        <v>169</v>
      </c>
      <c r="AB14" s="97" t="s">
        <v>169</v>
      </c>
      <c r="AC14" s="97" t="s">
        <v>169</v>
      </c>
      <c r="AD14" s="98" t="s">
        <v>169</v>
      </c>
      <c r="AE14" s="96" t="s">
        <v>169</v>
      </c>
      <c r="AF14" s="97" t="s">
        <v>169</v>
      </c>
      <c r="AG14" s="97" t="s">
        <v>169</v>
      </c>
      <c r="AH14" s="97" t="s">
        <v>169</v>
      </c>
      <c r="AI14" s="97" t="s">
        <v>169</v>
      </c>
      <c r="AJ14" s="97" t="s">
        <v>169</v>
      </c>
      <c r="AK14" s="97" t="s">
        <v>169</v>
      </c>
      <c r="AL14" s="98" t="s">
        <v>169</v>
      </c>
      <c r="AM14" s="96" t="s">
        <v>169</v>
      </c>
      <c r="AN14" s="97" t="s">
        <v>169</v>
      </c>
      <c r="AO14" s="97" t="s">
        <v>169</v>
      </c>
      <c r="AP14" s="97" t="s">
        <v>169</v>
      </c>
      <c r="AQ14" s="97" t="s">
        <v>169</v>
      </c>
      <c r="AR14" s="97" t="s">
        <v>169</v>
      </c>
      <c r="AS14" s="97" t="s">
        <v>169</v>
      </c>
      <c r="AT14" s="98" t="s">
        <v>169</v>
      </c>
      <c r="AU14" s="95" t="s">
        <v>103</v>
      </c>
      <c r="AV14" s="96" t="s">
        <v>169</v>
      </c>
      <c r="AW14" s="97" t="s">
        <v>169</v>
      </c>
      <c r="AX14" s="97">
        <v>1138</v>
      </c>
      <c r="AY14" s="97">
        <v>1231</v>
      </c>
      <c r="AZ14" s="97">
        <v>999</v>
      </c>
      <c r="BA14" s="97">
        <v>968</v>
      </c>
      <c r="BB14" s="97">
        <v>833</v>
      </c>
      <c r="BC14" s="97">
        <v>593</v>
      </c>
      <c r="BD14" s="98">
        <v>276</v>
      </c>
      <c r="BE14" s="96">
        <v>1092</v>
      </c>
      <c r="BF14" s="97">
        <v>1062</v>
      </c>
      <c r="BG14" s="97" t="s">
        <v>169</v>
      </c>
      <c r="BH14" s="97" t="s">
        <v>169</v>
      </c>
      <c r="BI14" s="97" t="s">
        <v>169</v>
      </c>
      <c r="BJ14" s="97" t="s">
        <v>169</v>
      </c>
      <c r="BK14" s="97" t="s">
        <v>169</v>
      </c>
      <c r="BL14" s="97" t="s">
        <v>169</v>
      </c>
      <c r="BM14" s="98" t="s">
        <v>169</v>
      </c>
    </row>
    <row r="15" spans="1:65" ht="33" customHeight="1">
      <c r="A15" s="95" t="s">
        <v>104</v>
      </c>
      <c r="B15" s="96">
        <v>937</v>
      </c>
      <c r="C15" s="97">
        <v>930</v>
      </c>
      <c r="D15" s="97">
        <v>962</v>
      </c>
      <c r="E15" s="97">
        <v>1044</v>
      </c>
      <c r="F15" s="97" t="s">
        <v>169</v>
      </c>
      <c r="G15" s="97" t="s">
        <v>169</v>
      </c>
      <c r="H15" s="97" t="s">
        <v>169</v>
      </c>
      <c r="I15" s="98" t="s">
        <v>169</v>
      </c>
      <c r="J15" s="96" t="s">
        <v>169</v>
      </c>
      <c r="K15" s="97" t="s">
        <v>169</v>
      </c>
      <c r="L15" s="97" t="s">
        <v>169</v>
      </c>
      <c r="M15" s="97" t="s">
        <v>169</v>
      </c>
      <c r="N15" s="97">
        <v>460</v>
      </c>
      <c r="O15" s="97" t="s">
        <v>169</v>
      </c>
      <c r="P15" s="97" t="s">
        <v>169</v>
      </c>
      <c r="Q15" s="97" t="s">
        <v>169</v>
      </c>
      <c r="R15" s="97" t="s">
        <v>169</v>
      </c>
      <c r="S15" s="98">
        <v>387</v>
      </c>
      <c r="T15" s="95" t="s">
        <v>104</v>
      </c>
      <c r="U15" s="96" t="s">
        <v>169</v>
      </c>
      <c r="V15" s="97" t="s">
        <v>169</v>
      </c>
      <c r="W15" s="97" t="s">
        <v>169</v>
      </c>
      <c r="X15" s="97" t="s">
        <v>169</v>
      </c>
      <c r="Y15" s="97" t="s">
        <v>169</v>
      </c>
      <c r="Z15" s="97" t="s">
        <v>169</v>
      </c>
      <c r="AA15" s="97" t="s">
        <v>169</v>
      </c>
      <c r="AB15" s="97" t="s">
        <v>169</v>
      </c>
      <c r="AC15" s="97" t="s">
        <v>169</v>
      </c>
      <c r="AD15" s="98" t="s">
        <v>169</v>
      </c>
      <c r="AE15" s="96" t="s">
        <v>169</v>
      </c>
      <c r="AF15" s="97" t="s">
        <v>169</v>
      </c>
      <c r="AG15" s="97" t="s">
        <v>169</v>
      </c>
      <c r="AH15" s="97" t="s">
        <v>169</v>
      </c>
      <c r="AI15" s="97" t="s">
        <v>169</v>
      </c>
      <c r="AJ15" s="97" t="s">
        <v>169</v>
      </c>
      <c r="AK15" s="97" t="s">
        <v>169</v>
      </c>
      <c r="AL15" s="98" t="s">
        <v>169</v>
      </c>
      <c r="AM15" s="96" t="s">
        <v>169</v>
      </c>
      <c r="AN15" s="97" t="s">
        <v>169</v>
      </c>
      <c r="AO15" s="97" t="s">
        <v>169</v>
      </c>
      <c r="AP15" s="97" t="s">
        <v>169</v>
      </c>
      <c r="AQ15" s="97" t="s">
        <v>169</v>
      </c>
      <c r="AR15" s="97" t="s">
        <v>169</v>
      </c>
      <c r="AS15" s="97" t="s">
        <v>169</v>
      </c>
      <c r="AT15" s="98" t="s">
        <v>169</v>
      </c>
      <c r="AU15" s="95" t="s">
        <v>104</v>
      </c>
      <c r="AV15" s="96" t="s">
        <v>169</v>
      </c>
      <c r="AW15" s="97" t="s">
        <v>169</v>
      </c>
      <c r="AX15" s="97">
        <v>946</v>
      </c>
      <c r="AY15" s="97">
        <v>1013</v>
      </c>
      <c r="AZ15" s="97">
        <v>979</v>
      </c>
      <c r="BA15" s="97">
        <v>980</v>
      </c>
      <c r="BB15" s="97">
        <v>909</v>
      </c>
      <c r="BC15" s="97">
        <v>493</v>
      </c>
      <c r="BD15" s="98">
        <v>413</v>
      </c>
      <c r="BE15" s="96">
        <v>977</v>
      </c>
      <c r="BF15" s="97">
        <v>942</v>
      </c>
      <c r="BG15" s="97" t="s">
        <v>169</v>
      </c>
      <c r="BH15" s="97" t="s">
        <v>169</v>
      </c>
      <c r="BI15" s="97" t="s">
        <v>169</v>
      </c>
      <c r="BJ15" s="97" t="s">
        <v>169</v>
      </c>
      <c r="BK15" s="97" t="s">
        <v>169</v>
      </c>
      <c r="BL15" s="97">
        <v>372</v>
      </c>
      <c r="BM15" s="98">
        <v>388</v>
      </c>
    </row>
    <row r="16" spans="1:65" ht="33" customHeight="1">
      <c r="A16" s="95" t="s">
        <v>105</v>
      </c>
      <c r="B16" s="96">
        <v>415</v>
      </c>
      <c r="C16" s="97">
        <v>384</v>
      </c>
      <c r="D16" s="97">
        <v>361</v>
      </c>
      <c r="E16" s="97">
        <v>361</v>
      </c>
      <c r="F16" s="97" t="s">
        <v>169</v>
      </c>
      <c r="G16" s="97" t="s">
        <v>169</v>
      </c>
      <c r="H16" s="97" t="s">
        <v>169</v>
      </c>
      <c r="I16" s="98" t="s">
        <v>169</v>
      </c>
      <c r="J16" s="96" t="s">
        <v>169</v>
      </c>
      <c r="K16" s="97" t="s">
        <v>169</v>
      </c>
      <c r="L16" s="97" t="s">
        <v>169</v>
      </c>
      <c r="M16" s="97" t="s">
        <v>169</v>
      </c>
      <c r="N16" s="97" t="s">
        <v>169</v>
      </c>
      <c r="O16" s="97" t="s">
        <v>169</v>
      </c>
      <c r="P16" s="97" t="s">
        <v>169</v>
      </c>
      <c r="Q16" s="97" t="s">
        <v>169</v>
      </c>
      <c r="R16" s="97" t="s">
        <v>169</v>
      </c>
      <c r="S16" s="98">
        <v>531</v>
      </c>
      <c r="T16" s="95" t="s">
        <v>105</v>
      </c>
      <c r="U16" s="96" t="s">
        <v>169</v>
      </c>
      <c r="V16" s="97" t="s">
        <v>169</v>
      </c>
      <c r="W16" s="97" t="s">
        <v>169</v>
      </c>
      <c r="X16" s="97" t="s">
        <v>169</v>
      </c>
      <c r="Y16" s="97" t="s">
        <v>169</v>
      </c>
      <c r="Z16" s="97" t="s">
        <v>169</v>
      </c>
      <c r="AA16" s="97" t="s">
        <v>169</v>
      </c>
      <c r="AB16" s="97" t="s">
        <v>169</v>
      </c>
      <c r="AC16" s="97" t="s">
        <v>169</v>
      </c>
      <c r="AD16" s="98" t="s">
        <v>169</v>
      </c>
      <c r="AE16" s="96" t="s">
        <v>169</v>
      </c>
      <c r="AF16" s="97" t="s">
        <v>169</v>
      </c>
      <c r="AG16" s="97" t="s">
        <v>169</v>
      </c>
      <c r="AH16" s="97" t="s">
        <v>169</v>
      </c>
      <c r="AI16" s="97" t="s">
        <v>169</v>
      </c>
      <c r="AJ16" s="97" t="s">
        <v>169</v>
      </c>
      <c r="AK16" s="97" t="s">
        <v>169</v>
      </c>
      <c r="AL16" s="98" t="s">
        <v>169</v>
      </c>
      <c r="AM16" s="96" t="s">
        <v>169</v>
      </c>
      <c r="AN16" s="97" t="s">
        <v>169</v>
      </c>
      <c r="AO16" s="97" t="s">
        <v>169</v>
      </c>
      <c r="AP16" s="97" t="s">
        <v>169</v>
      </c>
      <c r="AQ16" s="97" t="s">
        <v>169</v>
      </c>
      <c r="AR16" s="97" t="s">
        <v>169</v>
      </c>
      <c r="AS16" s="97" t="s">
        <v>169</v>
      </c>
      <c r="AT16" s="98" t="s">
        <v>169</v>
      </c>
      <c r="AU16" s="95" t="s">
        <v>105</v>
      </c>
      <c r="AV16" s="96" t="s">
        <v>169</v>
      </c>
      <c r="AW16" s="97" t="s">
        <v>169</v>
      </c>
      <c r="AX16" s="97">
        <v>399</v>
      </c>
      <c r="AY16" s="97">
        <v>424</v>
      </c>
      <c r="AZ16" s="97">
        <v>409</v>
      </c>
      <c r="BA16" s="97">
        <v>417</v>
      </c>
      <c r="BB16" s="97">
        <v>387</v>
      </c>
      <c r="BC16" s="97" t="s">
        <v>169</v>
      </c>
      <c r="BD16" s="98" t="s">
        <v>169</v>
      </c>
      <c r="BE16" s="96">
        <v>417</v>
      </c>
      <c r="BF16" s="97">
        <v>443</v>
      </c>
      <c r="BG16" s="97" t="s">
        <v>169</v>
      </c>
      <c r="BH16" s="97" t="s">
        <v>169</v>
      </c>
      <c r="BI16" s="97" t="s">
        <v>169</v>
      </c>
      <c r="BJ16" s="97" t="s">
        <v>169</v>
      </c>
      <c r="BK16" s="97" t="s">
        <v>169</v>
      </c>
      <c r="BL16" s="97">
        <v>528</v>
      </c>
      <c r="BM16" s="98">
        <v>513</v>
      </c>
    </row>
    <row r="17" spans="1:65" ht="33" customHeight="1">
      <c r="A17" s="95" t="s">
        <v>106</v>
      </c>
      <c r="B17" s="96">
        <v>254</v>
      </c>
      <c r="C17" s="97">
        <v>266</v>
      </c>
      <c r="D17" s="97">
        <v>245</v>
      </c>
      <c r="E17" s="97">
        <v>270</v>
      </c>
      <c r="F17" s="97" t="s">
        <v>169</v>
      </c>
      <c r="G17" s="97" t="s">
        <v>169</v>
      </c>
      <c r="H17" s="97" t="s">
        <v>169</v>
      </c>
      <c r="I17" s="98" t="s">
        <v>169</v>
      </c>
      <c r="J17" s="96" t="s">
        <v>169</v>
      </c>
      <c r="K17" s="97" t="s">
        <v>169</v>
      </c>
      <c r="L17" s="97">
        <v>1</v>
      </c>
      <c r="M17" s="97" t="s">
        <v>169</v>
      </c>
      <c r="N17" s="97">
        <v>1</v>
      </c>
      <c r="O17" s="97" t="s">
        <v>169</v>
      </c>
      <c r="P17" s="97" t="s">
        <v>169</v>
      </c>
      <c r="Q17" s="97" t="s">
        <v>169</v>
      </c>
      <c r="R17" s="97" t="s">
        <v>169</v>
      </c>
      <c r="S17" s="98">
        <v>325</v>
      </c>
      <c r="T17" s="95" t="s">
        <v>106</v>
      </c>
      <c r="U17" s="96" t="s">
        <v>169</v>
      </c>
      <c r="V17" s="97" t="s">
        <v>169</v>
      </c>
      <c r="W17" s="97" t="s">
        <v>169</v>
      </c>
      <c r="X17" s="97" t="s">
        <v>169</v>
      </c>
      <c r="Y17" s="97" t="s">
        <v>169</v>
      </c>
      <c r="Z17" s="97" t="s">
        <v>169</v>
      </c>
      <c r="AA17" s="97" t="s">
        <v>169</v>
      </c>
      <c r="AB17" s="97" t="s">
        <v>169</v>
      </c>
      <c r="AC17" s="97" t="s">
        <v>169</v>
      </c>
      <c r="AD17" s="98" t="s">
        <v>169</v>
      </c>
      <c r="AE17" s="96" t="s">
        <v>169</v>
      </c>
      <c r="AF17" s="97" t="s">
        <v>169</v>
      </c>
      <c r="AG17" s="97" t="s">
        <v>169</v>
      </c>
      <c r="AH17" s="97" t="s">
        <v>169</v>
      </c>
      <c r="AI17" s="97" t="s">
        <v>169</v>
      </c>
      <c r="AJ17" s="97" t="s">
        <v>169</v>
      </c>
      <c r="AK17" s="97" t="s">
        <v>169</v>
      </c>
      <c r="AL17" s="98" t="s">
        <v>169</v>
      </c>
      <c r="AM17" s="96" t="s">
        <v>169</v>
      </c>
      <c r="AN17" s="97" t="s">
        <v>169</v>
      </c>
      <c r="AO17" s="97" t="s">
        <v>169</v>
      </c>
      <c r="AP17" s="97" t="s">
        <v>169</v>
      </c>
      <c r="AQ17" s="97" t="s">
        <v>169</v>
      </c>
      <c r="AR17" s="97" t="s">
        <v>169</v>
      </c>
      <c r="AS17" s="97" t="s">
        <v>169</v>
      </c>
      <c r="AT17" s="98" t="s">
        <v>169</v>
      </c>
      <c r="AU17" s="95" t="s">
        <v>106</v>
      </c>
      <c r="AV17" s="96" t="s">
        <v>169</v>
      </c>
      <c r="AW17" s="97" t="s">
        <v>169</v>
      </c>
      <c r="AX17" s="97">
        <v>274</v>
      </c>
      <c r="AY17" s="97">
        <v>273</v>
      </c>
      <c r="AZ17" s="97">
        <v>247</v>
      </c>
      <c r="BA17" s="97">
        <v>254</v>
      </c>
      <c r="BB17" s="97">
        <v>269</v>
      </c>
      <c r="BC17" s="97">
        <v>1</v>
      </c>
      <c r="BD17" s="98">
        <v>1</v>
      </c>
      <c r="BE17" s="96">
        <v>247</v>
      </c>
      <c r="BF17" s="97">
        <v>246</v>
      </c>
      <c r="BG17" s="97" t="s">
        <v>169</v>
      </c>
      <c r="BH17" s="97" t="s">
        <v>169</v>
      </c>
      <c r="BI17" s="97" t="s">
        <v>169</v>
      </c>
      <c r="BJ17" s="97" t="s">
        <v>169</v>
      </c>
      <c r="BK17" s="97" t="s">
        <v>169</v>
      </c>
      <c r="BL17" s="97">
        <v>339</v>
      </c>
      <c r="BM17" s="98">
        <v>322</v>
      </c>
    </row>
    <row r="18" spans="1:65" ht="33" customHeight="1">
      <c r="A18" s="95" t="s">
        <v>152</v>
      </c>
      <c r="B18" s="96">
        <v>1889</v>
      </c>
      <c r="C18" s="97">
        <v>1752</v>
      </c>
      <c r="D18" s="97">
        <v>1610</v>
      </c>
      <c r="E18" s="97">
        <v>815</v>
      </c>
      <c r="F18" s="97" t="s">
        <v>169</v>
      </c>
      <c r="G18" s="97" t="s">
        <v>169</v>
      </c>
      <c r="H18" s="97" t="s">
        <v>169</v>
      </c>
      <c r="I18" s="98" t="s">
        <v>169</v>
      </c>
      <c r="J18" s="96">
        <v>4</v>
      </c>
      <c r="K18" s="97">
        <v>3</v>
      </c>
      <c r="L18" s="97" t="s">
        <v>169</v>
      </c>
      <c r="M18" s="97">
        <v>6</v>
      </c>
      <c r="N18" s="97">
        <v>255</v>
      </c>
      <c r="O18" s="97" t="s">
        <v>169</v>
      </c>
      <c r="P18" s="97" t="s">
        <v>169</v>
      </c>
      <c r="Q18" s="97" t="s">
        <v>169</v>
      </c>
      <c r="R18" s="97" t="s">
        <v>169</v>
      </c>
      <c r="S18" s="98" t="s">
        <v>169</v>
      </c>
      <c r="T18" s="95" t="s">
        <v>152</v>
      </c>
      <c r="U18" s="96">
        <v>1893</v>
      </c>
      <c r="V18" s="97">
        <v>1755</v>
      </c>
      <c r="W18" s="97">
        <v>1610</v>
      </c>
      <c r="X18" s="97">
        <v>821</v>
      </c>
      <c r="Y18" s="97">
        <v>255</v>
      </c>
      <c r="Z18" s="97" t="s">
        <v>169</v>
      </c>
      <c r="AA18" s="97" t="s">
        <v>169</v>
      </c>
      <c r="AB18" s="97" t="s">
        <v>169</v>
      </c>
      <c r="AC18" s="97" t="s">
        <v>169</v>
      </c>
      <c r="AD18" s="98" t="s">
        <v>169</v>
      </c>
      <c r="AE18" s="96">
        <v>1889</v>
      </c>
      <c r="AF18" s="97">
        <v>1752</v>
      </c>
      <c r="AG18" s="97">
        <v>1610</v>
      </c>
      <c r="AH18" s="97">
        <v>815</v>
      </c>
      <c r="AI18" s="97" t="s">
        <v>169</v>
      </c>
      <c r="AJ18" s="97" t="s">
        <v>169</v>
      </c>
      <c r="AK18" s="97" t="s">
        <v>169</v>
      </c>
      <c r="AL18" s="98" t="s">
        <v>169</v>
      </c>
      <c r="AM18" s="96">
        <v>1893</v>
      </c>
      <c r="AN18" s="97">
        <v>1755</v>
      </c>
      <c r="AO18" s="97">
        <v>821</v>
      </c>
      <c r="AP18" s="97">
        <v>255</v>
      </c>
      <c r="AQ18" s="97" t="s">
        <v>169</v>
      </c>
      <c r="AR18" s="97" t="s">
        <v>169</v>
      </c>
      <c r="AS18" s="97" t="s">
        <v>169</v>
      </c>
      <c r="AT18" s="98" t="s">
        <v>169</v>
      </c>
      <c r="AU18" s="95" t="s">
        <v>152</v>
      </c>
      <c r="AV18" s="96">
        <v>3</v>
      </c>
      <c r="AW18" s="97">
        <v>10</v>
      </c>
      <c r="AX18" s="97">
        <v>782</v>
      </c>
      <c r="AY18" s="97">
        <v>810</v>
      </c>
      <c r="AZ18" s="97">
        <v>1756</v>
      </c>
      <c r="BA18" s="97">
        <v>1615</v>
      </c>
      <c r="BB18" s="97">
        <v>931</v>
      </c>
      <c r="BC18" s="97">
        <v>465</v>
      </c>
      <c r="BD18" s="98">
        <v>341</v>
      </c>
      <c r="BE18" s="96">
        <v>847</v>
      </c>
      <c r="BF18" s="97">
        <v>834</v>
      </c>
      <c r="BG18" s="97" t="s">
        <v>169</v>
      </c>
      <c r="BH18" s="97" t="s">
        <v>169</v>
      </c>
      <c r="BI18" s="97" t="s">
        <v>169</v>
      </c>
      <c r="BJ18" s="97" t="s">
        <v>169</v>
      </c>
      <c r="BK18" s="97" t="s">
        <v>169</v>
      </c>
      <c r="BL18" s="97" t="s">
        <v>169</v>
      </c>
      <c r="BM18" s="98" t="s">
        <v>169</v>
      </c>
    </row>
    <row r="19" spans="1:65" ht="33" customHeight="1">
      <c r="A19" s="95" t="s">
        <v>153</v>
      </c>
      <c r="B19" s="96">
        <v>331</v>
      </c>
      <c r="C19" s="97">
        <v>335</v>
      </c>
      <c r="D19" s="97">
        <v>333</v>
      </c>
      <c r="E19" s="97">
        <v>238</v>
      </c>
      <c r="F19" s="97" t="s">
        <v>169</v>
      </c>
      <c r="G19" s="97" t="s">
        <v>169</v>
      </c>
      <c r="H19" s="97" t="s">
        <v>169</v>
      </c>
      <c r="I19" s="98" t="s">
        <v>169</v>
      </c>
      <c r="J19" s="96" t="s">
        <v>169</v>
      </c>
      <c r="K19" s="97" t="s">
        <v>169</v>
      </c>
      <c r="L19" s="97" t="s">
        <v>169</v>
      </c>
      <c r="M19" s="97" t="s">
        <v>169</v>
      </c>
      <c r="N19" s="97">
        <v>2</v>
      </c>
      <c r="O19" s="97" t="s">
        <v>169</v>
      </c>
      <c r="P19" s="97" t="s">
        <v>169</v>
      </c>
      <c r="Q19" s="97" t="s">
        <v>169</v>
      </c>
      <c r="R19" s="97" t="s">
        <v>169</v>
      </c>
      <c r="S19" s="98">
        <v>422</v>
      </c>
      <c r="T19" s="95" t="s">
        <v>153</v>
      </c>
      <c r="U19" s="96" t="s">
        <v>169</v>
      </c>
      <c r="V19" s="97" t="s">
        <v>169</v>
      </c>
      <c r="W19" s="97" t="s">
        <v>169</v>
      </c>
      <c r="X19" s="97" t="s">
        <v>169</v>
      </c>
      <c r="Y19" s="97" t="s">
        <v>169</v>
      </c>
      <c r="Z19" s="97" t="s">
        <v>169</v>
      </c>
      <c r="AA19" s="97" t="s">
        <v>169</v>
      </c>
      <c r="AB19" s="97" t="s">
        <v>169</v>
      </c>
      <c r="AC19" s="97" t="s">
        <v>169</v>
      </c>
      <c r="AD19" s="98" t="s">
        <v>169</v>
      </c>
      <c r="AE19" s="96" t="s">
        <v>169</v>
      </c>
      <c r="AF19" s="97" t="s">
        <v>169</v>
      </c>
      <c r="AG19" s="97" t="s">
        <v>169</v>
      </c>
      <c r="AH19" s="97" t="s">
        <v>169</v>
      </c>
      <c r="AI19" s="97" t="s">
        <v>169</v>
      </c>
      <c r="AJ19" s="97" t="s">
        <v>169</v>
      </c>
      <c r="AK19" s="97" t="s">
        <v>169</v>
      </c>
      <c r="AL19" s="98" t="s">
        <v>169</v>
      </c>
      <c r="AM19" s="96" t="s">
        <v>169</v>
      </c>
      <c r="AN19" s="97" t="s">
        <v>169</v>
      </c>
      <c r="AO19" s="97" t="s">
        <v>169</v>
      </c>
      <c r="AP19" s="97" t="s">
        <v>169</v>
      </c>
      <c r="AQ19" s="97" t="s">
        <v>169</v>
      </c>
      <c r="AR19" s="97" t="s">
        <v>169</v>
      </c>
      <c r="AS19" s="97" t="s">
        <v>169</v>
      </c>
      <c r="AT19" s="98" t="s">
        <v>169</v>
      </c>
      <c r="AU19" s="95" t="s">
        <v>153</v>
      </c>
      <c r="AV19" s="96" t="s">
        <v>169</v>
      </c>
      <c r="AW19" s="97" t="s">
        <v>169</v>
      </c>
      <c r="AX19" s="97">
        <v>356</v>
      </c>
      <c r="AY19" s="97">
        <v>413</v>
      </c>
      <c r="AZ19" s="97">
        <v>315</v>
      </c>
      <c r="BA19" s="97">
        <v>306</v>
      </c>
      <c r="BB19" s="97">
        <v>289</v>
      </c>
      <c r="BC19" s="97">
        <v>2</v>
      </c>
      <c r="BD19" s="98">
        <v>4</v>
      </c>
      <c r="BE19" s="96">
        <v>308</v>
      </c>
      <c r="BF19" s="97">
        <v>322</v>
      </c>
      <c r="BG19" s="97" t="s">
        <v>169</v>
      </c>
      <c r="BH19" s="97" t="s">
        <v>169</v>
      </c>
      <c r="BI19" s="97" t="s">
        <v>169</v>
      </c>
      <c r="BJ19" s="97" t="s">
        <v>169</v>
      </c>
      <c r="BK19" s="97" t="s">
        <v>169</v>
      </c>
      <c r="BL19" s="97">
        <v>391</v>
      </c>
      <c r="BM19" s="98">
        <v>418</v>
      </c>
    </row>
    <row r="20" spans="1:65" ht="33" customHeight="1">
      <c r="A20" s="95" t="s">
        <v>154</v>
      </c>
      <c r="B20" s="96">
        <v>261</v>
      </c>
      <c r="C20" s="97">
        <v>254</v>
      </c>
      <c r="D20" s="97">
        <v>258</v>
      </c>
      <c r="E20" s="97">
        <v>261</v>
      </c>
      <c r="F20" s="97" t="s">
        <v>169</v>
      </c>
      <c r="G20" s="97" t="s">
        <v>169</v>
      </c>
      <c r="H20" s="97" t="s">
        <v>169</v>
      </c>
      <c r="I20" s="98" t="s">
        <v>169</v>
      </c>
      <c r="J20" s="96">
        <v>1</v>
      </c>
      <c r="K20" s="97">
        <v>1</v>
      </c>
      <c r="L20" s="97" t="s">
        <v>169</v>
      </c>
      <c r="M20" s="97" t="s">
        <v>169</v>
      </c>
      <c r="N20" s="97">
        <v>206</v>
      </c>
      <c r="O20" s="97" t="s">
        <v>169</v>
      </c>
      <c r="P20" s="97" t="s">
        <v>169</v>
      </c>
      <c r="Q20" s="97" t="s">
        <v>169</v>
      </c>
      <c r="R20" s="97" t="s">
        <v>169</v>
      </c>
      <c r="S20" s="98" t="s">
        <v>169</v>
      </c>
      <c r="T20" s="95" t="s">
        <v>154</v>
      </c>
      <c r="U20" s="96" t="s">
        <v>169</v>
      </c>
      <c r="V20" s="97" t="s">
        <v>169</v>
      </c>
      <c r="W20" s="97" t="s">
        <v>169</v>
      </c>
      <c r="X20" s="97" t="s">
        <v>169</v>
      </c>
      <c r="Y20" s="97" t="s">
        <v>169</v>
      </c>
      <c r="Z20" s="97" t="s">
        <v>169</v>
      </c>
      <c r="AA20" s="97" t="s">
        <v>169</v>
      </c>
      <c r="AB20" s="97" t="s">
        <v>169</v>
      </c>
      <c r="AC20" s="97" t="s">
        <v>169</v>
      </c>
      <c r="AD20" s="98" t="s">
        <v>169</v>
      </c>
      <c r="AE20" s="96" t="s">
        <v>169</v>
      </c>
      <c r="AF20" s="97" t="s">
        <v>169</v>
      </c>
      <c r="AG20" s="97" t="s">
        <v>169</v>
      </c>
      <c r="AH20" s="97" t="s">
        <v>169</v>
      </c>
      <c r="AI20" s="97" t="s">
        <v>169</v>
      </c>
      <c r="AJ20" s="97" t="s">
        <v>169</v>
      </c>
      <c r="AK20" s="97" t="s">
        <v>169</v>
      </c>
      <c r="AL20" s="98" t="s">
        <v>169</v>
      </c>
      <c r="AM20" s="96" t="s">
        <v>169</v>
      </c>
      <c r="AN20" s="97" t="s">
        <v>169</v>
      </c>
      <c r="AO20" s="97" t="s">
        <v>169</v>
      </c>
      <c r="AP20" s="97" t="s">
        <v>169</v>
      </c>
      <c r="AQ20" s="97" t="s">
        <v>169</v>
      </c>
      <c r="AR20" s="97" t="s">
        <v>169</v>
      </c>
      <c r="AS20" s="97" t="s">
        <v>169</v>
      </c>
      <c r="AT20" s="98" t="s">
        <v>169</v>
      </c>
      <c r="AU20" s="95" t="s">
        <v>154</v>
      </c>
      <c r="AV20" s="96" t="s">
        <v>169</v>
      </c>
      <c r="AW20" s="97" t="s">
        <v>169</v>
      </c>
      <c r="AX20" s="97" t="s">
        <v>169</v>
      </c>
      <c r="AY20" s="97" t="s">
        <v>169</v>
      </c>
      <c r="AZ20" s="97" t="s">
        <v>169</v>
      </c>
      <c r="BA20" s="97" t="s">
        <v>169</v>
      </c>
      <c r="BB20" s="97" t="s">
        <v>169</v>
      </c>
      <c r="BC20" s="97" t="s">
        <v>169</v>
      </c>
      <c r="BD20" s="98" t="s">
        <v>169</v>
      </c>
      <c r="BE20" s="96">
        <v>279</v>
      </c>
      <c r="BF20" s="97">
        <v>299</v>
      </c>
      <c r="BG20" s="97">
        <v>264</v>
      </c>
      <c r="BH20" s="97">
        <v>277</v>
      </c>
      <c r="BI20" s="97">
        <v>240</v>
      </c>
      <c r="BJ20" s="97">
        <v>240</v>
      </c>
      <c r="BK20" s="97">
        <v>226</v>
      </c>
      <c r="BL20" s="97">
        <v>200</v>
      </c>
      <c r="BM20" s="98">
        <v>176</v>
      </c>
    </row>
    <row r="21" spans="1:65" ht="33" customHeight="1">
      <c r="A21" s="120" t="s">
        <v>155</v>
      </c>
      <c r="B21" s="105">
        <v>40</v>
      </c>
      <c r="C21" s="106">
        <v>39</v>
      </c>
      <c r="D21" s="106">
        <v>34</v>
      </c>
      <c r="E21" s="106">
        <v>41</v>
      </c>
      <c r="F21" s="106" t="s">
        <v>169</v>
      </c>
      <c r="G21" s="106" t="s">
        <v>169</v>
      </c>
      <c r="H21" s="106" t="s">
        <v>169</v>
      </c>
      <c r="I21" s="107" t="s">
        <v>169</v>
      </c>
      <c r="J21" s="105" t="s">
        <v>169</v>
      </c>
      <c r="K21" s="106" t="s">
        <v>169</v>
      </c>
      <c r="L21" s="106" t="s">
        <v>169</v>
      </c>
      <c r="M21" s="106" t="s">
        <v>169</v>
      </c>
      <c r="N21" s="106">
        <v>40</v>
      </c>
      <c r="O21" s="106" t="s">
        <v>169</v>
      </c>
      <c r="P21" s="106" t="s">
        <v>169</v>
      </c>
      <c r="Q21" s="106" t="s">
        <v>169</v>
      </c>
      <c r="R21" s="106" t="s">
        <v>169</v>
      </c>
      <c r="S21" s="107" t="s">
        <v>169</v>
      </c>
      <c r="T21" s="120" t="s">
        <v>155</v>
      </c>
      <c r="U21" s="105" t="s">
        <v>169</v>
      </c>
      <c r="V21" s="106" t="s">
        <v>169</v>
      </c>
      <c r="W21" s="106" t="s">
        <v>169</v>
      </c>
      <c r="X21" s="106" t="s">
        <v>169</v>
      </c>
      <c r="Y21" s="106" t="s">
        <v>169</v>
      </c>
      <c r="Z21" s="106" t="s">
        <v>169</v>
      </c>
      <c r="AA21" s="106" t="s">
        <v>169</v>
      </c>
      <c r="AB21" s="106" t="s">
        <v>169</v>
      </c>
      <c r="AC21" s="106" t="s">
        <v>169</v>
      </c>
      <c r="AD21" s="107" t="s">
        <v>169</v>
      </c>
      <c r="AE21" s="105" t="s">
        <v>169</v>
      </c>
      <c r="AF21" s="106" t="s">
        <v>169</v>
      </c>
      <c r="AG21" s="106" t="s">
        <v>169</v>
      </c>
      <c r="AH21" s="106" t="s">
        <v>169</v>
      </c>
      <c r="AI21" s="106" t="s">
        <v>169</v>
      </c>
      <c r="AJ21" s="106" t="s">
        <v>169</v>
      </c>
      <c r="AK21" s="106" t="s">
        <v>169</v>
      </c>
      <c r="AL21" s="107" t="s">
        <v>169</v>
      </c>
      <c r="AM21" s="105" t="s">
        <v>169</v>
      </c>
      <c r="AN21" s="106" t="s">
        <v>169</v>
      </c>
      <c r="AO21" s="106" t="s">
        <v>169</v>
      </c>
      <c r="AP21" s="106" t="s">
        <v>169</v>
      </c>
      <c r="AQ21" s="106" t="s">
        <v>169</v>
      </c>
      <c r="AR21" s="106" t="s">
        <v>169</v>
      </c>
      <c r="AS21" s="106" t="s">
        <v>169</v>
      </c>
      <c r="AT21" s="107" t="s">
        <v>169</v>
      </c>
      <c r="AU21" s="120" t="s">
        <v>155</v>
      </c>
      <c r="AV21" s="105" t="s">
        <v>169</v>
      </c>
      <c r="AW21" s="106" t="s">
        <v>169</v>
      </c>
      <c r="AX21" s="106">
        <v>36</v>
      </c>
      <c r="AY21" s="106">
        <v>53</v>
      </c>
      <c r="AZ21" s="106">
        <v>39</v>
      </c>
      <c r="BA21" s="106">
        <v>37</v>
      </c>
      <c r="BB21" s="106">
        <v>33</v>
      </c>
      <c r="BC21" s="106">
        <v>53</v>
      </c>
      <c r="BD21" s="107">
        <v>60</v>
      </c>
      <c r="BE21" s="105">
        <v>36</v>
      </c>
      <c r="BF21" s="106">
        <v>41</v>
      </c>
      <c r="BG21" s="106" t="s">
        <v>169</v>
      </c>
      <c r="BH21" s="106" t="s">
        <v>169</v>
      </c>
      <c r="BI21" s="106" t="s">
        <v>169</v>
      </c>
      <c r="BJ21" s="106" t="s">
        <v>169</v>
      </c>
      <c r="BK21" s="106" t="s">
        <v>169</v>
      </c>
      <c r="BL21" s="106" t="s">
        <v>169</v>
      </c>
      <c r="BM21" s="107" t="s">
        <v>169</v>
      </c>
    </row>
    <row r="22" spans="1:65" ht="33" customHeight="1">
      <c r="A22" s="104" t="s">
        <v>156</v>
      </c>
      <c r="B22" s="100">
        <v>17</v>
      </c>
      <c r="C22" s="101">
        <v>13</v>
      </c>
      <c r="D22" s="101">
        <v>9</v>
      </c>
      <c r="E22" s="101">
        <v>10</v>
      </c>
      <c r="F22" s="101">
        <v>35</v>
      </c>
      <c r="G22" s="101">
        <v>37</v>
      </c>
      <c r="H22" s="101">
        <v>40</v>
      </c>
      <c r="I22" s="102">
        <v>70</v>
      </c>
      <c r="J22" s="100" t="s">
        <v>169</v>
      </c>
      <c r="K22" s="101" t="s">
        <v>169</v>
      </c>
      <c r="L22" s="101" t="s">
        <v>169</v>
      </c>
      <c r="M22" s="101" t="s">
        <v>169</v>
      </c>
      <c r="N22" s="101" t="s">
        <v>169</v>
      </c>
      <c r="O22" s="101" t="s">
        <v>169</v>
      </c>
      <c r="P22" s="101" t="s">
        <v>169</v>
      </c>
      <c r="Q22" s="101" t="s">
        <v>169</v>
      </c>
      <c r="R22" s="101" t="s">
        <v>169</v>
      </c>
      <c r="S22" s="102">
        <v>91</v>
      </c>
      <c r="T22" s="104" t="s">
        <v>156</v>
      </c>
      <c r="U22" s="100" t="s">
        <v>169</v>
      </c>
      <c r="V22" s="101" t="s">
        <v>169</v>
      </c>
      <c r="W22" s="101" t="s">
        <v>169</v>
      </c>
      <c r="X22" s="101" t="s">
        <v>169</v>
      </c>
      <c r="Y22" s="101" t="s">
        <v>169</v>
      </c>
      <c r="Z22" s="101" t="s">
        <v>169</v>
      </c>
      <c r="AA22" s="101" t="s">
        <v>169</v>
      </c>
      <c r="AB22" s="101" t="s">
        <v>169</v>
      </c>
      <c r="AC22" s="101" t="s">
        <v>169</v>
      </c>
      <c r="AD22" s="102" t="s">
        <v>169</v>
      </c>
      <c r="AE22" s="100" t="s">
        <v>169</v>
      </c>
      <c r="AF22" s="101" t="s">
        <v>169</v>
      </c>
      <c r="AG22" s="101" t="s">
        <v>169</v>
      </c>
      <c r="AH22" s="101" t="s">
        <v>169</v>
      </c>
      <c r="AI22" s="101" t="s">
        <v>169</v>
      </c>
      <c r="AJ22" s="101" t="s">
        <v>169</v>
      </c>
      <c r="AK22" s="101" t="s">
        <v>169</v>
      </c>
      <c r="AL22" s="102" t="s">
        <v>169</v>
      </c>
      <c r="AM22" s="100" t="s">
        <v>169</v>
      </c>
      <c r="AN22" s="101" t="s">
        <v>169</v>
      </c>
      <c r="AO22" s="101" t="s">
        <v>169</v>
      </c>
      <c r="AP22" s="101" t="s">
        <v>169</v>
      </c>
      <c r="AQ22" s="101" t="s">
        <v>169</v>
      </c>
      <c r="AR22" s="101" t="s">
        <v>169</v>
      </c>
      <c r="AS22" s="101" t="s">
        <v>169</v>
      </c>
      <c r="AT22" s="102" t="s">
        <v>169</v>
      </c>
      <c r="AU22" s="104" t="s">
        <v>156</v>
      </c>
      <c r="AV22" s="100" t="s">
        <v>169</v>
      </c>
      <c r="AW22" s="101" t="s">
        <v>169</v>
      </c>
      <c r="AX22" s="101">
        <v>16</v>
      </c>
      <c r="AY22" s="101">
        <v>11</v>
      </c>
      <c r="AZ22" s="101">
        <v>15</v>
      </c>
      <c r="BA22" s="101">
        <v>18</v>
      </c>
      <c r="BB22" s="101">
        <v>10</v>
      </c>
      <c r="BC22" s="101">
        <v>2</v>
      </c>
      <c r="BD22" s="102" t="s">
        <v>169</v>
      </c>
      <c r="BE22" s="100">
        <v>74</v>
      </c>
      <c r="BF22" s="101">
        <v>93</v>
      </c>
      <c r="BG22" s="101">
        <v>62</v>
      </c>
      <c r="BH22" s="101">
        <v>81</v>
      </c>
      <c r="BI22" s="101">
        <v>62</v>
      </c>
      <c r="BJ22" s="101">
        <v>62</v>
      </c>
      <c r="BK22" s="101">
        <v>64</v>
      </c>
      <c r="BL22" s="101">
        <v>65</v>
      </c>
      <c r="BM22" s="102">
        <v>72</v>
      </c>
    </row>
    <row r="23" spans="1:65" ht="33" customHeight="1">
      <c r="A23" s="95" t="s">
        <v>107</v>
      </c>
      <c r="B23" s="96">
        <v>218</v>
      </c>
      <c r="C23" s="97">
        <v>220</v>
      </c>
      <c r="D23" s="97">
        <v>239</v>
      </c>
      <c r="E23" s="97">
        <v>289</v>
      </c>
      <c r="F23" s="97" t="s">
        <v>169</v>
      </c>
      <c r="G23" s="97" t="s">
        <v>169</v>
      </c>
      <c r="H23" s="97" t="s">
        <v>169</v>
      </c>
      <c r="I23" s="98" t="s">
        <v>169</v>
      </c>
      <c r="J23" s="96" t="s">
        <v>169</v>
      </c>
      <c r="K23" s="97" t="s">
        <v>169</v>
      </c>
      <c r="L23" s="97" t="s">
        <v>169</v>
      </c>
      <c r="M23" s="97" t="s">
        <v>169</v>
      </c>
      <c r="N23" s="97">
        <v>104</v>
      </c>
      <c r="O23" s="97" t="s">
        <v>169</v>
      </c>
      <c r="P23" s="97" t="s">
        <v>169</v>
      </c>
      <c r="Q23" s="97" t="s">
        <v>169</v>
      </c>
      <c r="R23" s="97" t="s">
        <v>169</v>
      </c>
      <c r="S23" s="98" t="s">
        <v>169</v>
      </c>
      <c r="T23" s="95" t="s">
        <v>107</v>
      </c>
      <c r="U23" s="96" t="s">
        <v>169</v>
      </c>
      <c r="V23" s="97" t="s">
        <v>169</v>
      </c>
      <c r="W23" s="97" t="s">
        <v>169</v>
      </c>
      <c r="X23" s="97" t="s">
        <v>169</v>
      </c>
      <c r="Y23" s="97" t="s">
        <v>169</v>
      </c>
      <c r="Z23" s="97" t="s">
        <v>169</v>
      </c>
      <c r="AA23" s="97" t="s">
        <v>169</v>
      </c>
      <c r="AB23" s="97" t="s">
        <v>169</v>
      </c>
      <c r="AC23" s="97" t="s">
        <v>169</v>
      </c>
      <c r="AD23" s="98" t="s">
        <v>169</v>
      </c>
      <c r="AE23" s="96" t="s">
        <v>169</v>
      </c>
      <c r="AF23" s="97" t="s">
        <v>169</v>
      </c>
      <c r="AG23" s="97" t="s">
        <v>169</v>
      </c>
      <c r="AH23" s="97" t="s">
        <v>169</v>
      </c>
      <c r="AI23" s="97" t="s">
        <v>169</v>
      </c>
      <c r="AJ23" s="97" t="s">
        <v>169</v>
      </c>
      <c r="AK23" s="97" t="s">
        <v>169</v>
      </c>
      <c r="AL23" s="98" t="s">
        <v>169</v>
      </c>
      <c r="AM23" s="96" t="s">
        <v>169</v>
      </c>
      <c r="AN23" s="97" t="s">
        <v>169</v>
      </c>
      <c r="AO23" s="97" t="s">
        <v>169</v>
      </c>
      <c r="AP23" s="97">
        <v>182</v>
      </c>
      <c r="AQ23" s="97" t="s">
        <v>169</v>
      </c>
      <c r="AR23" s="97" t="s">
        <v>169</v>
      </c>
      <c r="AS23" s="97" t="s">
        <v>169</v>
      </c>
      <c r="AT23" s="98" t="s">
        <v>169</v>
      </c>
      <c r="AU23" s="95" t="s">
        <v>107</v>
      </c>
      <c r="AV23" s="96" t="s">
        <v>169</v>
      </c>
      <c r="AW23" s="97" t="s">
        <v>169</v>
      </c>
      <c r="AX23" s="97" t="s">
        <v>169</v>
      </c>
      <c r="AY23" s="97" t="s">
        <v>169</v>
      </c>
      <c r="AZ23" s="97" t="s">
        <v>169</v>
      </c>
      <c r="BA23" s="97" t="s">
        <v>169</v>
      </c>
      <c r="BB23" s="97" t="s">
        <v>169</v>
      </c>
      <c r="BC23" s="97" t="s">
        <v>169</v>
      </c>
      <c r="BD23" s="98" t="s">
        <v>169</v>
      </c>
      <c r="BE23" s="96">
        <v>242</v>
      </c>
      <c r="BF23" s="97">
        <v>237</v>
      </c>
      <c r="BG23" s="97">
        <v>261</v>
      </c>
      <c r="BH23" s="97">
        <v>286</v>
      </c>
      <c r="BI23" s="97">
        <v>259</v>
      </c>
      <c r="BJ23" s="97">
        <v>258</v>
      </c>
      <c r="BK23" s="97">
        <v>239</v>
      </c>
      <c r="BL23" s="97">
        <v>34</v>
      </c>
      <c r="BM23" s="98" t="s">
        <v>169</v>
      </c>
    </row>
    <row r="24" spans="1:65" ht="33" customHeight="1">
      <c r="A24" s="95" t="s">
        <v>108</v>
      </c>
      <c r="B24" s="96">
        <v>168</v>
      </c>
      <c r="C24" s="97">
        <v>170</v>
      </c>
      <c r="D24" s="97">
        <v>163</v>
      </c>
      <c r="E24" s="97">
        <v>192</v>
      </c>
      <c r="F24" s="97" t="s">
        <v>169</v>
      </c>
      <c r="G24" s="97" t="s">
        <v>169</v>
      </c>
      <c r="H24" s="97" t="s">
        <v>169</v>
      </c>
      <c r="I24" s="98" t="s">
        <v>169</v>
      </c>
      <c r="J24" s="96" t="s">
        <v>169</v>
      </c>
      <c r="K24" s="97" t="s">
        <v>169</v>
      </c>
      <c r="L24" s="97" t="s">
        <v>169</v>
      </c>
      <c r="M24" s="97" t="s">
        <v>169</v>
      </c>
      <c r="N24" s="97">
        <v>145</v>
      </c>
      <c r="O24" s="97" t="s">
        <v>169</v>
      </c>
      <c r="P24" s="97" t="s">
        <v>169</v>
      </c>
      <c r="Q24" s="97" t="s">
        <v>169</v>
      </c>
      <c r="R24" s="97" t="s">
        <v>169</v>
      </c>
      <c r="S24" s="98" t="s">
        <v>169</v>
      </c>
      <c r="T24" s="95" t="s">
        <v>108</v>
      </c>
      <c r="U24" s="96" t="s">
        <v>169</v>
      </c>
      <c r="V24" s="97" t="s">
        <v>169</v>
      </c>
      <c r="W24" s="97" t="s">
        <v>169</v>
      </c>
      <c r="X24" s="97" t="s">
        <v>169</v>
      </c>
      <c r="Y24" s="97" t="s">
        <v>169</v>
      </c>
      <c r="Z24" s="97" t="s">
        <v>169</v>
      </c>
      <c r="AA24" s="97" t="s">
        <v>169</v>
      </c>
      <c r="AB24" s="97" t="s">
        <v>169</v>
      </c>
      <c r="AC24" s="97" t="s">
        <v>169</v>
      </c>
      <c r="AD24" s="98" t="s">
        <v>169</v>
      </c>
      <c r="AE24" s="96" t="s">
        <v>169</v>
      </c>
      <c r="AF24" s="97" t="s">
        <v>169</v>
      </c>
      <c r="AG24" s="97" t="s">
        <v>169</v>
      </c>
      <c r="AH24" s="97" t="s">
        <v>169</v>
      </c>
      <c r="AI24" s="97" t="s">
        <v>169</v>
      </c>
      <c r="AJ24" s="97" t="s">
        <v>169</v>
      </c>
      <c r="AK24" s="97" t="s">
        <v>169</v>
      </c>
      <c r="AL24" s="98" t="s">
        <v>169</v>
      </c>
      <c r="AM24" s="96" t="s">
        <v>169</v>
      </c>
      <c r="AN24" s="97" t="s">
        <v>169</v>
      </c>
      <c r="AO24" s="97" t="s">
        <v>169</v>
      </c>
      <c r="AP24" s="97" t="s">
        <v>169</v>
      </c>
      <c r="AQ24" s="97" t="s">
        <v>169</v>
      </c>
      <c r="AR24" s="97" t="s">
        <v>169</v>
      </c>
      <c r="AS24" s="97" t="s">
        <v>169</v>
      </c>
      <c r="AT24" s="98" t="s">
        <v>169</v>
      </c>
      <c r="AU24" s="95" t="s">
        <v>108</v>
      </c>
      <c r="AV24" s="96" t="s">
        <v>169</v>
      </c>
      <c r="AW24" s="97" t="s">
        <v>169</v>
      </c>
      <c r="AX24" s="97">
        <v>170</v>
      </c>
      <c r="AY24" s="97">
        <v>178</v>
      </c>
      <c r="AZ24" s="97">
        <v>178</v>
      </c>
      <c r="BA24" s="97">
        <v>171</v>
      </c>
      <c r="BB24" s="97">
        <v>171</v>
      </c>
      <c r="BC24" s="97">
        <v>125</v>
      </c>
      <c r="BD24" s="98">
        <v>98</v>
      </c>
      <c r="BE24" s="96">
        <v>177</v>
      </c>
      <c r="BF24" s="97">
        <v>176</v>
      </c>
      <c r="BG24" s="97" t="s">
        <v>169</v>
      </c>
      <c r="BH24" s="97" t="s">
        <v>169</v>
      </c>
      <c r="BI24" s="97" t="s">
        <v>169</v>
      </c>
      <c r="BJ24" s="97" t="s">
        <v>169</v>
      </c>
      <c r="BK24" s="97" t="s">
        <v>169</v>
      </c>
      <c r="BL24" s="97" t="s">
        <v>169</v>
      </c>
      <c r="BM24" s="98" t="s">
        <v>169</v>
      </c>
    </row>
    <row r="25" spans="1:65" ht="33" customHeight="1">
      <c r="A25" s="95" t="s">
        <v>109</v>
      </c>
      <c r="B25" s="96">
        <v>22</v>
      </c>
      <c r="C25" s="97">
        <v>19</v>
      </c>
      <c r="D25" s="97">
        <v>20</v>
      </c>
      <c r="E25" s="97">
        <v>24</v>
      </c>
      <c r="F25" s="97" t="s">
        <v>169</v>
      </c>
      <c r="G25" s="97" t="s">
        <v>169</v>
      </c>
      <c r="H25" s="97" t="s">
        <v>169</v>
      </c>
      <c r="I25" s="98" t="s">
        <v>169</v>
      </c>
      <c r="J25" s="96" t="s">
        <v>169</v>
      </c>
      <c r="K25" s="97" t="s">
        <v>169</v>
      </c>
      <c r="L25" s="97" t="s">
        <v>169</v>
      </c>
      <c r="M25" s="97" t="s">
        <v>169</v>
      </c>
      <c r="N25" s="97">
        <v>32</v>
      </c>
      <c r="O25" s="97" t="s">
        <v>169</v>
      </c>
      <c r="P25" s="97" t="s">
        <v>169</v>
      </c>
      <c r="Q25" s="97" t="s">
        <v>169</v>
      </c>
      <c r="R25" s="97" t="s">
        <v>169</v>
      </c>
      <c r="S25" s="98" t="s">
        <v>169</v>
      </c>
      <c r="T25" s="95" t="s">
        <v>109</v>
      </c>
      <c r="U25" s="96" t="s">
        <v>169</v>
      </c>
      <c r="V25" s="97" t="s">
        <v>169</v>
      </c>
      <c r="W25" s="97" t="s">
        <v>169</v>
      </c>
      <c r="X25" s="97" t="s">
        <v>169</v>
      </c>
      <c r="Y25" s="97" t="s">
        <v>169</v>
      </c>
      <c r="Z25" s="97" t="s">
        <v>169</v>
      </c>
      <c r="AA25" s="97" t="s">
        <v>169</v>
      </c>
      <c r="AB25" s="97" t="s">
        <v>169</v>
      </c>
      <c r="AC25" s="97" t="s">
        <v>169</v>
      </c>
      <c r="AD25" s="98" t="s">
        <v>169</v>
      </c>
      <c r="AE25" s="96" t="s">
        <v>169</v>
      </c>
      <c r="AF25" s="97" t="s">
        <v>169</v>
      </c>
      <c r="AG25" s="97" t="s">
        <v>169</v>
      </c>
      <c r="AH25" s="97" t="s">
        <v>169</v>
      </c>
      <c r="AI25" s="97" t="s">
        <v>169</v>
      </c>
      <c r="AJ25" s="97" t="s">
        <v>169</v>
      </c>
      <c r="AK25" s="97" t="s">
        <v>169</v>
      </c>
      <c r="AL25" s="98" t="s">
        <v>169</v>
      </c>
      <c r="AM25" s="96" t="s">
        <v>169</v>
      </c>
      <c r="AN25" s="97" t="s">
        <v>169</v>
      </c>
      <c r="AO25" s="97" t="s">
        <v>169</v>
      </c>
      <c r="AP25" s="97" t="s">
        <v>169</v>
      </c>
      <c r="AQ25" s="97" t="s">
        <v>169</v>
      </c>
      <c r="AR25" s="97" t="s">
        <v>169</v>
      </c>
      <c r="AS25" s="97" t="s">
        <v>169</v>
      </c>
      <c r="AT25" s="98" t="s">
        <v>169</v>
      </c>
      <c r="AU25" s="95" t="s">
        <v>109</v>
      </c>
      <c r="AV25" s="96" t="s">
        <v>169</v>
      </c>
      <c r="AW25" s="97" t="s">
        <v>169</v>
      </c>
      <c r="AX25" s="97">
        <v>14</v>
      </c>
      <c r="AY25" s="97">
        <v>18</v>
      </c>
      <c r="AZ25" s="97">
        <v>22</v>
      </c>
      <c r="BA25" s="97">
        <v>21</v>
      </c>
      <c r="BB25" s="97">
        <v>6</v>
      </c>
      <c r="BC25" s="97" t="s">
        <v>169</v>
      </c>
      <c r="BD25" s="98" t="s">
        <v>169</v>
      </c>
      <c r="BE25" s="96">
        <v>21</v>
      </c>
      <c r="BF25" s="97">
        <v>13</v>
      </c>
      <c r="BG25" s="97" t="s">
        <v>169</v>
      </c>
      <c r="BH25" s="97" t="s">
        <v>169</v>
      </c>
      <c r="BI25" s="97" t="s">
        <v>169</v>
      </c>
      <c r="BJ25" s="97" t="s">
        <v>169</v>
      </c>
      <c r="BK25" s="97" t="s">
        <v>169</v>
      </c>
      <c r="BL25" s="97">
        <v>23</v>
      </c>
      <c r="BM25" s="98">
        <v>29</v>
      </c>
    </row>
    <row r="26" spans="1:65" ht="33" customHeight="1">
      <c r="A26" s="95" t="s">
        <v>110</v>
      </c>
      <c r="B26" s="96">
        <v>23</v>
      </c>
      <c r="C26" s="97">
        <v>27</v>
      </c>
      <c r="D26" s="97">
        <v>28</v>
      </c>
      <c r="E26" s="97">
        <v>25</v>
      </c>
      <c r="F26" s="97" t="s">
        <v>169</v>
      </c>
      <c r="G26" s="97" t="s">
        <v>169</v>
      </c>
      <c r="H26" s="97" t="s">
        <v>169</v>
      </c>
      <c r="I26" s="98" t="s">
        <v>169</v>
      </c>
      <c r="J26" s="96" t="s">
        <v>169</v>
      </c>
      <c r="K26" s="97" t="s">
        <v>169</v>
      </c>
      <c r="L26" s="97" t="s">
        <v>169</v>
      </c>
      <c r="M26" s="97" t="s">
        <v>169</v>
      </c>
      <c r="N26" s="97">
        <v>1</v>
      </c>
      <c r="O26" s="97" t="s">
        <v>169</v>
      </c>
      <c r="P26" s="97" t="s">
        <v>169</v>
      </c>
      <c r="Q26" s="97" t="s">
        <v>169</v>
      </c>
      <c r="R26" s="97" t="s">
        <v>169</v>
      </c>
      <c r="S26" s="98">
        <v>44</v>
      </c>
      <c r="T26" s="95" t="s">
        <v>110</v>
      </c>
      <c r="U26" s="96" t="s">
        <v>169</v>
      </c>
      <c r="V26" s="97" t="s">
        <v>169</v>
      </c>
      <c r="W26" s="97" t="s">
        <v>169</v>
      </c>
      <c r="X26" s="97" t="s">
        <v>169</v>
      </c>
      <c r="Y26" s="97" t="s">
        <v>169</v>
      </c>
      <c r="Z26" s="97" t="s">
        <v>169</v>
      </c>
      <c r="AA26" s="97" t="s">
        <v>169</v>
      </c>
      <c r="AB26" s="97" t="s">
        <v>169</v>
      </c>
      <c r="AC26" s="97" t="s">
        <v>169</v>
      </c>
      <c r="AD26" s="98" t="s">
        <v>169</v>
      </c>
      <c r="AE26" s="96" t="s">
        <v>169</v>
      </c>
      <c r="AF26" s="97" t="s">
        <v>169</v>
      </c>
      <c r="AG26" s="97" t="s">
        <v>169</v>
      </c>
      <c r="AH26" s="97" t="s">
        <v>169</v>
      </c>
      <c r="AI26" s="97" t="s">
        <v>169</v>
      </c>
      <c r="AJ26" s="97" t="s">
        <v>169</v>
      </c>
      <c r="AK26" s="97" t="s">
        <v>169</v>
      </c>
      <c r="AL26" s="98" t="s">
        <v>169</v>
      </c>
      <c r="AM26" s="96" t="s">
        <v>169</v>
      </c>
      <c r="AN26" s="97" t="s">
        <v>169</v>
      </c>
      <c r="AO26" s="97" t="s">
        <v>169</v>
      </c>
      <c r="AP26" s="97" t="s">
        <v>169</v>
      </c>
      <c r="AQ26" s="97" t="s">
        <v>169</v>
      </c>
      <c r="AR26" s="97" t="s">
        <v>169</v>
      </c>
      <c r="AS26" s="97" t="s">
        <v>169</v>
      </c>
      <c r="AT26" s="98" t="s">
        <v>169</v>
      </c>
      <c r="AU26" s="95" t="s">
        <v>110</v>
      </c>
      <c r="AV26" s="96" t="s">
        <v>169</v>
      </c>
      <c r="AW26" s="97" t="s">
        <v>169</v>
      </c>
      <c r="AX26" s="97">
        <v>21</v>
      </c>
      <c r="AY26" s="97">
        <v>25</v>
      </c>
      <c r="AZ26" s="97">
        <v>34</v>
      </c>
      <c r="BA26" s="97">
        <v>36</v>
      </c>
      <c r="BB26" s="97">
        <v>29</v>
      </c>
      <c r="BC26" s="97" t="s">
        <v>169</v>
      </c>
      <c r="BD26" s="98">
        <v>1</v>
      </c>
      <c r="BE26" s="96">
        <v>24</v>
      </c>
      <c r="BF26" s="97">
        <v>26</v>
      </c>
      <c r="BG26" s="97" t="s">
        <v>169</v>
      </c>
      <c r="BH26" s="97" t="s">
        <v>169</v>
      </c>
      <c r="BI26" s="97" t="s">
        <v>169</v>
      </c>
      <c r="BJ26" s="97" t="s">
        <v>169</v>
      </c>
      <c r="BK26" s="97" t="s">
        <v>169</v>
      </c>
      <c r="BL26" s="97">
        <v>40</v>
      </c>
      <c r="BM26" s="98">
        <v>56</v>
      </c>
    </row>
    <row r="27" spans="1:65" ht="33" customHeight="1">
      <c r="A27" s="120" t="s">
        <v>111</v>
      </c>
      <c r="B27" s="105">
        <v>163</v>
      </c>
      <c r="C27" s="106">
        <v>167</v>
      </c>
      <c r="D27" s="106">
        <v>155</v>
      </c>
      <c r="E27" s="106">
        <v>122</v>
      </c>
      <c r="F27" s="106" t="s">
        <v>169</v>
      </c>
      <c r="G27" s="106" t="s">
        <v>169</v>
      </c>
      <c r="H27" s="106" t="s">
        <v>169</v>
      </c>
      <c r="I27" s="107" t="s">
        <v>169</v>
      </c>
      <c r="J27" s="105" t="s">
        <v>169</v>
      </c>
      <c r="K27" s="106" t="s">
        <v>169</v>
      </c>
      <c r="L27" s="106" t="s">
        <v>169</v>
      </c>
      <c r="M27" s="106" t="s">
        <v>169</v>
      </c>
      <c r="N27" s="106" t="s">
        <v>169</v>
      </c>
      <c r="O27" s="106" t="s">
        <v>169</v>
      </c>
      <c r="P27" s="106" t="s">
        <v>169</v>
      </c>
      <c r="Q27" s="106" t="s">
        <v>169</v>
      </c>
      <c r="R27" s="106" t="s">
        <v>169</v>
      </c>
      <c r="S27" s="107">
        <v>216</v>
      </c>
      <c r="T27" s="120" t="s">
        <v>111</v>
      </c>
      <c r="U27" s="105" t="s">
        <v>169</v>
      </c>
      <c r="V27" s="106" t="s">
        <v>169</v>
      </c>
      <c r="W27" s="106" t="s">
        <v>169</v>
      </c>
      <c r="X27" s="106" t="s">
        <v>169</v>
      </c>
      <c r="Y27" s="106" t="s">
        <v>169</v>
      </c>
      <c r="Z27" s="106" t="s">
        <v>169</v>
      </c>
      <c r="AA27" s="106" t="s">
        <v>169</v>
      </c>
      <c r="AB27" s="106" t="s">
        <v>169</v>
      </c>
      <c r="AC27" s="106" t="s">
        <v>169</v>
      </c>
      <c r="AD27" s="107" t="s">
        <v>169</v>
      </c>
      <c r="AE27" s="105" t="s">
        <v>169</v>
      </c>
      <c r="AF27" s="106" t="s">
        <v>169</v>
      </c>
      <c r="AG27" s="106" t="s">
        <v>169</v>
      </c>
      <c r="AH27" s="106" t="s">
        <v>169</v>
      </c>
      <c r="AI27" s="106" t="s">
        <v>169</v>
      </c>
      <c r="AJ27" s="106" t="s">
        <v>169</v>
      </c>
      <c r="AK27" s="106" t="s">
        <v>169</v>
      </c>
      <c r="AL27" s="107" t="s">
        <v>169</v>
      </c>
      <c r="AM27" s="105" t="s">
        <v>169</v>
      </c>
      <c r="AN27" s="106" t="s">
        <v>169</v>
      </c>
      <c r="AO27" s="106" t="s">
        <v>169</v>
      </c>
      <c r="AP27" s="106" t="s">
        <v>169</v>
      </c>
      <c r="AQ27" s="106" t="s">
        <v>169</v>
      </c>
      <c r="AR27" s="106" t="s">
        <v>169</v>
      </c>
      <c r="AS27" s="106" t="s">
        <v>169</v>
      </c>
      <c r="AT27" s="107" t="s">
        <v>169</v>
      </c>
      <c r="AU27" s="120" t="s">
        <v>111</v>
      </c>
      <c r="AV27" s="105" t="s">
        <v>169</v>
      </c>
      <c r="AW27" s="106" t="s">
        <v>169</v>
      </c>
      <c r="AX27" s="106">
        <v>149</v>
      </c>
      <c r="AY27" s="106">
        <v>132</v>
      </c>
      <c r="AZ27" s="106">
        <v>162</v>
      </c>
      <c r="BA27" s="106">
        <v>160</v>
      </c>
      <c r="BB27" s="106">
        <v>147</v>
      </c>
      <c r="BC27" s="106" t="s">
        <v>169</v>
      </c>
      <c r="BD27" s="107" t="s">
        <v>169</v>
      </c>
      <c r="BE27" s="105">
        <v>129</v>
      </c>
      <c r="BF27" s="106">
        <v>129</v>
      </c>
      <c r="BG27" s="106" t="s">
        <v>169</v>
      </c>
      <c r="BH27" s="106" t="s">
        <v>169</v>
      </c>
      <c r="BI27" s="106" t="s">
        <v>169</v>
      </c>
      <c r="BJ27" s="106" t="s">
        <v>169</v>
      </c>
      <c r="BK27" s="106" t="s">
        <v>169</v>
      </c>
      <c r="BL27" s="106">
        <v>193</v>
      </c>
      <c r="BM27" s="107">
        <v>210</v>
      </c>
    </row>
    <row r="28" spans="1:65" ht="33" customHeight="1">
      <c r="A28" s="103" t="s">
        <v>112</v>
      </c>
      <c r="B28" s="96">
        <v>51</v>
      </c>
      <c r="C28" s="97">
        <v>54</v>
      </c>
      <c r="D28" s="97">
        <v>57</v>
      </c>
      <c r="E28" s="97">
        <v>66</v>
      </c>
      <c r="F28" s="97" t="s">
        <v>169</v>
      </c>
      <c r="G28" s="97" t="s">
        <v>169</v>
      </c>
      <c r="H28" s="97" t="s">
        <v>169</v>
      </c>
      <c r="I28" s="98" t="s">
        <v>169</v>
      </c>
      <c r="J28" s="96">
        <v>1</v>
      </c>
      <c r="K28" s="97">
        <v>1</v>
      </c>
      <c r="L28" s="97" t="s">
        <v>169</v>
      </c>
      <c r="M28" s="97">
        <v>1</v>
      </c>
      <c r="N28" s="97" t="s">
        <v>169</v>
      </c>
      <c r="O28" s="97" t="s">
        <v>169</v>
      </c>
      <c r="P28" s="97" t="s">
        <v>169</v>
      </c>
      <c r="Q28" s="97" t="s">
        <v>169</v>
      </c>
      <c r="R28" s="97" t="s">
        <v>169</v>
      </c>
      <c r="S28" s="98">
        <v>36</v>
      </c>
      <c r="T28" s="103" t="s">
        <v>112</v>
      </c>
      <c r="U28" s="96" t="s">
        <v>169</v>
      </c>
      <c r="V28" s="97" t="s">
        <v>169</v>
      </c>
      <c r="W28" s="97" t="s">
        <v>169</v>
      </c>
      <c r="X28" s="97" t="s">
        <v>169</v>
      </c>
      <c r="Y28" s="97" t="s">
        <v>169</v>
      </c>
      <c r="Z28" s="97" t="s">
        <v>169</v>
      </c>
      <c r="AA28" s="97" t="s">
        <v>169</v>
      </c>
      <c r="AB28" s="97" t="s">
        <v>169</v>
      </c>
      <c r="AC28" s="97" t="s">
        <v>169</v>
      </c>
      <c r="AD28" s="98" t="s">
        <v>169</v>
      </c>
      <c r="AE28" s="96" t="s">
        <v>169</v>
      </c>
      <c r="AF28" s="97" t="s">
        <v>169</v>
      </c>
      <c r="AG28" s="97" t="s">
        <v>169</v>
      </c>
      <c r="AH28" s="97" t="s">
        <v>169</v>
      </c>
      <c r="AI28" s="97" t="s">
        <v>169</v>
      </c>
      <c r="AJ28" s="97" t="s">
        <v>169</v>
      </c>
      <c r="AK28" s="97" t="s">
        <v>169</v>
      </c>
      <c r="AL28" s="98" t="s">
        <v>169</v>
      </c>
      <c r="AM28" s="96" t="s">
        <v>169</v>
      </c>
      <c r="AN28" s="97" t="s">
        <v>169</v>
      </c>
      <c r="AO28" s="97" t="s">
        <v>169</v>
      </c>
      <c r="AP28" s="97" t="s">
        <v>169</v>
      </c>
      <c r="AQ28" s="97" t="s">
        <v>169</v>
      </c>
      <c r="AR28" s="97" t="s">
        <v>169</v>
      </c>
      <c r="AS28" s="97" t="s">
        <v>169</v>
      </c>
      <c r="AT28" s="98" t="s">
        <v>169</v>
      </c>
      <c r="AU28" s="103" t="s">
        <v>112</v>
      </c>
      <c r="AV28" s="96" t="s">
        <v>169</v>
      </c>
      <c r="AW28" s="97" t="s">
        <v>169</v>
      </c>
      <c r="AX28" s="97">
        <v>62</v>
      </c>
      <c r="AY28" s="97">
        <v>61</v>
      </c>
      <c r="AZ28" s="97" t="s">
        <v>169</v>
      </c>
      <c r="BA28" s="97" t="s">
        <v>169</v>
      </c>
      <c r="BB28" s="97" t="s">
        <v>169</v>
      </c>
      <c r="BC28" s="97" t="s">
        <v>169</v>
      </c>
      <c r="BD28" s="98" t="s">
        <v>169</v>
      </c>
      <c r="BE28" s="96">
        <v>48</v>
      </c>
      <c r="BF28" s="97">
        <v>48</v>
      </c>
      <c r="BG28" s="97" t="s">
        <v>169</v>
      </c>
      <c r="BH28" s="97" t="s">
        <v>169</v>
      </c>
      <c r="BI28" s="97">
        <v>55</v>
      </c>
      <c r="BJ28" s="97">
        <v>52</v>
      </c>
      <c r="BK28" s="97">
        <v>52</v>
      </c>
      <c r="BL28" s="97">
        <v>49</v>
      </c>
      <c r="BM28" s="98">
        <v>62</v>
      </c>
    </row>
    <row r="29" spans="1:65" ht="33" customHeight="1">
      <c r="A29" s="103" t="s">
        <v>113</v>
      </c>
      <c r="B29" s="96" t="s">
        <v>169</v>
      </c>
      <c r="C29" s="97" t="s">
        <v>169</v>
      </c>
      <c r="D29" s="97" t="s">
        <v>169</v>
      </c>
      <c r="E29" s="97" t="s">
        <v>169</v>
      </c>
      <c r="F29" s="97">
        <v>10</v>
      </c>
      <c r="G29" s="97">
        <v>10</v>
      </c>
      <c r="H29" s="97">
        <v>9</v>
      </c>
      <c r="I29" s="98">
        <v>16</v>
      </c>
      <c r="J29" s="96" t="s">
        <v>169</v>
      </c>
      <c r="K29" s="97" t="s">
        <v>169</v>
      </c>
      <c r="L29" s="97" t="s">
        <v>169</v>
      </c>
      <c r="M29" s="97" t="s">
        <v>169</v>
      </c>
      <c r="N29" s="97" t="s">
        <v>169</v>
      </c>
      <c r="O29" s="97" t="s">
        <v>169</v>
      </c>
      <c r="P29" s="97" t="s">
        <v>169</v>
      </c>
      <c r="Q29" s="97" t="s">
        <v>169</v>
      </c>
      <c r="R29" s="97" t="s">
        <v>169</v>
      </c>
      <c r="S29" s="98">
        <v>24</v>
      </c>
      <c r="T29" s="103" t="s">
        <v>113</v>
      </c>
      <c r="U29" s="96" t="s">
        <v>169</v>
      </c>
      <c r="V29" s="97" t="s">
        <v>169</v>
      </c>
      <c r="W29" s="97" t="s">
        <v>169</v>
      </c>
      <c r="X29" s="97" t="s">
        <v>169</v>
      </c>
      <c r="Y29" s="97" t="s">
        <v>169</v>
      </c>
      <c r="Z29" s="97" t="s">
        <v>169</v>
      </c>
      <c r="AA29" s="97" t="s">
        <v>169</v>
      </c>
      <c r="AB29" s="97" t="s">
        <v>169</v>
      </c>
      <c r="AC29" s="97" t="s">
        <v>169</v>
      </c>
      <c r="AD29" s="98">
        <v>24</v>
      </c>
      <c r="AE29" s="96" t="s">
        <v>169</v>
      </c>
      <c r="AF29" s="97" t="s">
        <v>169</v>
      </c>
      <c r="AG29" s="97" t="s">
        <v>169</v>
      </c>
      <c r="AH29" s="97" t="s">
        <v>169</v>
      </c>
      <c r="AI29" s="97" t="s">
        <v>169</v>
      </c>
      <c r="AJ29" s="97" t="s">
        <v>169</v>
      </c>
      <c r="AK29" s="97" t="s">
        <v>169</v>
      </c>
      <c r="AL29" s="98" t="s">
        <v>169</v>
      </c>
      <c r="AM29" s="96" t="s">
        <v>169</v>
      </c>
      <c r="AN29" s="97" t="s">
        <v>169</v>
      </c>
      <c r="AO29" s="97" t="s">
        <v>169</v>
      </c>
      <c r="AP29" s="97" t="s">
        <v>169</v>
      </c>
      <c r="AQ29" s="97" t="s">
        <v>169</v>
      </c>
      <c r="AR29" s="97" t="s">
        <v>169</v>
      </c>
      <c r="AS29" s="97" t="s">
        <v>169</v>
      </c>
      <c r="AT29" s="98" t="s">
        <v>169</v>
      </c>
      <c r="AU29" s="103" t="s">
        <v>113</v>
      </c>
      <c r="AV29" s="96" t="s">
        <v>169</v>
      </c>
      <c r="AW29" s="97" t="s">
        <v>169</v>
      </c>
      <c r="AX29" s="97">
        <v>9</v>
      </c>
      <c r="AY29" s="97">
        <v>14</v>
      </c>
      <c r="AZ29" s="97">
        <v>15</v>
      </c>
      <c r="BA29" s="97">
        <v>16</v>
      </c>
      <c r="BB29" s="97">
        <v>15</v>
      </c>
      <c r="BC29" s="97" t="s">
        <v>169</v>
      </c>
      <c r="BD29" s="98" t="s">
        <v>169</v>
      </c>
      <c r="BE29" s="96">
        <v>10</v>
      </c>
      <c r="BF29" s="97">
        <v>12</v>
      </c>
      <c r="BG29" s="97" t="s">
        <v>169</v>
      </c>
      <c r="BH29" s="97" t="s">
        <v>169</v>
      </c>
      <c r="BI29" s="97" t="s">
        <v>169</v>
      </c>
      <c r="BJ29" s="97" t="s">
        <v>169</v>
      </c>
      <c r="BK29" s="97" t="s">
        <v>169</v>
      </c>
      <c r="BL29" s="97">
        <v>21</v>
      </c>
      <c r="BM29" s="98">
        <v>24</v>
      </c>
    </row>
    <row r="30" spans="1:65" ht="33" customHeight="1">
      <c r="A30" s="103" t="s">
        <v>114</v>
      </c>
      <c r="B30" s="96">
        <v>12</v>
      </c>
      <c r="C30" s="97">
        <v>13</v>
      </c>
      <c r="D30" s="97">
        <v>13</v>
      </c>
      <c r="E30" s="97">
        <v>9</v>
      </c>
      <c r="F30" s="97" t="s">
        <v>169</v>
      </c>
      <c r="G30" s="97" t="s">
        <v>169</v>
      </c>
      <c r="H30" s="97" t="s">
        <v>169</v>
      </c>
      <c r="I30" s="98" t="s">
        <v>169</v>
      </c>
      <c r="J30" s="96" t="s">
        <v>169</v>
      </c>
      <c r="K30" s="97" t="s">
        <v>169</v>
      </c>
      <c r="L30" s="97" t="s">
        <v>169</v>
      </c>
      <c r="M30" s="97" t="s">
        <v>169</v>
      </c>
      <c r="N30" s="97">
        <v>25</v>
      </c>
      <c r="O30" s="97" t="s">
        <v>169</v>
      </c>
      <c r="P30" s="97" t="s">
        <v>169</v>
      </c>
      <c r="Q30" s="97" t="s">
        <v>169</v>
      </c>
      <c r="R30" s="97" t="s">
        <v>169</v>
      </c>
      <c r="S30" s="98" t="s">
        <v>169</v>
      </c>
      <c r="T30" s="103" t="s">
        <v>114</v>
      </c>
      <c r="U30" s="96" t="s">
        <v>169</v>
      </c>
      <c r="V30" s="97" t="s">
        <v>169</v>
      </c>
      <c r="W30" s="97" t="s">
        <v>169</v>
      </c>
      <c r="X30" s="97" t="s">
        <v>169</v>
      </c>
      <c r="Y30" s="97" t="s">
        <v>169</v>
      </c>
      <c r="Z30" s="97" t="s">
        <v>169</v>
      </c>
      <c r="AA30" s="97" t="s">
        <v>169</v>
      </c>
      <c r="AB30" s="97" t="s">
        <v>169</v>
      </c>
      <c r="AC30" s="97" t="s">
        <v>169</v>
      </c>
      <c r="AD30" s="98" t="s">
        <v>169</v>
      </c>
      <c r="AE30" s="96" t="s">
        <v>169</v>
      </c>
      <c r="AF30" s="97" t="s">
        <v>169</v>
      </c>
      <c r="AG30" s="97" t="s">
        <v>169</v>
      </c>
      <c r="AH30" s="97" t="s">
        <v>169</v>
      </c>
      <c r="AI30" s="97" t="s">
        <v>169</v>
      </c>
      <c r="AJ30" s="97" t="s">
        <v>169</v>
      </c>
      <c r="AK30" s="97" t="s">
        <v>169</v>
      </c>
      <c r="AL30" s="98" t="s">
        <v>169</v>
      </c>
      <c r="AM30" s="96" t="s">
        <v>169</v>
      </c>
      <c r="AN30" s="97" t="s">
        <v>169</v>
      </c>
      <c r="AO30" s="97" t="s">
        <v>169</v>
      </c>
      <c r="AP30" s="97" t="s">
        <v>169</v>
      </c>
      <c r="AQ30" s="97" t="s">
        <v>169</v>
      </c>
      <c r="AR30" s="97" t="s">
        <v>169</v>
      </c>
      <c r="AS30" s="97" t="s">
        <v>169</v>
      </c>
      <c r="AT30" s="98" t="s">
        <v>169</v>
      </c>
      <c r="AU30" s="103" t="s">
        <v>114</v>
      </c>
      <c r="AV30" s="96" t="s">
        <v>169</v>
      </c>
      <c r="AW30" s="97" t="s">
        <v>169</v>
      </c>
      <c r="AX30" s="97">
        <v>14</v>
      </c>
      <c r="AY30" s="97">
        <v>15</v>
      </c>
      <c r="AZ30" s="97">
        <v>32</v>
      </c>
      <c r="BA30" s="97">
        <v>32</v>
      </c>
      <c r="BB30" s="97">
        <v>23</v>
      </c>
      <c r="BC30" s="97">
        <v>24</v>
      </c>
      <c r="BD30" s="98">
        <v>25</v>
      </c>
      <c r="BE30" s="96">
        <v>18</v>
      </c>
      <c r="BF30" s="97">
        <v>18</v>
      </c>
      <c r="BG30" s="97" t="s">
        <v>169</v>
      </c>
      <c r="BH30" s="97" t="s">
        <v>169</v>
      </c>
      <c r="BI30" s="97" t="s">
        <v>169</v>
      </c>
      <c r="BJ30" s="97" t="s">
        <v>169</v>
      </c>
      <c r="BK30" s="97" t="s">
        <v>169</v>
      </c>
      <c r="BL30" s="97" t="s">
        <v>169</v>
      </c>
      <c r="BM30" s="98" t="s">
        <v>169</v>
      </c>
    </row>
    <row r="31" spans="1:65" ht="33" customHeight="1">
      <c r="A31" s="91" t="s">
        <v>115</v>
      </c>
      <c r="B31" s="92">
        <v>55</v>
      </c>
      <c r="C31" s="93">
        <v>57</v>
      </c>
      <c r="D31" s="93">
        <v>67</v>
      </c>
      <c r="E31" s="93">
        <v>67</v>
      </c>
      <c r="F31" s="93" t="s">
        <v>169</v>
      </c>
      <c r="G31" s="93" t="s">
        <v>169</v>
      </c>
      <c r="H31" s="93" t="s">
        <v>169</v>
      </c>
      <c r="I31" s="94" t="s">
        <v>169</v>
      </c>
      <c r="J31" s="92" t="s">
        <v>169</v>
      </c>
      <c r="K31" s="93" t="s">
        <v>169</v>
      </c>
      <c r="L31" s="93" t="s">
        <v>169</v>
      </c>
      <c r="M31" s="93" t="s">
        <v>169</v>
      </c>
      <c r="N31" s="93" t="s">
        <v>169</v>
      </c>
      <c r="O31" s="93" t="s">
        <v>169</v>
      </c>
      <c r="P31" s="93" t="s">
        <v>169</v>
      </c>
      <c r="Q31" s="93" t="s">
        <v>169</v>
      </c>
      <c r="R31" s="93" t="s">
        <v>169</v>
      </c>
      <c r="S31" s="94">
        <v>103</v>
      </c>
      <c r="T31" s="91" t="s">
        <v>115</v>
      </c>
      <c r="U31" s="92" t="s">
        <v>169</v>
      </c>
      <c r="V31" s="93" t="s">
        <v>169</v>
      </c>
      <c r="W31" s="93" t="s">
        <v>169</v>
      </c>
      <c r="X31" s="93" t="s">
        <v>169</v>
      </c>
      <c r="Y31" s="93" t="s">
        <v>169</v>
      </c>
      <c r="Z31" s="93" t="s">
        <v>169</v>
      </c>
      <c r="AA31" s="93" t="s">
        <v>169</v>
      </c>
      <c r="AB31" s="93" t="s">
        <v>169</v>
      </c>
      <c r="AC31" s="93" t="s">
        <v>169</v>
      </c>
      <c r="AD31" s="94" t="s">
        <v>169</v>
      </c>
      <c r="AE31" s="92" t="s">
        <v>169</v>
      </c>
      <c r="AF31" s="93" t="s">
        <v>169</v>
      </c>
      <c r="AG31" s="93" t="s">
        <v>169</v>
      </c>
      <c r="AH31" s="93" t="s">
        <v>169</v>
      </c>
      <c r="AI31" s="93" t="s">
        <v>169</v>
      </c>
      <c r="AJ31" s="93" t="s">
        <v>169</v>
      </c>
      <c r="AK31" s="93" t="s">
        <v>169</v>
      </c>
      <c r="AL31" s="94" t="s">
        <v>169</v>
      </c>
      <c r="AM31" s="92" t="s">
        <v>169</v>
      </c>
      <c r="AN31" s="93" t="s">
        <v>169</v>
      </c>
      <c r="AO31" s="93" t="s">
        <v>169</v>
      </c>
      <c r="AP31" s="93" t="s">
        <v>169</v>
      </c>
      <c r="AQ31" s="93" t="s">
        <v>169</v>
      </c>
      <c r="AR31" s="93" t="s">
        <v>169</v>
      </c>
      <c r="AS31" s="93" t="s">
        <v>169</v>
      </c>
      <c r="AT31" s="94" t="s">
        <v>169</v>
      </c>
      <c r="AU31" s="91" t="s">
        <v>115</v>
      </c>
      <c r="AV31" s="92" t="s">
        <v>169</v>
      </c>
      <c r="AW31" s="93" t="s">
        <v>169</v>
      </c>
      <c r="AX31" s="93">
        <v>71</v>
      </c>
      <c r="AY31" s="93">
        <v>85</v>
      </c>
      <c r="AZ31" s="93">
        <v>76</v>
      </c>
      <c r="BA31" s="93">
        <v>74</v>
      </c>
      <c r="BB31" s="93">
        <v>113</v>
      </c>
      <c r="BC31" s="93" t="s">
        <v>169</v>
      </c>
      <c r="BD31" s="94" t="s">
        <v>169</v>
      </c>
      <c r="BE31" s="92">
        <v>67</v>
      </c>
      <c r="BF31" s="93">
        <v>72</v>
      </c>
      <c r="BG31" s="93" t="s">
        <v>169</v>
      </c>
      <c r="BH31" s="93" t="s">
        <v>169</v>
      </c>
      <c r="BI31" s="93" t="s">
        <v>169</v>
      </c>
      <c r="BJ31" s="93" t="s">
        <v>169</v>
      </c>
      <c r="BK31" s="93" t="s">
        <v>169</v>
      </c>
      <c r="BL31" s="93">
        <v>105</v>
      </c>
      <c r="BM31" s="94">
        <v>80</v>
      </c>
    </row>
    <row r="32" spans="1:65" ht="33" customHeight="1">
      <c r="A32" s="95" t="s">
        <v>116</v>
      </c>
      <c r="B32" s="96">
        <v>51</v>
      </c>
      <c r="C32" s="97">
        <v>54</v>
      </c>
      <c r="D32" s="97">
        <v>51</v>
      </c>
      <c r="E32" s="97">
        <v>46</v>
      </c>
      <c r="F32" s="97" t="s">
        <v>169</v>
      </c>
      <c r="G32" s="97" t="s">
        <v>169</v>
      </c>
      <c r="H32" s="97" t="s">
        <v>169</v>
      </c>
      <c r="I32" s="98" t="s">
        <v>169</v>
      </c>
      <c r="J32" s="96" t="s">
        <v>169</v>
      </c>
      <c r="K32" s="97" t="s">
        <v>169</v>
      </c>
      <c r="L32" s="97" t="s">
        <v>169</v>
      </c>
      <c r="M32" s="97" t="s">
        <v>169</v>
      </c>
      <c r="N32" s="97">
        <v>67</v>
      </c>
      <c r="O32" s="97" t="s">
        <v>169</v>
      </c>
      <c r="P32" s="97" t="s">
        <v>169</v>
      </c>
      <c r="Q32" s="97" t="s">
        <v>169</v>
      </c>
      <c r="R32" s="97" t="s">
        <v>169</v>
      </c>
      <c r="S32" s="98" t="s">
        <v>169</v>
      </c>
      <c r="T32" s="95" t="s">
        <v>116</v>
      </c>
      <c r="U32" s="96" t="s">
        <v>169</v>
      </c>
      <c r="V32" s="97" t="s">
        <v>169</v>
      </c>
      <c r="W32" s="97" t="s">
        <v>169</v>
      </c>
      <c r="X32" s="97" t="s">
        <v>169</v>
      </c>
      <c r="Y32" s="97" t="s">
        <v>169</v>
      </c>
      <c r="Z32" s="97" t="s">
        <v>169</v>
      </c>
      <c r="AA32" s="97" t="s">
        <v>169</v>
      </c>
      <c r="AB32" s="97" t="s">
        <v>169</v>
      </c>
      <c r="AC32" s="97" t="s">
        <v>169</v>
      </c>
      <c r="AD32" s="98" t="s">
        <v>169</v>
      </c>
      <c r="AE32" s="96" t="s">
        <v>169</v>
      </c>
      <c r="AF32" s="97" t="s">
        <v>169</v>
      </c>
      <c r="AG32" s="97" t="s">
        <v>169</v>
      </c>
      <c r="AH32" s="97" t="s">
        <v>169</v>
      </c>
      <c r="AI32" s="97" t="s">
        <v>169</v>
      </c>
      <c r="AJ32" s="97" t="s">
        <v>169</v>
      </c>
      <c r="AK32" s="97" t="s">
        <v>169</v>
      </c>
      <c r="AL32" s="98" t="s">
        <v>169</v>
      </c>
      <c r="AM32" s="96" t="s">
        <v>169</v>
      </c>
      <c r="AN32" s="97" t="s">
        <v>169</v>
      </c>
      <c r="AO32" s="97" t="s">
        <v>169</v>
      </c>
      <c r="AP32" s="97" t="s">
        <v>169</v>
      </c>
      <c r="AQ32" s="97" t="s">
        <v>169</v>
      </c>
      <c r="AR32" s="97" t="s">
        <v>169</v>
      </c>
      <c r="AS32" s="97" t="s">
        <v>169</v>
      </c>
      <c r="AT32" s="98" t="s">
        <v>169</v>
      </c>
      <c r="AU32" s="95" t="s">
        <v>116</v>
      </c>
      <c r="AV32" s="96" t="s">
        <v>169</v>
      </c>
      <c r="AW32" s="97" t="s">
        <v>169</v>
      </c>
      <c r="AX32" s="97">
        <v>48</v>
      </c>
      <c r="AY32" s="97">
        <v>54</v>
      </c>
      <c r="AZ32" s="97">
        <v>40</v>
      </c>
      <c r="BA32" s="97">
        <v>41</v>
      </c>
      <c r="BB32" s="97">
        <v>33</v>
      </c>
      <c r="BC32" s="97">
        <v>41</v>
      </c>
      <c r="BD32" s="98">
        <v>69</v>
      </c>
      <c r="BE32" s="96">
        <v>49</v>
      </c>
      <c r="BF32" s="97">
        <v>47</v>
      </c>
      <c r="BG32" s="97" t="s">
        <v>169</v>
      </c>
      <c r="BH32" s="97" t="s">
        <v>169</v>
      </c>
      <c r="BI32" s="97" t="s">
        <v>169</v>
      </c>
      <c r="BJ32" s="97" t="s">
        <v>169</v>
      </c>
      <c r="BK32" s="97" t="s">
        <v>169</v>
      </c>
      <c r="BL32" s="97" t="s">
        <v>169</v>
      </c>
      <c r="BM32" s="98" t="s">
        <v>169</v>
      </c>
    </row>
    <row r="33" spans="1:65" ht="33" customHeight="1">
      <c r="A33" s="95" t="s">
        <v>117</v>
      </c>
      <c r="B33" s="96">
        <v>32</v>
      </c>
      <c r="C33" s="97">
        <v>35</v>
      </c>
      <c r="D33" s="97">
        <v>32</v>
      </c>
      <c r="E33" s="97">
        <v>38</v>
      </c>
      <c r="F33" s="97" t="s">
        <v>169</v>
      </c>
      <c r="G33" s="97" t="s">
        <v>169</v>
      </c>
      <c r="H33" s="97" t="s">
        <v>169</v>
      </c>
      <c r="I33" s="98" t="s">
        <v>169</v>
      </c>
      <c r="J33" s="96" t="s">
        <v>169</v>
      </c>
      <c r="K33" s="97" t="s">
        <v>169</v>
      </c>
      <c r="L33" s="97" t="s">
        <v>169</v>
      </c>
      <c r="M33" s="97" t="s">
        <v>169</v>
      </c>
      <c r="N33" s="97">
        <v>49</v>
      </c>
      <c r="O33" s="97" t="s">
        <v>169</v>
      </c>
      <c r="P33" s="97" t="s">
        <v>169</v>
      </c>
      <c r="Q33" s="97" t="s">
        <v>169</v>
      </c>
      <c r="R33" s="97" t="s">
        <v>169</v>
      </c>
      <c r="S33" s="98" t="s">
        <v>169</v>
      </c>
      <c r="T33" s="95" t="s">
        <v>117</v>
      </c>
      <c r="U33" s="96" t="s">
        <v>169</v>
      </c>
      <c r="V33" s="97" t="s">
        <v>169</v>
      </c>
      <c r="W33" s="97" t="s">
        <v>169</v>
      </c>
      <c r="X33" s="97" t="s">
        <v>169</v>
      </c>
      <c r="Y33" s="97" t="s">
        <v>169</v>
      </c>
      <c r="Z33" s="97" t="s">
        <v>169</v>
      </c>
      <c r="AA33" s="97" t="s">
        <v>169</v>
      </c>
      <c r="AB33" s="97" t="s">
        <v>169</v>
      </c>
      <c r="AC33" s="97" t="s">
        <v>169</v>
      </c>
      <c r="AD33" s="98" t="s">
        <v>169</v>
      </c>
      <c r="AE33" s="96" t="s">
        <v>169</v>
      </c>
      <c r="AF33" s="97" t="s">
        <v>169</v>
      </c>
      <c r="AG33" s="97" t="s">
        <v>169</v>
      </c>
      <c r="AH33" s="97" t="s">
        <v>169</v>
      </c>
      <c r="AI33" s="97" t="s">
        <v>169</v>
      </c>
      <c r="AJ33" s="97" t="s">
        <v>169</v>
      </c>
      <c r="AK33" s="97" t="s">
        <v>169</v>
      </c>
      <c r="AL33" s="98" t="s">
        <v>169</v>
      </c>
      <c r="AM33" s="96" t="s">
        <v>169</v>
      </c>
      <c r="AN33" s="97" t="s">
        <v>169</v>
      </c>
      <c r="AO33" s="97" t="s">
        <v>169</v>
      </c>
      <c r="AP33" s="97" t="s">
        <v>169</v>
      </c>
      <c r="AQ33" s="97" t="s">
        <v>169</v>
      </c>
      <c r="AR33" s="97" t="s">
        <v>169</v>
      </c>
      <c r="AS33" s="97" t="s">
        <v>169</v>
      </c>
      <c r="AT33" s="98" t="s">
        <v>169</v>
      </c>
      <c r="AU33" s="95" t="s">
        <v>117</v>
      </c>
      <c r="AV33" s="96" t="s">
        <v>169</v>
      </c>
      <c r="AW33" s="97" t="s">
        <v>169</v>
      </c>
      <c r="AX33" s="97">
        <v>44</v>
      </c>
      <c r="AY33" s="97">
        <v>40</v>
      </c>
      <c r="AZ33" s="97">
        <v>35</v>
      </c>
      <c r="BA33" s="97">
        <v>35</v>
      </c>
      <c r="BB33" s="97">
        <v>26</v>
      </c>
      <c r="BC33" s="97">
        <v>38</v>
      </c>
      <c r="BD33" s="98">
        <v>43</v>
      </c>
      <c r="BE33" s="96">
        <v>38</v>
      </c>
      <c r="BF33" s="97">
        <v>42</v>
      </c>
      <c r="BG33" s="97" t="s">
        <v>169</v>
      </c>
      <c r="BH33" s="97" t="s">
        <v>169</v>
      </c>
      <c r="BI33" s="97" t="s">
        <v>169</v>
      </c>
      <c r="BJ33" s="97" t="s">
        <v>169</v>
      </c>
      <c r="BK33" s="97" t="s">
        <v>169</v>
      </c>
      <c r="BL33" s="97" t="s">
        <v>169</v>
      </c>
      <c r="BM33" s="98" t="s">
        <v>169</v>
      </c>
    </row>
    <row r="34" spans="1:65" ht="33" customHeight="1">
      <c r="A34" s="95" t="s">
        <v>118</v>
      </c>
      <c r="B34" s="96">
        <v>112</v>
      </c>
      <c r="C34" s="97">
        <v>93</v>
      </c>
      <c r="D34" s="97">
        <v>80</v>
      </c>
      <c r="E34" s="97">
        <v>66</v>
      </c>
      <c r="F34" s="97" t="s">
        <v>169</v>
      </c>
      <c r="G34" s="97" t="s">
        <v>169</v>
      </c>
      <c r="H34" s="97" t="s">
        <v>169</v>
      </c>
      <c r="I34" s="98" t="s">
        <v>169</v>
      </c>
      <c r="J34" s="96" t="s">
        <v>169</v>
      </c>
      <c r="K34" s="97" t="s">
        <v>169</v>
      </c>
      <c r="L34" s="97" t="s">
        <v>169</v>
      </c>
      <c r="M34" s="97" t="s">
        <v>169</v>
      </c>
      <c r="N34" s="97" t="s">
        <v>169</v>
      </c>
      <c r="O34" s="97" t="s">
        <v>169</v>
      </c>
      <c r="P34" s="97" t="s">
        <v>169</v>
      </c>
      <c r="Q34" s="97" t="s">
        <v>169</v>
      </c>
      <c r="R34" s="97" t="s">
        <v>169</v>
      </c>
      <c r="S34" s="98">
        <v>146</v>
      </c>
      <c r="T34" s="95" t="s">
        <v>118</v>
      </c>
      <c r="U34" s="96" t="s">
        <v>169</v>
      </c>
      <c r="V34" s="97" t="s">
        <v>169</v>
      </c>
      <c r="W34" s="97" t="s">
        <v>169</v>
      </c>
      <c r="X34" s="97" t="s">
        <v>169</v>
      </c>
      <c r="Y34" s="97" t="s">
        <v>169</v>
      </c>
      <c r="Z34" s="97" t="s">
        <v>169</v>
      </c>
      <c r="AA34" s="97" t="s">
        <v>169</v>
      </c>
      <c r="AB34" s="97" t="s">
        <v>169</v>
      </c>
      <c r="AC34" s="97" t="s">
        <v>169</v>
      </c>
      <c r="AD34" s="98" t="s">
        <v>169</v>
      </c>
      <c r="AE34" s="96" t="s">
        <v>169</v>
      </c>
      <c r="AF34" s="97" t="s">
        <v>169</v>
      </c>
      <c r="AG34" s="97" t="s">
        <v>169</v>
      </c>
      <c r="AH34" s="97" t="s">
        <v>169</v>
      </c>
      <c r="AI34" s="97" t="s">
        <v>169</v>
      </c>
      <c r="AJ34" s="97" t="s">
        <v>169</v>
      </c>
      <c r="AK34" s="97" t="s">
        <v>169</v>
      </c>
      <c r="AL34" s="98" t="s">
        <v>169</v>
      </c>
      <c r="AM34" s="96" t="s">
        <v>169</v>
      </c>
      <c r="AN34" s="97" t="s">
        <v>169</v>
      </c>
      <c r="AO34" s="97" t="s">
        <v>169</v>
      </c>
      <c r="AP34" s="97" t="s">
        <v>169</v>
      </c>
      <c r="AQ34" s="97" t="s">
        <v>169</v>
      </c>
      <c r="AR34" s="97" t="s">
        <v>169</v>
      </c>
      <c r="AS34" s="97" t="s">
        <v>169</v>
      </c>
      <c r="AT34" s="98" t="s">
        <v>169</v>
      </c>
      <c r="AU34" s="95" t="s">
        <v>118</v>
      </c>
      <c r="AV34" s="96" t="s">
        <v>169</v>
      </c>
      <c r="AW34" s="97" t="s">
        <v>169</v>
      </c>
      <c r="AX34" s="97">
        <v>56</v>
      </c>
      <c r="AY34" s="97">
        <v>95</v>
      </c>
      <c r="AZ34" s="97">
        <v>103</v>
      </c>
      <c r="BA34" s="97">
        <v>95</v>
      </c>
      <c r="BB34" s="97">
        <v>64</v>
      </c>
      <c r="BC34" s="97" t="s">
        <v>169</v>
      </c>
      <c r="BD34" s="98" t="s">
        <v>169</v>
      </c>
      <c r="BE34" s="96">
        <v>83</v>
      </c>
      <c r="BF34" s="97">
        <v>80</v>
      </c>
      <c r="BG34" s="97" t="s">
        <v>169</v>
      </c>
      <c r="BH34" s="97" t="s">
        <v>169</v>
      </c>
      <c r="BI34" s="97" t="s">
        <v>169</v>
      </c>
      <c r="BJ34" s="97" t="s">
        <v>169</v>
      </c>
      <c r="BK34" s="97" t="s">
        <v>169</v>
      </c>
      <c r="BL34" s="97">
        <v>136</v>
      </c>
      <c r="BM34" s="98">
        <v>134</v>
      </c>
    </row>
    <row r="35" spans="1:65" ht="33" customHeight="1">
      <c r="A35" s="104" t="s">
        <v>167</v>
      </c>
      <c r="B35" s="100">
        <v>82</v>
      </c>
      <c r="C35" s="101">
        <v>79</v>
      </c>
      <c r="D35" s="101">
        <v>57</v>
      </c>
      <c r="E35" s="101">
        <v>60</v>
      </c>
      <c r="F35" s="101">
        <v>5</v>
      </c>
      <c r="G35" s="101">
        <v>5</v>
      </c>
      <c r="H35" s="101">
        <v>5</v>
      </c>
      <c r="I35" s="102">
        <v>15</v>
      </c>
      <c r="J35" s="100" t="s">
        <v>169</v>
      </c>
      <c r="K35" s="101" t="s">
        <v>169</v>
      </c>
      <c r="L35" s="101" t="s">
        <v>169</v>
      </c>
      <c r="M35" s="101">
        <v>1</v>
      </c>
      <c r="N35" s="101">
        <v>74</v>
      </c>
      <c r="O35" s="101" t="s">
        <v>169</v>
      </c>
      <c r="P35" s="101" t="s">
        <v>169</v>
      </c>
      <c r="Q35" s="101" t="s">
        <v>169</v>
      </c>
      <c r="R35" s="101" t="s">
        <v>169</v>
      </c>
      <c r="S35" s="102">
        <v>16</v>
      </c>
      <c r="T35" s="104" t="s">
        <v>167</v>
      </c>
      <c r="U35" s="100" t="s">
        <v>169</v>
      </c>
      <c r="V35" s="101" t="s">
        <v>169</v>
      </c>
      <c r="W35" s="101" t="s">
        <v>169</v>
      </c>
      <c r="X35" s="101" t="s">
        <v>169</v>
      </c>
      <c r="Y35" s="101" t="s">
        <v>169</v>
      </c>
      <c r="Z35" s="101" t="s">
        <v>169</v>
      </c>
      <c r="AA35" s="101" t="s">
        <v>169</v>
      </c>
      <c r="AB35" s="101" t="s">
        <v>169</v>
      </c>
      <c r="AC35" s="101" t="s">
        <v>169</v>
      </c>
      <c r="AD35" s="102" t="s">
        <v>169</v>
      </c>
      <c r="AE35" s="100" t="s">
        <v>169</v>
      </c>
      <c r="AF35" s="101" t="s">
        <v>169</v>
      </c>
      <c r="AG35" s="101" t="s">
        <v>169</v>
      </c>
      <c r="AH35" s="101" t="s">
        <v>169</v>
      </c>
      <c r="AI35" s="101" t="s">
        <v>169</v>
      </c>
      <c r="AJ35" s="101" t="s">
        <v>169</v>
      </c>
      <c r="AK35" s="101" t="s">
        <v>169</v>
      </c>
      <c r="AL35" s="102" t="s">
        <v>169</v>
      </c>
      <c r="AM35" s="100" t="s">
        <v>169</v>
      </c>
      <c r="AN35" s="101" t="s">
        <v>169</v>
      </c>
      <c r="AO35" s="101" t="s">
        <v>169</v>
      </c>
      <c r="AP35" s="101" t="s">
        <v>169</v>
      </c>
      <c r="AQ35" s="101" t="s">
        <v>169</v>
      </c>
      <c r="AR35" s="101" t="s">
        <v>169</v>
      </c>
      <c r="AS35" s="101" t="s">
        <v>169</v>
      </c>
      <c r="AT35" s="102" t="s">
        <v>169</v>
      </c>
      <c r="AU35" s="104" t="s">
        <v>167</v>
      </c>
      <c r="AV35" s="100" t="s">
        <v>169</v>
      </c>
      <c r="AW35" s="101" t="s">
        <v>169</v>
      </c>
      <c r="AX35" s="101">
        <v>78</v>
      </c>
      <c r="AY35" s="101">
        <v>90</v>
      </c>
      <c r="AZ35" s="101">
        <v>69</v>
      </c>
      <c r="BA35" s="101">
        <v>66</v>
      </c>
      <c r="BB35" s="101">
        <v>52</v>
      </c>
      <c r="BC35" s="101">
        <v>81</v>
      </c>
      <c r="BD35" s="102">
        <v>67</v>
      </c>
      <c r="BE35" s="100">
        <v>95</v>
      </c>
      <c r="BF35" s="101">
        <v>86</v>
      </c>
      <c r="BG35" s="101" t="s">
        <v>169</v>
      </c>
      <c r="BH35" s="101">
        <v>18</v>
      </c>
      <c r="BI35" s="101">
        <v>15</v>
      </c>
      <c r="BJ35" s="101">
        <v>13</v>
      </c>
      <c r="BK35" s="101">
        <v>13</v>
      </c>
      <c r="BL35" s="101">
        <v>18</v>
      </c>
      <c r="BM35" s="102">
        <v>22</v>
      </c>
    </row>
    <row r="36" spans="1:65" ht="33" customHeight="1" thickBot="1">
      <c r="A36" s="103" t="s">
        <v>157</v>
      </c>
      <c r="B36" s="96">
        <v>177</v>
      </c>
      <c r="C36" s="97">
        <v>175</v>
      </c>
      <c r="D36" s="97">
        <v>185</v>
      </c>
      <c r="E36" s="97">
        <v>175</v>
      </c>
      <c r="F36" s="97" t="s">
        <v>169</v>
      </c>
      <c r="G36" s="97" t="s">
        <v>169</v>
      </c>
      <c r="H36" s="97" t="s">
        <v>169</v>
      </c>
      <c r="I36" s="98" t="s">
        <v>169</v>
      </c>
      <c r="J36" s="96" t="s">
        <v>169</v>
      </c>
      <c r="K36" s="97" t="s">
        <v>169</v>
      </c>
      <c r="L36" s="97" t="s">
        <v>169</v>
      </c>
      <c r="M36" s="97" t="s">
        <v>169</v>
      </c>
      <c r="N36" s="97">
        <v>2</v>
      </c>
      <c r="O36" s="97" t="s">
        <v>169</v>
      </c>
      <c r="P36" s="97" t="s">
        <v>169</v>
      </c>
      <c r="Q36" s="97" t="s">
        <v>169</v>
      </c>
      <c r="R36" s="97" t="s">
        <v>169</v>
      </c>
      <c r="S36" s="98">
        <v>277</v>
      </c>
      <c r="T36" s="103" t="s">
        <v>157</v>
      </c>
      <c r="U36" s="96" t="s">
        <v>169</v>
      </c>
      <c r="V36" s="97" t="s">
        <v>169</v>
      </c>
      <c r="W36" s="97" t="s">
        <v>169</v>
      </c>
      <c r="X36" s="97" t="s">
        <v>169</v>
      </c>
      <c r="Y36" s="97" t="s">
        <v>169</v>
      </c>
      <c r="Z36" s="97" t="s">
        <v>169</v>
      </c>
      <c r="AA36" s="97" t="s">
        <v>169</v>
      </c>
      <c r="AB36" s="97" t="s">
        <v>169</v>
      </c>
      <c r="AC36" s="97" t="s">
        <v>169</v>
      </c>
      <c r="AD36" s="98" t="s">
        <v>169</v>
      </c>
      <c r="AE36" s="96" t="s">
        <v>169</v>
      </c>
      <c r="AF36" s="97" t="s">
        <v>169</v>
      </c>
      <c r="AG36" s="97" t="s">
        <v>169</v>
      </c>
      <c r="AH36" s="97" t="s">
        <v>169</v>
      </c>
      <c r="AI36" s="97" t="s">
        <v>169</v>
      </c>
      <c r="AJ36" s="97" t="s">
        <v>169</v>
      </c>
      <c r="AK36" s="97" t="s">
        <v>169</v>
      </c>
      <c r="AL36" s="98" t="s">
        <v>169</v>
      </c>
      <c r="AM36" s="96" t="s">
        <v>169</v>
      </c>
      <c r="AN36" s="97" t="s">
        <v>169</v>
      </c>
      <c r="AO36" s="97" t="s">
        <v>169</v>
      </c>
      <c r="AP36" s="97" t="s">
        <v>169</v>
      </c>
      <c r="AQ36" s="97" t="s">
        <v>169</v>
      </c>
      <c r="AR36" s="97" t="s">
        <v>169</v>
      </c>
      <c r="AS36" s="97" t="s">
        <v>169</v>
      </c>
      <c r="AT36" s="98" t="s">
        <v>169</v>
      </c>
      <c r="AU36" s="103" t="s">
        <v>157</v>
      </c>
      <c r="AV36" s="96" t="s">
        <v>169</v>
      </c>
      <c r="AW36" s="97" t="s">
        <v>169</v>
      </c>
      <c r="AX36" s="97">
        <v>203</v>
      </c>
      <c r="AY36" s="97">
        <v>129</v>
      </c>
      <c r="AZ36" s="97">
        <v>54</v>
      </c>
      <c r="BA36" s="97">
        <v>53</v>
      </c>
      <c r="BB36" s="97">
        <v>11</v>
      </c>
      <c r="BC36" s="97" t="s">
        <v>169</v>
      </c>
      <c r="BD36" s="98" t="s">
        <v>169</v>
      </c>
      <c r="BE36" s="96">
        <v>188</v>
      </c>
      <c r="BF36" s="97">
        <v>211</v>
      </c>
      <c r="BG36" s="97" t="s">
        <v>169</v>
      </c>
      <c r="BH36" s="97">
        <v>49</v>
      </c>
      <c r="BI36" s="97">
        <v>228</v>
      </c>
      <c r="BJ36" s="97">
        <v>223</v>
      </c>
      <c r="BK36" s="97">
        <v>219</v>
      </c>
      <c r="BL36" s="97">
        <v>279</v>
      </c>
      <c r="BM36" s="98">
        <v>308</v>
      </c>
    </row>
    <row r="37" spans="1:65" ht="33" customHeight="1" thickTop="1">
      <c r="A37" s="108" t="s">
        <v>158</v>
      </c>
      <c r="B37" s="109">
        <f aca="true" t="shared" si="9" ref="B37:S37">SUM(B18)</f>
        <v>1889</v>
      </c>
      <c r="C37" s="110">
        <f t="shared" si="9"/>
        <v>1752</v>
      </c>
      <c r="D37" s="110">
        <f t="shared" si="9"/>
        <v>1610</v>
      </c>
      <c r="E37" s="110">
        <f t="shared" si="9"/>
        <v>815</v>
      </c>
      <c r="F37" s="110">
        <f t="shared" si="9"/>
        <v>0</v>
      </c>
      <c r="G37" s="110">
        <f t="shared" si="9"/>
        <v>0</v>
      </c>
      <c r="H37" s="110">
        <f t="shared" si="9"/>
        <v>0</v>
      </c>
      <c r="I37" s="111">
        <f t="shared" si="9"/>
        <v>0</v>
      </c>
      <c r="J37" s="109">
        <f t="shared" si="9"/>
        <v>4</v>
      </c>
      <c r="K37" s="110">
        <f t="shared" si="9"/>
        <v>3</v>
      </c>
      <c r="L37" s="110">
        <f t="shared" si="9"/>
        <v>0</v>
      </c>
      <c r="M37" s="110">
        <f t="shared" si="9"/>
        <v>6</v>
      </c>
      <c r="N37" s="110">
        <f t="shared" si="9"/>
        <v>255</v>
      </c>
      <c r="O37" s="110">
        <f t="shared" si="9"/>
        <v>0</v>
      </c>
      <c r="P37" s="110">
        <f t="shared" si="9"/>
        <v>0</v>
      </c>
      <c r="Q37" s="110">
        <f t="shared" si="9"/>
        <v>0</v>
      </c>
      <c r="R37" s="110">
        <f t="shared" si="9"/>
        <v>0</v>
      </c>
      <c r="S37" s="111">
        <f t="shared" si="9"/>
        <v>0</v>
      </c>
      <c r="T37" s="108" t="s">
        <v>158</v>
      </c>
      <c r="U37" s="109">
        <f aca="true" t="shared" si="10" ref="U37:AT37">SUM(U18)</f>
        <v>1893</v>
      </c>
      <c r="V37" s="110">
        <f t="shared" si="10"/>
        <v>1755</v>
      </c>
      <c r="W37" s="110">
        <f t="shared" si="10"/>
        <v>1610</v>
      </c>
      <c r="X37" s="110">
        <f t="shared" si="10"/>
        <v>821</v>
      </c>
      <c r="Y37" s="110">
        <f t="shared" si="10"/>
        <v>255</v>
      </c>
      <c r="Z37" s="110">
        <f t="shared" si="10"/>
        <v>0</v>
      </c>
      <c r="AA37" s="110">
        <f t="shared" si="10"/>
        <v>0</v>
      </c>
      <c r="AB37" s="110">
        <f t="shared" si="10"/>
        <v>0</v>
      </c>
      <c r="AC37" s="110">
        <f t="shared" si="10"/>
        <v>0</v>
      </c>
      <c r="AD37" s="111">
        <f t="shared" si="10"/>
        <v>0</v>
      </c>
      <c r="AE37" s="109">
        <f t="shared" si="10"/>
        <v>1889</v>
      </c>
      <c r="AF37" s="110">
        <f t="shared" si="10"/>
        <v>1752</v>
      </c>
      <c r="AG37" s="110">
        <f t="shared" si="10"/>
        <v>1610</v>
      </c>
      <c r="AH37" s="110">
        <f t="shared" si="10"/>
        <v>815</v>
      </c>
      <c r="AI37" s="110">
        <f t="shared" si="10"/>
        <v>0</v>
      </c>
      <c r="AJ37" s="110">
        <f t="shared" si="10"/>
        <v>0</v>
      </c>
      <c r="AK37" s="110">
        <f t="shared" si="10"/>
        <v>0</v>
      </c>
      <c r="AL37" s="111">
        <f t="shared" si="10"/>
        <v>0</v>
      </c>
      <c r="AM37" s="109">
        <f t="shared" si="10"/>
        <v>1893</v>
      </c>
      <c r="AN37" s="110">
        <f t="shared" si="10"/>
        <v>1755</v>
      </c>
      <c r="AO37" s="110">
        <f t="shared" si="10"/>
        <v>821</v>
      </c>
      <c r="AP37" s="110">
        <f t="shared" si="10"/>
        <v>255</v>
      </c>
      <c r="AQ37" s="110">
        <f t="shared" si="10"/>
        <v>0</v>
      </c>
      <c r="AR37" s="110">
        <f t="shared" si="10"/>
        <v>0</v>
      </c>
      <c r="AS37" s="110">
        <f t="shared" si="10"/>
        <v>0</v>
      </c>
      <c r="AT37" s="111">
        <f t="shared" si="10"/>
        <v>0</v>
      </c>
      <c r="AU37" s="108" t="s">
        <v>158</v>
      </c>
      <c r="AV37" s="109">
        <f aca="true" t="shared" si="11" ref="AV37:BM37">SUM(AV18)</f>
        <v>3</v>
      </c>
      <c r="AW37" s="110">
        <f t="shared" si="11"/>
        <v>10</v>
      </c>
      <c r="AX37" s="110">
        <f t="shared" si="11"/>
        <v>782</v>
      </c>
      <c r="AY37" s="110">
        <f t="shared" si="11"/>
        <v>810</v>
      </c>
      <c r="AZ37" s="110">
        <f t="shared" si="11"/>
        <v>1756</v>
      </c>
      <c r="BA37" s="110">
        <f t="shared" si="11"/>
        <v>1615</v>
      </c>
      <c r="BB37" s="110">
        <f t="shared" si="11"/>
        <v>931</v>
      </c>
      <c r="BC37" s="110">
        <f t="shared" si="11"/>
        <v>465</v>
      </c>
      <c r="BD37" s="111">
        <f t="shared" si="11"/>
        <v>341</v>
      </c>
      <c r="BE37" s="109">
        <f t="shared" si="11"/>
        <v>847</v>
      </c>
      <c r="BF37" s="110">
        <f t="shared" si="11"/>
        <v>834</v>
      </c>
      <c r="BG37" s="110">
        <f t="shared" si="11"/>
        <v>0</v>
      </c>
      <c r="BH37" s="110">
        <f t="shared" si="11"/>
        <v>0</v>
      </c>
      <c r="BI37" s="110">
        <f t="shared" si="11"/>
        <v>0</v>
      </c>
      <c r="BJ37" s="110">
        <f t="shared" si="11"/>
        <v>0</v>
      </c>
      <c r="BK37" s="110">
        <f t="shared" si="11"/>
        <v>0</v>
      </c>
      <c r="BL37" s="110">
        <f t="shared" si="11"/>
        <v>0</v>
      </c>
      <c r="BM37" s="111">
        <f t="shared" si="11"/>
        <v>0</v>
      </c>
    </row>
    <row r="38" spans="1:65" ht="33" customHeight="1">
      <c r="A38" s="103" t="s">
        <v>159</v>
      </c>
      <c r="B38" s="112">
        <f aca="true" t="shared" si="12" ref="B38:S38">SUM(B14:B15)</f>
        <v>1910</v>
      </c>
      <c r="C38" s="113">
        <f t="shared" si="12"/>
        <v>1996</v>
      </c>
      <c r="D38" s="113">
        <f t="shared" si="12"/>
        <v>1952</v>
      </c>
      <c r="E38" s="113">
        <f t="shared" si="12"/>
        <v>2070</v>
      </c>
      <c r="F38" s="113">
        <f t="shared" si="12"/>
        <v>0</v>
      </c>
      <c r="G38" s="113">
        <f t="shared" si="12"/>
        <v>0</v>
      </c>
      <c r="H38" s="113">
        <f t="shared" si="12"/>
        <v>0</v>
      </c>
      <c r="I38" s="114">
        <f t="shared" si="12"/>
        <v>0</v>
      </c>
      <c r="J38" s="112">
        <f t="shared" si="12"/>
        <v>3</v>
      </c>
      <c r="K38" s="113">
        <f t="shared" si="12"/>
        <v>3</v>
      </c>
      <c r="L38" s="113">
        <f t="shared" si="12"/>
        <v>3</v>
      </c>
      <c r="M38" s="113">
        <f t="shared" si="12"/>
        <v>1</v>
      </c>
      <c r="N38" s="113">
        <f t="shared" si="12"/>
        <v>849</v>
      </c>
      <c r="O38" s="113">
        <f t="shared" si="12"/>
        <v>0</v>
      </c>
      <c r="P38" s="113">
        <f t="shared" si="12"/>
        <v>0</v>
      </c>
      <c r="Q38" s="113">
        <f t="shared" si="12"/>
        <v>0</v>
      </c>
      <c r="R38" s="113">
        <f t="shared" si="12"/>
        <v>0</v>
      </c>
      <c r="S38" s="114">
        <f t="shared" si="12"/>
        <v>387</v>
      </c>
      <c r="T38" s="103" t="s">
        <v>159</v>
      </c>
      <c r="U38" s="112">
        <f aca="true" t="shared" si="13" ref="U38:AT38">SUM(U14:U15)</f>
        <v>0</v>
      </c>
      <c r="V38" s="113">
        <f t="shared" si="13"/>
        <v>0</v>
      </c>
      <c r="W38" s="113">
        <f t="shared" si="13"/>
        <v>0</v>
      </c>
      <c r="X38" s="113">
        <f t="shared" si="13"/>
        <v>0</v>
      </c>
      <c r="Y38" s="113">
        <f t="shared" si="13"/>
        <v>0</v>
      </c>
      <c r="Z38" s="113">
        <f t="shared" si="13"/>
        <v>0</v>
      </c>
      <c r="AA38" s="113">
        <f t="shared" si="13"/>
        <v>0</v>
      </c>
      <c r="AB38" s="113">
        <f t="shared" si="13"/>
        <v>0</v>
      </c>
      <c r="AC38" s="113">
        <f t="shared" si="13"/>
        <v>0</v>
      </c>
      <c r="AD38" s="114">
        <f t="shared" si="13"/>
        <v>0</v>
      </c>
      <c r="AE38" s="112">
        <f t="shared" si="13"/>
        <v>0</v>
      </c>
      <c r="AF38" s="113">
        <f t="shared" si="13"/>
        <v>0</v>
      </c>
      <c r="AG38" s="113">
        <f t="shared" si="13"/>
        <v>0</v>
      </c>
      <c r="AH38" s="113">
        <f t="shared" si="13"/>
        <v>0</v>
      </c>
      <c r="AI38" s="113">
        <f t="shared" si="13"/>
        <v>0</v>
      </c>
      <c r="AJ38" s="113">
        <f t="shared" si="13"/>
        <v>0</v>
      </c>
      <c r="AK38" s="113">
        <f t="shared" si="13"/>
        <v>0</v>
      </c>
      <c r="AL38" s="114">
        <f t="shared" si="13"/>
        <v>0</v>
      </c>
      <c r="AM38" s="112">
        <f t="shared" si="13"/>
        <v>0</v>
      </c>
      <c r="AN38" s="113">
        <f t="shared" si="13"/>
        <v>0</v>
      </c>
      <c r="AO38" s="113">
        <f t="shared" si="13"/>
        <v>0</v>
      </c>
      <c r="AP38" s="113">
        <f t="shared" si="13"/>
        <v>0</v>
      </c>
      <c r="AQ38" s="113">
        <f t="shared" si="13"/>
        <v>0</v>
      </c>
      <c r="AR38" s="113">
        <f t="shared" si="13"/>
        <v>0</v>
      </c>
      <c r="AS38" s="113">
        <f t="shared" si="13"/>
        <v>0</v>
      </c>
      <c r="AT38" s="114">
        <f t="shared" si="13"/>
        <v>0</v>
      </c>
      <c r="AU38" s="103" t="s">
        <v>159</v>
      </c>
      <c r="AV38" s="112">
        <f aca="true" t="shared" si="14" ref="AV38:BM38">SUM(AV14:AV15)</f>
        <v>0</v>
      </c>
      <c r="AW38" s="113">
        <f t="shared" si="14"/>
        <v>0</v>
      </c>
      <c r="AX38" s="113">
        <f t="shared" si="14"/>
        <v>2084</v>
      </c>
      <c r="AY38" s="113">
        <f t="shared" si="14"/>
        <v>2244</v>
      </c>
      <c r="AZ38" s="113">
        <f t="shared" si="14"/>
        <v>1978</v>
      </c>
      <c r="BA38" s="113">
        <f t="shared" si="14"/>
        <v>1948</v>
      </c>
      <c r="BB38" s="113">
        <f t="shared" si="14"/>
        <v>1742</v>
      </c>
      <c r="BC38" s="113">
        <f t="shared" si="14"/>
        <v>1086</v>
      </c>
      <c r="BD38" s="114">
        <f t="shared" si="14"/>
        <v>689</v>
      </c>
      <c r="BE38" s="112">
        <f t="shared" si="14"/>
        <v>2069</v>
      </c>
      <c r="BF38" s="113">
        <f t="shared" si="14"/>
        <v>2004</v>
      </c>
      <c r="BG38" s="113">
        <f t="shared" si="14"/>
        <v>0</v>
      </c>
      <c r="BH38" s="113">
        <f t="shared" si="14"/>
        <v>0</v>
      </c>
      <c r="BI38" s="113">
        <f t="shared" si="14"/>
        <v>0</v>
      </c>
      <c r="BJ38" s="113">
        <f t="shared" si="14"/>
        <v>0</v>
      </c>
      <c r="BK38" s="113">
        <f t="shared" si="14"/>
        <v>0</v>
      </c>
      <c r="BL38" s="113">
        <f t="shared" si="14"/>
        <v>372</v>
      </c>
      <c r="BM38" s="114">
        <f t="shared" si="14"/>
        <v>388</v>
      </c>
    </row>
    <row r="39" spans="1:65" ht="33" customHeight="1">
      <c r="A39" s="103" t="s">
        <v>160</v>
      </c>
      <c r="B39" s="112">
        <f aca="true" t="shared" si="15" ref="B39:S39">SUM(B11,B21:B21)</f>
        <v>1347</v>
      </c>
      <c r="C39" s="113">
        <f t="shared" si="15"/>
        <v>1399</v>
      </c>
      <c r="D39" s="113">
        <f t="shared" si="15"/>
        <v>1321</v>
      </c>
      <c r="E39" s="113">
        <f t="shared" si="15"/>
        <v>1343</v>
      </c>
      <c r="F39" s="113">
        <f t="shared" si="15"/>
        <v>0</v>
      </c>
      <c r="G39" s="113">
        <f t="shared" si="15"/>
        <v>0</v>
      </c>
      <c r="H39" s="113">
        <f t="shared" si="15"/>
        <v>0</v>
      </c>
      <c r="I39" s="114">
        <f t="shared" si="15"/>
        <v>0</v>
      </c>
      <c r="J39" s="112">
        <f t="shared" si="15"/>
        <v>4</v>
      </c>
      <c r="K39" s="113">
        <f t="shared" si="15"/>
        <v>4</v>
      </c>
      <c r="L39" s="113">
        <f t="shared" si="15"/>
        <v>4</v>
      </c>
      <c r="M39" s="113">
        <f t="shared" si="15"/>
        <v>3</v>
      </c>
      <c r="N39" s="113">
        <f t="shared" si="15"/>
        <v>40</v>
      </c>
      <c r="O39" s="113">
        <f t="shared" si="15"/>
        <v>0</v>
      </c>
      <c r="P39" s="113">
        <f t="shared" si="15"/>
        <v>0</v>
      </c>
      <c r="Q39" s="113">
        <f t="shared" si="15"/>
        <v>0</v>
      </c>
      <c r="R39" s="113">
        <f t="shared" si="15"/>
        <v>0</v>
      </c>
      <c r="S39" s="114">
        <f t="shared" si="15"/>
        <v>302</v>
      </c>
      <c r="T39" s="103" t="s">
        <v>160</v>
      </c>
      <c r="U39" s="112">
        <f aca="true" t="shared" si="16" ref="U39:AT39">SUM(U11,U21:U21)</f>
        <v>0</v>
      </c>
      <c r="V39" s="113">
        <f t="shared" si="16"/>
        <v>0</v>
      </c>
      <c r="W39" s="113">
        <f t="shared" si="16"/>
        <v>0</v>
      </c>
      <c r="X39" s="113">
        <f t="shared" si="16"/>
        <v>0</v>
      </c>
      <c r="Y39" s="113">
        <f t="shared" si="16"/>
        <v>0</v>
      </c>
      <c r="Z39" s="113">
        <f t="shared" si="16"/>
        <v>0</v>
      </c>
      <c r="AA39" s="113">
        <f t="shared" si="16"/>
        <v>0</v>
      </c>
      <c r="AB39" s="113">
        <f t="shared" si="16"/>
        <v>0</v>
      </c>
      <c r="AC39" s="113">
        <f t="shared" si="16"/>
        <v>0</v>
      </c>
      <c r="AD39" s="114">
        <f t="shared" si="16"/>
        <v>0</v>
      </c>
      <c r="AE39" s="112">
        <f t="shared" si="16"/>
        <v>0</v>
      </c>
      <c r="AF39" s="113">
        <f t="shared" si="16"/>
        <v>0</v>
      </c>
      <c r="AG39" s="113">
        <f t="shared" si="16"/>
        <v>0</v>
      </c>
      <c r="AH39" s="113">
        <f t="shared" si="16"/>
        <v>0</v>
      </c>
      <c r="AI39" s="113">
        <f t="shared" si="16"/>
        <v>0</v>
      </c>
      <c r="AJ39" s="113">
        <f t="shared" si="16"/>
        <v>0</v>
      </c>
      <c r="AK39" s="113">
        <f t="shared" si="16"/>
        <v>0</v>
      </c>
      <c r="AL39" s="114">
        <f t="shared" si="16"/>
        <v>0</v>
      </c>
      <c r="AM39" s="112">
        <f t="shared" si="16"/>
        <v>0</v>
      </c>
      <c r="AN39" s="113">
        <f t="shared" si="16"/>
        <v>0</v>
      </c>
      <c r="AO39" s="113">
        <f t="shared" si="16"/>
        <v>0</v>
      </c>
      <c r="AP39" s="113">
        <f t="shared" si="16"/>
        <v>0</v>
      </c>
      <c r="AQ39" s="113">
        <f t="shared" si="16"/>
        <v>0</v>
      </c>
      <c r="AR39" s="113">
        <f t="shared" si="16"/>
        <v>0</v>
      </c>
      <c r="AS39" s="113">
        <f t="shared" si="16"/>
        <v>0</v>
      </c>
      <c r="AT39" s="114">
        <f t="shared" si="16"/>
        <v>0</v>
      </c>
      <c r="AU39" s="103" t="s">
        <v>160</v>
      </c>
      <c r="AV39" s="112">
        <f aca="true" t="shared" si="17" ref="AV39:BM39">SUM(AV11,AV21:AV21)</f>
        <v>0</v>
      </c>
      <c r="AW39" s="113">
        <f t="shared" si="17"/>
        <v>0</v>
      </c>
      <c r="AX39" s="113">
        <f t="shared" si="17"/>
        <v>1337</v>
      </c>
      <c r="AY39" s="113">
        <f t="shared" si="17"/>
        <v>1464</v>
      </c>
      <c r="AZ39" s="113">
        <f t="shared" si="17"/>
        <v>1440</v>
      </c>
      <c r="BA39" s="113">
        <f t="shared" si="17"/>
        <v>1405</v>
      </c>
      <c r="BB39" s="113">
        <f t="shared" si="17"/>
        <v>1229</v>
      </c>
      <c r="BC39" s="113">
        <f t="shared" si="17"/>
        <v>53</v>
      </c>
      <c r="BD39" s="114">
        <f t="shared" si="17"/>
        <v>60</v>
      </c>
      <c r="BE39" s="112">
        <f t="shared" si="17"/>
        <v>1339</v>
      </c>
      <c r="BF39" s="113">
        <f t="shared" si="17"/>
        <v>1371</v>
      </c>
      <c r="BG39" s="113">
        <f t="shared" si="17"/>
        <v>0</v>
      </c>
      <c r="BH39" s="113">
        <f t="shared" si="17"/>
        <v>0</v>
      </c>
      <c r="BI39" s="113">
        <f t="shared" si="17"/>
        <v>0</v>
      </c>
      <c r="BJ39" s="113">
        <f t="shared" si="17"/>
        <v>0</v>
      </c>
      <c r="BK39" s="113">
        <f t="shared" si="17"/>
        <v>0</v>
      </c>
      <c r="BL39" s="113">
        <f t="shared" si="17"/>
        <v>1185</v>
      </c>
      <c r="BM39" s="114">
        <f t="shared" si="17"/>
        <v>996</v>
      </c>
    </row>
    <row r="40" spans="1:65" ht="33" customHeight="1">
      <c r="A40" s="103" t="s">
        <v>161</v>
      </c>
      <c r="B40" s="112">
        <f aca="true" t="shared" si="18" ref="B40:S40">SUM(B10,B17:B17,B20,B22:B26)</f>
        <v>5552</v>
      </c>
      <c r="C40" s="113">
        <f t="shared" si="18"/>
        <v>5601</v>
      </c>
      <c r="D40" s="113">
        <f t="shared" si="18"/>
        <v>5568</v>
      </c>
      <c r="E40" s="113">
        <f t="shared" si="18"/>
        <v>5469</v>
      </c>
      <c r="F40" s="113">
        <f t="shared" si="18"/>
        <v>35</v>
      </c>
      <c r="G40" s="113">
        <f t="shared" si="18"/>
        <v>37</v>
      </c>
      <c r="H40" s="113">
        <f t="shared" si="18"/>
        <v>40</v>
      </c>
      <c r="I40" s="114">
        <f t="shared" si="18"/>
        <v>70</v>
      </c>
      <c r="J40" s="112">
        <f t="shared" si="18"/>
        <v>9</v>
      </c>
      <c r="K40" s="113">
        <f t="shared" si="18"/>
        <v>7</v>
      </c>
      <c r="L40" s="113">
        <f t="shared" si="18"/>
        <v>1</v>
      </c>
      <c r="M40" s="113">
        <f t="shared" si="18"/>
        <v>23</v>
      </c>
      <c r="N40" s="113">
        <f t="shared" si="18"/>
        <v>2535</v>
      </c>
      <c r="O40" s="113">
        <f t="shared" si="18"/>
        <v>0</v>
      </c>
      <c r="P40" s="113">
        <f t="shared" si="18"/>
        <v>0</v>
      </c>
      <c r="Q40" s="113">
        <f t="shared" si="18"/>
        <v>0</v>
      </c>
      <c r="R40" s="113">
        <f t="shared" si="18"/>
        <v>0</v>
      </c>
      <c r="S40" s="114">
        <f t="shared" si="18"/>
        <v>460</v>
      </c>
      <c r="T40" s="103" t="s">
        <v>161</v>
      </c>
      <c r="U40" s="112">
        <f aca="true" t="shared" si="19" ref="U40:AT40">SUM(U10,U17:U17,U20,U22:U26)</f>
        <v>0</v>
      </c>
      <c r="V40" s="113">
        <f t="shared" si="19"/>
        <v>0</v>
      </c>
      <c r="W40" s="113">
        <f t="shared" si="19"/>
        <v>0</v>
      </c>
      <c r="X40" s="113">
        <f t="shared" si="19"/>
        <v>0</v>
      </c>
      <c r="Y40" s="113">
        <f t="shared" si="19"/>
        <v>0</v>
      </c>
      <c r="Z40" s="113">
        <f t="shared" si="19"/>
        <v>0</v>
      </c>
      <c r="AA40" s="113">
        <f t="shared" si="19"/>
        <v>0</v>
      </c>
      <c r="AB40" s="113">
        <f t="shared" si="19"/>
        <v>0</v>
      </c>
      <c r="AC40" s="113">
        <f t="shared" si="19"/>
        <v>0</v>
      </c>
      <c r="AD40" s="114">
        <f t="shared" si="19"/>
        <v>0</v>
      </c>
      <c r="AE40" s="112">
        <f t="shared" si="19"/>
        <v>0</v>
      </c>
      <c r="AF40" s="113">
        <f t="shared" si="19"/>
        <v>0</v>
      </c>
      <c r="AG40" s="113">
        <f t="shared" si="19"/>
        <v>0</v>
      </c>
      <c r="AH40" s="113">
        <f t="shared" si="19"/>
        <v>0</v>
      </c>
      <c r="AI40" s="113">
        <f t="shared" si="19"/>
        <v>0</v>
      </c>
      <c r="AJ40" s="113">
        <f t="shared" si="19"/>
        <v>0</v>
      </c>
      <c r="AK40" s="113">
        <f t="shared" si="19"/>
        <v>0</v>
      </c>
      <c r="AL40" s="114">
        <f t="shared" si="19"/>
        <v>0</v>
      </c>
      <c r="AM40" s="112">
        <f t="shared" si="19"/>
        <v>0</v>
      </c>
      <c r="AN40" s="113">
        <f t="shared" si="19"/>
        <v>0</v>
      </c>
      <c r="AO40" s="113">
        <f t="shared" si="19"/>
        <v>0</v>
      </c>
      <c r="AP40" s="113">
        <f t="shared" si="19"/>
        <v>182</v>
      </c>
      <c r="AQ40" s="113">
        <f t="shared" si="19"/>
        <v>0</v>
      </c>
      <c r="AR40" s="113">
        <f t="shared" si="19"/>
        <v>0</v>
      </c>
      <c r="AS40" s="113">
        <f t="shared" si="19"/>
        <v>0</v>
      </c>
      <c r="AT40" s="114">
        <f t="shared" si="19"/>
        <v>0</v>
      </c>
      <c r="AU40" s="103" t="s">
        <v>161</v>
      </c>
      <c r="AV40" s="112">
        <f aca="true" t="shared" si="20" ref="AV40:BM40">SUM(AV10,AV17:AV17,AV20,AV22:AV26)</f>
        <v>4522</v>
      </c>
      <c r="AW40" s="113">
        <f t="shared" si="20"/>
        <v>4494</v>
      </c>
      <c r="AX40" s="113">
        <f t="shared" si="20"/>
        <v>5048</v>
      </c>
      <c r="AY40" s="113">
        <f t="shared" si="20"/>
        <v>5345</v>
      </c>
      <c r="AZ40" s="113">
        <f t="shared" si="20"/>
        <v>4382</v>
      </c>
      <c r="BA40" s="113">
        <f t="shared" si="20"/>
        <v>4341</v>
      </c>
      <c r="BB40" s="113">
        <f t="shared" si="20"/>
        <v>3639</v>
      </c>
      <c r="BC40" s="113">
        <f t="shared" si="20"/>
        <v>2922</v>
      </c>
      <c r="BD40" s="114">
        <f t="shared" si="20"/>
        <v>1308</v>
      </c>
      <c r="BE40" s="112">
        <f t="shared" si="20"/>
        <v>1064</v>
      </c>
      <c r="BF40" s="113">
        <f t="shared" si="20"/>
        <v>1090</v>
      </c>
      <c r="BG40" s="113">
        <f t="shared" si="20"/>
        <v>587</v>
      </c>
      <c r="BH40" s="113">
        <f t="shared" si="20"/>
        <v>644</v>
      </c>
      <c r="BI40" s="113">
        <f t="shared" si="20"/>
        <v>561</v>
      </c>
      <c r="BJ40" s="113">
        <f t="shared" si="20"/>
        <v>560</v>
      </c>
      <c r="BK40" s="113">
        <f t="shared" si="20"/>
        <v>529</v>
      </c>
      <c r="BL40" s="113">
        <f t="shared" si="20"/>
        <v>701</v>
      </c>
      <c r="BM40" s="114">
        <f t="shared" si="20"/>
        <v>655</v>
      </c>
    </row>
    <row r="41" spans="1:65" ht="33" customHeight="1">
      <c r="A41" s="103" t="s">
        <v>162</v>
      </c>
      <c r="B41" s="112">
        <f aca="true" t="shared" si="21" ref="B41:S41">SUM(B13,B16,B19,B27:B30)</f>
        <v>1272</v>
      </c>
      <c r="C41" s="113">
        <f t="shared" si="21"/>
        <v>1257</v>
      </c>
      <c r="D41" s="113">
        <f t="shared" si="21"/>
        <v>1210</v>
      </c>
      <c r="E41" s="113">
        <f t="shared" si="21"/>
        <v>1066</v>
      </c>
      <c r="F41" s="113">
        <f t="shared" si="21"/>
        <v>10</v>
      </c>
      <c r="G41" s="113">
        <f t="shared" si="21"/>
        <v>10</v>
      </c>
      <c r="H41" s="113">
        <f t="shared" si="21"/>
        <v>9</v>
      </c>
      <c r="I41" s="114">
        <f t="shared" si="21"/>
        <v>16</v>
      </c>
      <c r="J41" s="112">
        <f t="shared" si="21"/>
        <v>1</v>
      </c>
      <c r="K41" s="113">
        <f t="shared" si="21"/>
        <v>1</v>
      </c>
      <c r="L41" s="113">
        <f t="shared" si="21"/>
        <v>0</v>
      </c>
      <c r="M41" s="113">
        <f t="shared" si="21"/>
        <v>1</v>
      </c>
      <c r="N41" s="113">
        <f t="shared" si="21"/>
        <v>27</v>
      </c>
      <c r="O41" s="113">
        <f t="shared" si="21"/>
        <v>0</v>
      </c>
      <c r="P41" s="113">
        <f t="shared" si="21"/>
        <v>0</v>
      </c>
      <c r="Q41" s="113">
        <f t="shared" si="21"/>
        <v>0</v>
      </c>
      <c r="R41" s="113">
        <f t="shared" si="21"/>
        <v>0</v>
      </c>
      <c r="S41" s="114">
        <f t="shared" si="21"/>
        <v>1606</v>
      </c>
      <c r="T41" s="103" t="s">
        <v>162</v>
      </c>
      <c r="U41" s="112">
        <f aca="true" t="shared" si="22" ref="U41:AT41">SUM(U13,U16,U19,U27:U30)</f>
        <v>0</v>
      </c>
      <c r="V41" s="113">
        <f t="shared" si="22"/>
        <v>0</v>
      </c>
      <c r="W41" s="113">
        <f t="shared" si="22"/>
        <v>0</v>
      </c>
      <c r="X41" s="113">
        <f t="shared" si="22"/>
        <v>0</v>
      </c>
      <c r="Y41" s="113">
        <f t="shared" si="22"/>
        <v>0</v>
      </c>
      <c r="Z41" s="113">
        <f t="shared" si="22"/>
        <v>0</v>
      </c>
      <c r="AA41" s="113">
        <f t="shared" si="22"/>
        <v>0</v>
      </c>
      <c r="AB41" s="113">
        <f t="shared" si="22"/>
        <v>0</v>
      </c>
      <c r="AC41" s="113">
        <f t="shared" si="22"/>
        <v>0</v>
      </c>
      <c r="AD41" s="114">
        <f t="shared" si="22"/>
        <v>24</v>
      </c>
      <c r="AE41" s="112">
        <f t="shared" si="22"/>
        <v>0</v>
      </c>
      <c r="AF41" s="113">
        <f t="shared" si="22"/>
        <v>0</v>
      </c>
      <c r="AG41" s="113">
        <f t="shared" si="22"/>
        <v>0</v>
      </c>
      <c r="AH41" s="113">
        <f t="shared" si="22"/>
        <v>0</v>
      </c>
      <c r="AI41" s="113">
        <f t="shared" si="22"/>
        <v>0</v>
      </c>
      <c r="AJ41" s="113">
        <f t="shared" si="22"/>
        <v>0</v>
      </c>
      <c r="AK41" s="113">
        <f t="shared" si="22"/>
        <v>0</v>
      </c>
      <c r="AL41" s="114">
        <f t="shared" si="22"/>
        <v>0</v>
      </c>
      <c r="AM41" s="112">
        <f t="shared" si="22"/>
        <v>0</v>
      </c>
      <c r="AN41" s="113">
        <f t="shared" si="22"/>
        <v>0</v>
      </c>
      <c r="AO41" s="113">
        <f t="shared" si="22"/>
        <v>0</v>
      </c>
      <c r="AP41" s="113">
        <f t="shared" si="22"/>
        <v>0</v>
      </c>
      <c r="AQ41" s="113">
        <f t="shared" si="22"/>
        <v>0</v>
      </c>
      <c r="AR41" s="113">
        <f t="shared" si="22"/>
        <v>0</v>
      </c>
      <c r="AS41" s="113">
        <f t="shared" si="22"/>
        <v>0</v>
      </c>
      <c r="AT41" s="114">
        <f t="shared" si="22"/>
        <v>0</v>
      </c>
      <c r="AU41" s="103" t="s">
        <v>162</v>
      </c>
      <c r="AV41" s="112">
        <f aca="true" t="shared" si="23" ref="AV41:BM41">SUM(AV13,AV16,AV19,AV27:AV30)</f>
        <v>0</v>
      </c>
      <c r="AW41" s="113">
        <f t="shared" si="23"/>
        <v>0</v>
      </c>
      <c r="AX41" s="113">
        <f t="shared" si="23"/>
        <v>1261</v>
      </c>
      <c r="AY41" s="113">
        <f t="shared" si="23"/>
        <v>1355</v>
      </c>
      <c r="AZ41" s="113">
        <f t="shared" si="23"/>
        <v>1227</v>
      </c>
      <c r="BA41" s="113">
        <f t="shared" si="23"/>
        <v>1230</v>
      </c>
      <c r="BB41" s="113">
        <f t="shared" si="23"/>
        <v>1109</v>
      </c>
      <c r="BC41" s="113">
        <f t="shared" si="23"/>
        <v>26</v>
      </c>
      <c r="BD41" s="114">
        <f t="shared" si="23"/>
        <v>29</v>
      </c>
      <c r="BE41" s="112">
        <f t="shared" si="23"/>
        <v>1228</v>
      </c>
      <c r="BF41" s="113">
        <f t="shared" si="23"/>
        <v>1254</v>
      </c>
      <c r="BG41" s="113">
        <f t="shared" si="23"/>
        <v>0</v>
      </c>
      <c r="BH41" s="113">
        <f t="shared" si="23"/>
        <v>0</v>
      </c>
      <c r="BI41" s="113">
        <f t="shared" si="23"/>
        <v>55</v>
      </c>
      <c r="BJ41" s="113">
        <f t="shared" si="23"/>
        <v>52</v>
      </c>
      <c r="BK41" s="113">
        <f t="shared" si="23"/>
        <v>52</v>
      </c>
      <c r="BL41" s="113">
        <f t="shared" si="23"/>
        <v>1582</v>
      </c>
      <c r="BM41" s="114">
        <f t="shared" si="23"/>
        <v>1628</v>
      </c>
    </row>
    <row r="42" spans="1:65" ht="33" customHeight="1">
      <c r="A42" s="104" t="s">
        <v>163</v>
      </c>
      <c r="B42" s="115">
        <f aca="true" t="shared" si="24" ref="B42:S42">SUM(B12,B31:B36)</f>
        <v>957</v>
      </c>
      <c r="C42" s="116">
        <f t="shared" si="24"/>
        <v>932</v>
      </c>
      <c r="D42" s="116">
        <f t="shared" si="24"/>
        <v>911</v>
      </c>
      <c r="E42" s="116">
        <f t="shared" si="24"/>
        <v>931</v>
      </c>
      <c r="F42" s="116">
        <f t="shared" si="24"/>
        <v>5</v>
      </c>
      <c r="G42" s="116">
        <f t="shared" si="24"/>
        <v>5</v>
      </c>
      <c r="H42" s="116">
        <f t="shared" si="24"/>
        <v>5</v>
      </c>
      <c r="I42" s="117">
        <f t="shared" si="24"/>
        <v>15</v>
      </c>
      <c r="J42" s="115">
        <f t="shared" si="24"/>
        <v>1</v>
      </c>
      <c r="K42" s="116">
        <f t="shared" si="24"/>
        <v>2</v>
      </c>
      <c r="L42" s="116">
        <f t="shared" si="24"/>
        <v>0</v>
      </c>
      <c r="M42" s="116">
        <f t="shared" si="24"/>
        <v>4</v>
      </c>
      <c r="N42" s="116">
        <f t="shared" si="24"/>
        <v>653</v>
      </c>
      <c r="O42" s="116">
        <f t="shared" si="24"/>
        <v>0</v>
      </c>
      <c r="P42" s="116">
        <f t="shared" si="24"/>
        <v>0</v>
      </c>
      <c r="Q42" s="116">
        <f t="shared" si="24"/>
        <v>0</v>
      </c>
      <c r="R42" s="116">
        <f t="shared" si="24"/>
        <v>0</v>
      </c>
      <c r="S42" s="117">
        <f t="shared" si="24"/>
        <v>542</v>
      </c>
      <c r="T42" s="104" t="s">
        <v>163</v>
      </c>
      <c r="U42" s="115">
        <f aca="true" t="shared" si="25" ref="U42:AT42">SUM(U12,U31:U36)</f>
        <v>0</v>
      </c>
      <c r="V42" s="116">
        <f t="shared" si="25"/>
        <v>0</v>
      </c>
      <c r="W42" s="116">
        <f t="shared" si="25"/>
        <v>0</v>
      </c>
      <c r="X42" s="116">
        <f t="shared" si="25"/>
        <v>0</v>
      </c>
      <c r="Y42" s="116">
        <f t="shared" si="25"/>
        <v>0</v>
      </c>
      <c r="Z42" s="116">
        <f t="shared" si="25"/>
        <v>0</v>
      </c>
      <c r="AA42" s="116">
        <f t="shared" si="25"/>
        <v>0</v>
      </c>
      <c r="AB42" s="116">
        <f t="shared" si="25"/>
        <v>0</v>
      </c>
      <c r="AC42" s="116">
        <f t="shared" si="25"/>
        <v>0</v>
      </c>
      <c r="AD42" s="117">
        <f t="shared" si="25"/>
        <v>0</v>
      </c>
      <c r="AE42" s="115">
        <f t="shared" si="25"/>
        <v>0</v>
      </c>
      <c r="AF42" s="116">
        <f t="shared" si="25"/>
        <v>0</v>
      </c>
      <c r="AG42" s="116">
        <f t="shared" si="25"/>
        <v>0</v>
      </c>
      <c r="AH42" s="116">
        <f t="shared" si="25"/>
        <v>0</v>
      </c>
      <c r="AI42" s="116">
        <f t="shared" si="25"/>
        <v>0</v>
      </c>
      <c r="AJ42" s="116">
        <f t="shared" si="25"/>
        <v>0</v>
      </c>
      <c r="AK42" s="116">
        <f t="shared" si="25"/>
        <v>0</v>
      </c>
      <c r="AL42" s="117">
        <f t="shared" si="25"/>
        <v>0</v>
      </c>
      <c r="AM42" s="115">
        <f t="shared" si="25"/>
        <v>0</v>
      </c>
      <c r="AN42" s="116">
        <f t="shared" si="25"/>
        <v>0</v>
      </c>
      <c r="AO42" s="116">
        <f t="shared" si="25"/>
        <v>0</v>
      </c>
      <c r="AP42" s="116">
        <f t="shared" si="25"/>
        <v>0</v>
      </c>
      <c r="AQ42" s="116">
        <f t="shared" si="25"/>
        <v>0</v>
      </c>
      <c r="AR42" s="116">
        <f t="shared" si="25"/>
        <v>0</v>
      </c>
      <c r="AS42" s="116">
        <f t="shared" si="25"/>
        <v>0</v>
      </c>
      <c r="AT42" s="117">
        <f t="shared" si="25"/>
        <v>0</v>
      </c>
      <c r="AU42" s="104" t="s">
        <v>163</v>
      </c>
      <c r="AV42" s="115">
        <f aca="true" t="shared" si="26" ref="AV42:BM42">SUM(AV12,AV31:AV36)</f>
        <v>0</v>
      </c>
      <c r="AW42" s="116">
        <f t="shared" si="26"/>
        <v>0</v>
      </c>
      <c r="AX42" s="116">
        <f t="shared" si="26"/>
        <v>985</v>
      </c>
      <c r="AY42" s="116">
        <f t="shared" si="26"/>
        <v>1005</v>
      </c>
      <c r="AZ42" s="116">
        <f t="shared" si="26"/>
        <v>819</v>
      </c>
      <c r="BA42" s="116">
        <f t="shared" si="26"/>
        <v>829</v>
      </c>
      <c r="BB42" s="116">
        <f t="shared" si="26"/>
        <v>744</v>
      </c>
      <c r="BC42" s="116">
        <f t="shared" si="26"/>
        <v>604</v>
      </c>
      <c r="BD42" s="117">
        <f t="shared" si="26"/>
        <v>456</v>
      </c>
      <c r="BE42" s="115">
        <f t="shared" si="26"/>
        <v>935</v>
      </c>
      <c r="BF42" s="116">
        <f t="shared" si="26"/>
        <v>971</v>
      </c>
      <c r="BG42" s="116">
        <f t="shared" si="26"/>
        <v>0</v>
      </c>
      <c r="BH42" s="116">
        <f t="shared" si="26"/>
        <v>67</v>
      </c>
      <c r="BI42" s="116">
        <f t="shared" si="26"/>
        <v>243</v>
      </c>
      <c r="BJ42" s="116">
        <f t="shared" si="26"/>
        <v>236</v>
      </c>
      <c r="BK42" s="116">
        <f t="shared" si="26"/>
        <v>232</v>
      </c>
      <c r="BL42" s="116">
        <f t="shared" si="26"/>
        <v>538</v>
      </c>
      <c r="BM42" s="117">
        <f t="shared" si="26"/>
        <v>544</v>
      </c>
    </row>
    <row r="43" ht="18.75" customHeight="1">
      <c r="A43" s="25"/>
    </row>
    <row r="45" ht="18.75" customHeight="1">
      <c r="A45" s="2"/>
    </row>
    <row r="46" ht="18.75" customHeight="1">
      <c r="A46" s="2"/>
    </row>
    <row r="47" ht="18.75" customHeight="1">
      <c r="A47" s="2"/>
    </row>
    <row r="48" ht="18.75" customHeight="1">
      <c r="A48" s="2"/>
    </row>
    <row r="49" ht="18.75" customHeight="1">
      <c r="A49" s="2"/>
    </row>
    <row r="50" ht="18.75" customHeight="1">
      <c r="A50" s="2"/>
    </row>
    <row r="51" ht="18.75" customHeight="1">
      <c r="A51" s="2"/>
    </row>
    <row r="52" ht="18.75" customHeight="1">
      <c r="A52" s="2"/>
    </row>
    <row r="53" ht="18.75" customHeight="1">
      <c r="A53" s="2"/>
    </row>
    <row r="54" ht="18.75" customHeight="1">
      <c r="A54" s="2"/>
    </row>
    <row r="55" ht="18.75" customHeight="1">
      <c r="A55" s="2"/>
    </row>
    <row r="56" ht="18.75" customHeight="1">
      <c r="A56" s="2"/>
    </row>
    <row r="57" ht="18.75" customHeight="1">
      <c r="A57" s="2"/>
    </row>
    <row r="58" ht="18.75" customHeight="1">
      <c r="A58" s="2"/>
    </row>
    <row r="59" ht="18.75" customHeight="1">
      <c r="A59" s="2"/>
    </row>
    <row r="60" ht="18.75" customHeight="1">
      <c r="A60" s="2"/>
    </row>
    <row r="61" ht="18.75" customHeight="1">
      <c r="A61" s="2"/>
    </row>
    <row r="62" ht="18.75" customHeight="1">
      <c r="A62" s="2"/>
    </row>
    <row r="63" ht="18.75" customHeight="1">
      <c r="A63" s="2"/>
    </row>
    <row r="64" ht="18.75" customHeight="1">
      <c r="A64" s="2"/>
    </row>
    <row r="65" ht="18.75" customHeight="1">
      <c r="A65" s="2"/>
    </row>
    <row r="66" ht="18.75" customHeight="1">
      <c r="A66" s="2"/>
    </row>
    <row r="67" ht="18.75" customHeight="1">
      <c r="A67" s="2"/>
    </row>
    <row r="68" ht="18.75" customHeight="1">
      <c r="A68" s="2"/>
    </row>
    <row r="69" ht="18.75" customHeight="1">
      <c r="A69" s="2"/>
    </row>
    <row r="70" ht="18.75" customHeight="1">
      <c r="A70" s="2"/>
    </row>
    <row r="71" ht="18.75" customHeight="1">
      <c r="A71" s="2"/>
    </row>
    <row r="72" ht="18.75" customHeight="1">
      <c r="A72" s="2"/>
    </row>
    <row r="73" ht="18.75" customHeight="1">
      <c r="A73" s="2"/>
    </row>
    <row r="74" ht="18.75" customHeight="1">
      <c r="A74" s="2"/>
    </row>
    <row r="75" ht="18.75" customHeight="1">
      <c r="A75" s="2"/>
    </row>
    <row r="76" ht="18.75" customHeight="1">
      <c r="A76" s="2"/>
    </row>
    <row r="77" ht="18.75" customHeight="1">
      <c r="A77" s="2"/>
    </row>
    <row r="78" ht="18.75" customHeight="1">
      <c r="A78" s="2"/>
    </row>
    <row r="79" ht="18.75" customHeight="1">
      <c r="A79" s="2"/>
    </row>
    <row r="80" ht="18.75" customHeight="1">
      <c r="A80" s="2"/>
    </row>
    <row r="81" ht="18.75" customHeight="1">
      <c r="A81" s="2"/>
    </row>
    <row r="82" ht="18.75" customHeight="1">
      <c r="A82" s="2"/>
    </row>
    <row r="83" ht="18.75" customHeight="1">
      <c r="A83" s="2"/>
    </row>
    <row r="84" ht="18.75" customHeight="1">
      <c r="A84" s="2"/>
    </row>
    <row r="85" ht="18.75" customHeight="1">
      <c r="A85" s="2"/>
    </row>
    <row r="86" ht="18.75" customHeight="1">
      <c r="A86" s="2"/>
    </row>
    <row r="87" ht="18.75" customHeight="1">
      <c r="A87" s="2"/>
    </row>
    <row r="88" ht="18.75" customHeight="1">
      <c r="A88" s="2"/>
    </row>
    <row r="89" ht="18.75" customHeight="1">
      <c r="A89" s="2"/>
    </row>
    <row r="90" ht="18.75" customHeight="1">
      <c r="A90" s="2"/>
    </row>
    <row r="91" ht="18.75" customHeight="1">
      <c r="A91" s="2"/>
    </row>
    <row r="92" ht="18.75" customHeight="1">
      <c r="A92" s="2"/>
    </row>
    <row r="93" ht="18.75" customHeight="1">
      <c r="A93" s="2"/>
    </row>
    <row r="94" ht="18.75" customHeight="1">
      <c r="A94" s="2"/>
    </row>
    <row r="95" ht="18.75" customHeight="1">
      <c r="A95" s="2"/>
    </row>
    <row r="96" ht="18.75" customHeight="1">
      <c r="A96" s="2"/>
    </row>
    <row r="97" ht="18.75" customHeight="1">
      <c r="A97" s="2"/>
    </row>
    <row r="98" ht="18.75" customHeight="1">
      <c r="A98" s="2"/>
    </row>
    <row r="99" ht="18.75" customHeight="1">
      <c r="A99" s="2"/>
    </row>
    <row r="100" ht="18.75" customHeight="1">
      <c r="A100" s="2"/>
    </row>
    <row r="101" ht="18.75" customHeight="1">
      <c r="A101" s="2"/>
    </row>
    <row r="102" ht="18.75" customHeight="1">
      <c r="A102" s="2"/>
    </row>
    <row r="103" ht="18.75" customHeight="1">
      <c r="A103" s="2"/>
    </row>
    <row r="104" ht="18.75" customHeight="1">
      <c r="A104" s="2"/>
    </row>
    <row r="105" ht="18.75" customHeight="1">
      <c r="A105" s="2"/>
    </row>
    <row r="106" ht="18.75" customHeight="1">
      <c r="A106" s="2"/>
    </row>
    <row r="107" ht="18.75" customHeight="1">
      <c r="A107" s="2"/>
    </row>
    <row r="108" ht="18.75" customHeight="1">
      <c r="A108" s="2"/>
    </row>
    <row r="109" ht="18.75" customHeight="1">
      <c r="A109" s="2"/>
    </row>
    <row r="110" ht="18.75" customHeight="1">
      <c r="A110" s="2"/>
    </row>
    <row r="111" ht="18.75" customHeight="1">
      <c r="A111" s="2"/>
    </row>
    <row r="112" ht="18.75" customHeight="1">
      <c r="A112" s="2"/>
    </row>
    <row r="113" ht="18.75" customHeight="1">
      <c r="A113" s="2"/>
    </row>
    <row r="114" ht="18.75" customHeight="1">
      <c r="A114" s="2"/>
    </row>
    <row r="115" ht="18.75" customHeight="1">
      <c r="A115" s="2"/>
    </row>
    <row r="116" ht="18.75" customHeight="1">
      <c r="A116" s="2"/>
    </row>
    <row r="117" ht="18.75" customHeight="1">
      <c r="A117" s="2"/>
    </row>
    <row r="118" ht="18.75" customHeight="1">
      <c r="A118" s="2"/>
    </row>
    <row r="119" ht="18.75" customHeight="1">
      <c r="A119" s="2"/>
    </row>
    <row r="120" ht="18.75" customHeight="1">
      <c r="A120" s="2"/>
    </row>
    <row r="121" ht="18.75" customHeight="1">
      <c r="A121" s="2"/>
    </row>
    <row r="122" ht="18.75" customHeight="1">
      <c r="A122" s="2"/>
    </row>
    <row r="123" ht="18.75" customHeight="1">
      <c r="A123" s="2"/>
    </row>
    <row r="124" ht="18.75" customHeight="1">
      <c r="A124" s="2"/>
    </row>
    <row r="125" ht="18.75" customHeight="1">
      <c r="A125" s="2"/>
    </row>
    <row r="126" ht="18.75" customHeight="1">
      <c r="A126" s="2"/>
    </row>
    <row r="127" ht="18.75" customHeight="1">
      <c r="A127" s="2"/>
    </row>
    <row r="128" ht="18.75" customHeight="1">
      <c r="A128" s="2"/>
    </row>
    <row r="129" ht="18.75" customHeight="1">
      <c r="A129" s="2"/>
    </row>
  </sheetData>
  <mergeCells count="81">
    <mergeCell ref="AI4:AL4"/>
    <mergeCell ref="Z4:AC4"/>
    <mergeCell ref="AD4:AD6"/>
    <mergeCell ref="R5:R6"/>
    <mergeCell ref="B5:D5"/>
    <mergeCell ref="E5:E6"/>
    <mergeCell ref="F5:H5"/>
    <mergeCell ref="AL5:AL6"/>
    <mergeCell ref="AH5:AH6"/>
    <mergeCell ref="U5:W5"/>
    <mergeCell ref="Z5:AB5"/>
    <mergeCell ref="AC5:AC6"/>
    <mergeCell ref="B3:E3"/>
    <mergeCell ref="F3:I3"/>
    <mergeCell ref="B4:E4"/>
    <mergeCell ref="F4:I4"/>
    <mergeCell ref="R1:S1"/>
    <mergeCell ref="BC1:BD1"/>
    <mergeCell ref="BL1:BM1"/>
    <mergeCell ref="B2:I2"/>
    <mergeCell ref="AE2:AL2"/>
    <mergeCell ref="AU2:AU6"/>
    <mergeCell ref="AV2:BD2"/>
    <mergeCell ref="AX3:AX6"/>
    <mergeCell ref="AZ3:BD3"/>
    <mergeCell ref="AE4:AH4"/>
    <mergeCell ref="A2:A6"/>
    <mergeCell ref="J2:S2"/>
    <mergeCell ref="T2:T6"/>
    <mergeCell ref="J4:M4"/>
    <mergeCell ref="N4:N6"/>
    <mergeCell ref="O4:R4"/>
    <mergeCell ref="S4:S6"/>
    <mergeCell ref="J5:L5"/>
    <mergeCell ref="M5:M6"/>
    <mergeCell ref="O5:Q5"/>
    <mergeCell ref="BE2:BM2"/>
    <mergeCell ref="BE5:BE6"/>
    <mergeCell ref="BF5:BF6"/>
    <mergeCell ref="BC4:BC6"/>
    <mergeCell ref="BD4:BD6"/>
    <mergeCell ref="BE3:BF4"/>
    <mergeCell ref="BH3:BH6"/>
    <mergeCell ref="J3:N3"/>
    <mergeCell ref="O3:S3"/>
    <mergeCell ref="U3:Y3"/>
    <mergeCell ref="Z3:AD3"/>
    <mergeCell ref="AE3:AH3"/>
    <mergeCell ref="AI3:AL3"/>
    <mergeCell ref="AV3:AW4"/>
    <mergeCell ref="BG3:BG6"/>
    <mergeCell ref="AE5:AG5"/>
    <mergeCell ref="AZ4:BB4"/>
    <mergeCell ref="AI5:AK5"/>
    <mergeCell ref="AV5:AV6"/>
    <mergeCell ref="AW5:AW6"/>
    <mergeCell ref="AZ5:BA5"/>
    <mergeCell ref="U2:AD2"/>
    <mergeCell ref="BI5:BJ5"/>
    <mergeCell ref="BK5:BK6"/>
    <mergeCell ref="BI3:BM3"/>
    <mergeCell ref="BM4:BM6"/>
    <mergeCell ref="BI4:BK4"/>
    <mergeCell ref="BL4:BL6"/>
    <mergeCell ref="U4:X4"/>
    <mergeCell ref="Y4:Y6"/>
    <mergeCell ref="X5:X6"/>
    <mergeCell ref="BB5:BB6"/>
    <mergeCell ref="AY3:AY6"/>
    <mergeCell ref="AM4:AO4"/>
    <mergeCell ref="AP4:AP6"/>
    <mergeCell ref="AQ4:AS4"/>
    <mergeCell ref="AT4:AT6"/>
    <mergeCell ref="AO5:AO6"/>
    <mergeCell ref="AS5:AS6"/>
    <mergeCell ref="AM5:AN5"/>
    <mergeCell ref="AQ5:AR5"/>
    <mergeCell ref="AS1:AT1"/>
    <mergeCell ref="AM2:AT2"/>
    <mergeCell ref="AM3:AP3"/>
    <mergeCell ref="AQ3:AT3"/>
  </mergeCells>
  <printOptions horizontalCentered="1"/>
  <pageMargins left="0.5905511811023623" right="0.5905511811023623" top="0.5905511811023623" bottom="0.5905511811023623" header="0.5118110236220472" footer="0.5118110236220472"/>
  <pageSetup fitToWidth="6" horizontalDpi="600" verticalDpi="600" orientation="portrait" paperSize="9" scale="60" r:id="rId1"/>
  <colBreaks count="5" manualBreakCount="5">
    <brk id="9" max="63" man="1"/>
    <brk id="19" max="42" man="1"/>
    <brk id="38" max="42" man="1"/>
    <brk id="46" max="42" man="1"/>
    <brk id="56" max="42" man="1"/>
  </colBreaks>
</worksheet>
</file>

<file path=xl/worksheets/sheet11.xml><?xml version="1.0" encoding="utf-8"?>
<worksheet xmlns="http://schemas.openxmlformats.org/spreadsheetml/2006/main" xmlns:r="http://schemas.openxmlformats.org/officeDocument/2006/relationships">
  <sheetPr codeName="Sheet10">
    <pageSetUpPr fitToPage="1"/>
  </sheetPr>
  <dimension ref="A1:U61"/>
  <sheetViews>
    <sheetView workbookViewId="0" topLeftCell="A1">
      <selection activeCell="A1" sqref="A1"/>
    </sheetView>
  </sheetViews>
  <sheetFormatPr defaultColWidth="9.00390625" defaultRowHeight="15" customHeight="1"/>
  <cols>
    <col min="1" max="1" width="12.125" style="5" customWidth="1"/>
    <col min="2" max="10" width="9.625" style="2" customWidth="1"/>
    <col min="11" max="11" width="3.75390625" style="2" customWidth="1"/>
    <col min="12" max="12" width="12.125" style="2" customWidth="1"/>
    <col min="13" max="21" width="9.625" style="2" customWidth="1"/>
    <col min="22" max="16384" width="9.00390625" style="2" customWidth="1"/>
  </cols>
  <sheetData>
    <row r="1" spans="1:21" s="62" customFormat="1" ht="15">
      <c r="A1" s="85" t="s">
        <v>140</v>
      </c>
      <c r="B1" s="56"/>
      <c r="C1" s="56"/>
      <c r="D1" s="56"/>
      <c r="E1" s="56"/>
      <c r="F1" s="56"/>
      <c r="G1" s="56"/>
      <c r="H1" s="56"/>
      <c r="J1" s="65"/>
      <c r="T1" s="143" t="s">
        <v>148</v>
      </c>
      <c r="U1" s="143"/>
    </row>
    <row r="2" spans="1:21" s="62" customFormat="1" ht="15.75" customHeight="1">
      <c r="A2" s="190" t="s">
        <v>37</v>
      </c>
      <c r="B2" s="136" t="s">
        <v>94</v>
      </c>
      <c r="C2" s="132" t="s">
        <v>16</v>
      </c>
      <c r="D2" s="139"/>
      <c r="E2" s="139"/>
      <c r="F2" s="139"/>
      <c r="G2" s="139"/>
      <c r="H2" s="139"/>
      <c r="I2" s="139"/>
      <c r="J2" s="133"/>
      <c r="L2" s="190" t="s">
        <v>37</v>
      </c>
      <c r="M2" s="136" t="s">
        <v>94</v>
      </c>
      <c r="N2" s="132" t="s">
        <v>143</v>
      </c>
      <c r="O2" s="139"/>
      <c r="P2" s="139"/>
      <c r="Q2" s="139"/>
      <c r="R2" s="139"/>
      <c r="S2" s="139"/>
      <c r="T2" s="139"/>
      <c r="U2" s="133"/>
    </row>
    <row r="3" spans="1:21" s="62" customFormat="1" ht="15" customHeight="1">
      <c r="A3" s="191"/>
      <c r="B3" s="138"/>
      <c r="C3" s="132" t="s">
        <v>86</v>
      </c>
      <c r="D3" s="139"/>
      <c r="E3" s="139"/>
      <c r="F3" s="133"/>
      <c r="G3" s="132" t="s">
        <v>133</v>
      </c>
      <c r="H3" s="139"/>
      <c r="I3" s="139"/>
      <c r="J3" s="133"/>
      <c r="L3" s="191"/>
      <c r="M3" s="138"/>
      <c r="N3" s="132" t="s">
        <v>86</v>
      </c>
      <c r="O3" s="139"/>
      <c r="P3" s="139"/>
      <c r="Q3" s="133"/>
      <c r="R3" s="132" t="s">
        <v>133</v>
      </c>
      <c r="S3" s="139"/>
      <c r="T3" s="139"/>
      <c r="U3" s="133"/>
    </row>
    <row r="4" spans="1:21" s="62" customFormat="1" ht="15" customHeight="1">
      <c r="A4" s="191"/>
      <c r="B4" s="138"/>
      <c r="C4" s="132" t="s">
        <v>87</v>
      </c>
      <c r="D4" s="133"/>
      <c r="E4" s="136" t="s">
        <v>96</v>
      </c>
      <c r="F4" s="136" t="s">
        <v>97</v>
      </c>
      <c r="G4" s="134" t="s">
        <v>88</v>
      </c>
      <c r="H4" s="134" t="s">
        <v>89</v>
      </c>
      <c r="I4" s="134" t="s">
        <v>98</v>
      </c>
      <c r="J4" s="134" t="s">
        <v>90</v>
      </c>
      <c r="L4" s="191"/>
      <c r="M4" s="138"/>
      <c r="N4" s="132" t="s">
        <v>87</v>
      </c>
      <c r="O4" s="133"/>
      <c r="P4" s="136" t="s">
        <v>96</v>
      </c>
      <c r="Q4" s="136" t="s">
        <v>97</v>
      </c>
      <c r="R4" s="134" t="s">
        <v>88</v>
      </c>
      <c r="S4" s="134" t="s">
        <v>89</v>
      </c>
      <c r="T4" s="134" t="s">
        <v>98</v>
      </c>
      <c r="U4" s="134" t="s">
        <v>90</v>
      </c>
    </row>
    <row r="5" spans="1:21" s="62" customFormat="1" ht="31.5" customHeight="1">
      <c r="A5" s="191"/>
      <c r="B5" s="138"/>
      <c r="C5" s="60" t="s">
        <v>95</v>
      </c>
      <c r="D5" s="51" t="s">
        <v>35</v>
      </c>
      <c r="E5" s="135"/>
      <c r="F5" s="135"/>
      <c r="G5" s="135"/>
      <c r="H5" s="135"/>
      <c r="I5" s="135"/>
      <c r="J5" s="135"/>
      <c r="L5" s="191"/>
      <c r="M5" s="138"/>
      <c r="N5" s="60" t="s">
        <v>95</v>
      </c>
      <c r="O5" s="51" t="s">
        <v>35</v>
      </c>
      <c r="P5" s="135"/>
      <c r="Q5" s="135"/>
      <c r="R5" s="135"/>
      <c r="S5" s="135"/>
      <c r="T5" s="135"/>
      <c r="U5" s="135"/>
    </row>
    <row r="6" spans="1:21" s="62" customFormat="1" ht="15" customHeight="1">
      <c r="A6" s="45" t="s">
        <v>2</v>
      </c>
      <c r="B6" s="28">
        <v>303</v>
      </c>
      <c r="C6" s="29">
        <v>484</v>
      </c>
      <c r="D6" s="29">
        <v>66</v>
      </c>
      <c r="E6" s="29">
        <v>0</v>
      </c>
      <c r="F6" s="29">
        <v>0</v>
      </c>
      <c r="G6" s="29">
        <v>13</v>
      </c>
      <c r="H6" s="29">
        <v>0</v>
      </c>
      <c r="I6" s="29">
        <v>1</v>
      </c>
      <c r="J6" s="27">
        <v>0</v>
      </c>
      <c r="L6" s="45" t="s">
        <v>2</v>
      </c>
      <c r="M6" s="28">
        <v>98</v>
      </c>
      <c r="N6" s="29">
        <v>177</v>
      </c>
      <c r="O6" s="29">
        <v>0</v>
      </c>
      <c r="P6" s="29">
        <v>0</v>
      </c>
      <c r="Q6" s="29">
        <v>0</v>
      </c>
      <c r="R6" s="29">
        <v>0</v>
      </c>
      <c r="S6" s="29">
        <v>0</v>
      </c>
      <c r="T6" s="29">
        <v>0</v>
      </c>
      <c r="U6" s="27">
        <v>0</v>
      </c>
    </row>
    <row r="7" spans="1:21" s="62" customFormat="1" ht="15" customHeight="1">
      <c r="A7" s="37" t="s">
        <v>15</v>
      </c>
      <c r="B7" s="20">
        <v>0</v>
      </c>
      <c r="C7" s="21">
        <v>0</v>
      </c>
      <c r="D7" s="21">
        <v>0</v>
      </c>
      <c r="E7" s="21">
        <v>0</v>
      </c>
      <c r="F7" s="21">
        <v>0</v>
      </c>
      <c r="G7" s="21">
        <v>0</v>
      </c>
      <c r="H7" s="21">
        <v>0</v>
      </c>
      <c r="I7" s="21">
        <v>0</v>
      </c>
      <c r="J7" s="19">
        <v>0</v>
      </c>
      <c r="L7" s="37" t="s">
        <v>15</v>
      </c>
      <c r="M7" s="20">
        <v>0</v>
      </c>
      <c r="N7" s="21">
        <v>0</v>
      </c>
      <c r="O7" s="21">
        <v>0</v>
      </c>
      <c r="P7" s="21">
        <v>0</v>
      </c>
      <c r="Q7" s="21">
        <v>0</v>
      </c>
      <c r="R7" s="21">
        <v>0</v>
      </c>
      <c r="S7" s="21">
        <v>0</v>
      </c>
      <c r="T7" s="21">
        <v>0</v>
      </c>
      <c r="U7" s="19">
        <v>0</v>
      </c>
    </row>
    <row r="8" spans="1:21" s="62" customFormat="1" ht="15" customHeight="1">
      <c r="A8" s="31" t="s">
        <v>170</v>
      </c>
      <c r="B8" s="20">
        <v>32</v>
      </c>
      <c r="C8" s="21">
        <v>109</v>
      </c>
      <c r="D8" s="21">
        <v>1</v>
      </c>
      <c r="E8" s="21">
        <v>0</v>
      </c>
      <c r="F8" s="21">
        <v>0</v>
      </c>
      <c r="G8" s="21">
        <v>0</v>
      </c>
      <c r="H8" s="21">
        <v>0</v>
      </c>
      <c r="I8" s="21">
        <v>0</v>
      </c>
      <c r="J8" s="19">
        <v>0</v>
      </c>
      <c r="L8" s="31" t="s">
        <v>170</v>
      </c>
      <c r="M8" s="20">
        <v>6</v>
      </c>
      <c r="N8" s="21">
        <v>31</v>
      </c>
      <c r="O8" s="21">
        <v>0</v>
      </c>
      <c r="P8" s="21">
        <v>0</v>
      </c>
      <c r="Q8" s="21">
        <v>0</v>
      </c>
      <c r="R8" s="21">
        <v>0</v>
      </c>
      <c r="S8" s="21">
        <v>0</v>
      </c>
      <c r="T8" s="21">
        <v>0</v>
      </c>
      <c r="U8" s="19">
        <v>0</v>
      </c>
    </row>
    <row r="9" spans="1:21" s="62" customFormat="1" ht="15" customHeight="1">
      <c r="A9" s="31" t="s">
        <v>3</v>
      </c>
      <c r="B9" s="20">
        <v>38</v>
      </c>
      <c r="C9" s="21">
        <v>38</v>
      </c>
      <c r="D9" s="21">
        <v>0</v>
      </c>
      <c r="E9" s="21">
        <v>0</v>
      </c>
      <c r="F9" s="21">
        <v>0</v>
      </c>
      <c r="G9" s="21">
        <v>0</v>
      </c>
      <c r="H9" s="21">
        <v>0</v>
      </c>
      <c r="I9" s="21">
        <v>0</v>
      </c>
      <c r="J9" s="19">
        <v>0</v>
      </c>
      <c r="L9" s="31" t="s">
        <v>3</v>
      </c>
      <c r="M9" s="20">
        <v>16</v>
      </c>
      <c r="N9" s="21">
        <v>16</v>
      </c>
      <c r="O9" s="21">
        <v>0</v>
      </c>
      <c r="P9" s="21">
        <v>0</v>
      </c>
      <c r="Q9" s="21">
        <v>0</v>
      </c>
      <c r="R9" s="21">
        <v>0</v>
      </c>
      <c r="S9" s="21">
        <v>0</v>
      </c>
      <c r="T9" s="21">
        <v>0</v>
      </c>
      <c r="U9" s="19">
        <v>0</v>
      </c>
    </row>
    <row r="10" spans="1:21" s="62" customFormat="1" ht="15" customHeight="1">
      <c r="A10" s="31" t="s">
        <v>4</v>
      </c>
      <c r="B10" s="20">
        <v>44</v>
      </c>
      <c r="C10" s="21">
        <v>44</v>
      </c>
      <c r="D10" s="21">
        <v>0</v>
      </c>
      <c r="E10" s="21">
        <v>0</v>
      </c>
      <c r="F10" s="21">
        <v>0</v>
      </c>
      <c r="G10" s="21">
        <v>0</v>
      </c>
      <c r="H10" s="21">
        <v>0</v>
      </c>
      <c r="I10" s="21">
        <v>0</v>
      </c>
      <c r="J10" s="19">
        <v>0</v>
      </c>
      <c r="L10" s="31" t="s">
        <v>4</v>
      </c>
      <c r="M10" s="20">
        <v>20</v>
      </c>
      <c r="N10" s="21">
        <v>20</v>
      </c>
      <c r="O10" s="21">
        <v>0</v>
      </c>
      <c r="P10" s="21">
        <v>0</v>
      </c>
      <c r="Q10" s="21">
        <v>0</v>
      </c>
      <c r="R10" s="21">
        <v>0</v>
      </c>
      <c r="S10" s="21">
        <v>0</v>
      </c>
      <c r="T10" s="21">
        <v>0</v>
      </c>
      <c r="U10" s="19">
        <v>0</v>
      </c>
    </row>
    <row r="11" spans="1:21" s="62" customFormat="1" ht="15" customHeight="1">
      <c r="A11" s="31" t="s">
        <v>5</v>
      </c>
      <c r="B11" s="20">
        <v>52</v>
      </c>
      <c r="C11" s="21">
        <v>84</v>
      </c>
      <c r="D11" s="21">
        <v>60</v>
      </c>
      <c r="E11" s="21">
        <v>0</v>
      </c>
      <c r="F11" s="21">
        <v>0</v>
      </c>
      <c r="G11" s="21">
        <v>4</v>
      </c>
      <c r="H11" s="21">
        <v>0</v>
      </c>
      <c r="I11" s="21">
        <v>0</v>
      </c>
      <c r="J11" s="19">
        <v>0</v>
      </c>
      <c r="L11" s="31" t="s">
        <v>5</v>
      </c>
      <c r="M11" s="20">
        <v>21</v>
      </c>
      <c r="N11" s="21">
        <v>27</v>
      </c>
      <c r="O11" s="21">
        <v>0</v>
      </c>
      <c r="P11" s="21">
        <v>0</v>
      </c>
      <c r="Q11" s="21">
        <v>0</v>
      </c>
      <c r="R11" s="21">
        <v>0</v>
      </c>
      <c r="S11" s="21">
        <v>0</v>
      </c>
      <c r="T11" s="21">
        <v>0</v>
      </c>
      <c r="U11" s="19">
        <v>0</v>
      </c>
    </row>
    <row r="12" spans="1:21" s="62" customFormat="1" ht="15" customHeight="1">
      <c r="A12" s="31" t="s">
        <v>6</v>
      </c>
      <c r="B12" s="20">
        <v>45</v>
      </c>
      <c r="C12" s="21">
        <v>79</v>
      </c>
      <c r="D12" s="21">
        <v>0</v>
      </c>
      <c r="E12" s="21">
        <v>0</v>
      </c>
      <c r="F12" s="21">
        <v>0</v>
      </c>
      <c r="G12" s="21">
        <v>2</v>
      </c>
      <c r="H12" s="21">
        <v>0</v>
      </c>
      <c r="I12" s="21">
        <v>0</v>
      </c>
      <c r="J12" s="19">
        <v>0</v>
      </c>
      <c r="L12" s="31" t="s">
        <v>6</v>
      </c>
      <c r="M12" s="20">
        <v>11</v>
      </c>
      <c r="N12" s="21">
        <v>41</v>
      </c>
      <c r="O12" s="21">
        <v>0</v>
      </c>
      <c r="P12" s="21">
        <v>0</v>
      </c>
      <c r="Q12" s="21">
        <v>0</v>
      </c>
      <c r="R12" s="21">
        <v>0</v>
      </c>
      <c r="S12" s="21">
        <v>0</v>
      </c>
      <c r="T12" s="21">
        <v>0</v>
      </c>
      <c r="U12" s="19">
        <v>0</v>
      </c>
    </row>
    <row r="13" spans="1:21" s="62" customFormat="1" ht="15" customHeight="1">
      <c r="A13" s="31" t="s">
        <v>7</v>
      </c>
      <c r="B13" s="20">
        <v>34</v>
      </c>
      <c r="C13" s="21">
        <v>34</v>
      </c>
      <c r="D13" s="21">
        <v>0</v>
      </c>
      <c r="E13" s="21">
        <v>0</v>
      </c>
      <c r="F13" s="21">
        <v>0</v>
      </c>
      <c r="G13" s="21">
        <v>0</v>
      </c>
      <c r="H13" s="21">
        <v>0</v>
      </c>
      <c r="I13" s="21">
        <v>0</v>
      </c>
      <c r="J13" s="19">
        <v>0</v>
      </c>
      <c r="L13" s="31" t="s">
        <v>7</v>
      </c>
      <c r="M13" s="20">
        <v>11</v>
      </c>
      <c r="N13" s="21">
        <v>11</v>
      </c>
      <c r="O13" s="21">
        <v>0</v>
      </c>
      <c r="P13" s="21">
        <v>0</v>
      </c>
      <c r="Q13" s="21">
        <v>0</v>
      </c>
      <c r="R13" s="21">
        <v>0</v>
      </c>
      <c r="S13" s="21">
        <v>0</v>
      </c>
      <c r="T13" s="21">
        <v>0</v>
      </c>
      <c r="U13" s="19">
        <v>0</v>
      </c>
    </row>
    <row r="14" spans="1:21" s="62" customFormat="1" ht="15" customHeight="1">
      <c r="A14" s="31" t="s">
        <v>8</v>
      </c>
      <c r="B14" s="20">
        <v>27</v>
      </c>
      <c r="C14" s="21">
        <v>26</v>
      </c>
      <c r="D14" s="21">
        <v>4</v>
      </c>
      <c r="E14" s="21">
        <v>0</v>
      </c>
      <c r="F14" s="21">
        <v>0</v>
      </c>
      <c r="G14" s="21">
        <v>1</v>
      </c>
      <c r="H14" s="21">
        <v>0</v>
      </c>
      <c r="I14" s="21">
        <v>0</v>
      </c>
      <c r="J14" s="19">
        <v>0</v>
      </c>
      <c r="L14" s="31" t="s">
        <v>8</v>
      </c>
      <c r="M14" s="20">
        <v>7</v>
      </c>
      <c r="N14" s="21">
        <v>10</v>
      </c>
      <c r="O14" s="21">
        <v>0</v>
      </c>
      <c r="P14" s="21">
        <v>0</v>
      </c>
      <c r="Q14" s="21">
        <v>0</v>
      </c>
      <c r="R14" s="21">
        <v>0</v>
      </c>
      <c r="S14" s="21">
        <v>0</v>
      </c>
      <c r="T14" s="21">
        <v>0</v>
      </c>
      <c r="U14" s="19">
        <v>0</v>
      </c>
    </row>
    <row r="15" spans="1:21" s="62" customFormat="1" ht="15" customHeight="1">
      <c r="A15" s="30" t="s">
        <v>9</v>
      </c>
      <c r="B15" s="23">
        <v>31</v>
      </c>
      <c r="C15" s="24">
        <v>70</v>
      </c>
      <c r="D15" s="24">
        <v>1</v>
      </c>
      <c r="E15" s="24">
        <v>0</v>
      </c>
      <c r="F15" s="24">
        <v>0</v>
      </c>
      <c r="G15" s="24">
        <v>6</v>
      </c>
      <c r="H15" s="24">
        <v>0</v>
      </c>
      <c r="I15" s="24">
        <v>1</v>
      </c>
      <c r="J15" s="22">
        <v>0</v>
      </c>
      <c r="L15" s="30" t="s">
        <v>9</v>
      </c>
      <c r="M15" s="23">
        <v>6</v>
      </c>
      <c r="N15" s="24">
        <v>21</v>
      </c>
      <c r="O15" s="24">
        <v>0</v>
      </c>
      <c r="P15" s="24">
        <v>0</v>
      </c>
      <c r="Q15" s="24">
        <v>0</v>
      </c>
      <c r="R15" s="24">
        <v>0</v>
      </c>
      <c r="S15" s="24">
        <v>0</v>
      </c>
      <c r="T15" s="24">
        <v>0</v>
      </c>
      <c r="U15" s="22">
        <v>0</v>
      </c>
    </row>
    <row r="16" s="62" customFormat="1" ht="15" customHeight="1">
      <c r="A16" s="61"/>
    </row>
    <row r="17" spans="1:21" s="62" customFormat="1" ht="15" customHeight="1">
      <c r="A17" s="190" t="s">
        <v>37</v>
      </c>
      <c r="B17" s="136" t="s">
        <v>94</v>
      </c>
      <c r="C17" s="132" t="s">
        <v>91</v>
      </c>
      <c r="D17" s="139"/>
      <c r="E17" s="139"/>
      <c r="F17" s="139"/>
      <c r="G17" s="139"/>
      <c r="H17" s="139"/>
      <c r="I17" s="139"/>
      <c r="J17" s="133"/>
      <c r="L17" s="188" t="s">
        <v>37</v>
      </c>
      <c r="M17" s="136" t="s">
        <v>94</v>
      </c>
      <c r="N17" s="132" t="s">
        <v>144</v>
      </c>
      <c r="O17" s="139"/>
      <c r="P17" s="139"/>
      <c r="Q17" s="139"/>
      <c r="R17" s="139"/>
      <c r="S17" s="139"/>
      <c r="T17" s="139"/>
      <c r="U17" s="133"/>
    </row>
    <row r="18" spans="1:21" s="62" customFormat="1" ht="15" customHeight="1">
      <c r="A18" s="191"/>
      <c r="B18" s="138"/>
      <c r="C18" s="132" t="s">
        <v>86</v>
      </c>
      <c r="D18" s="139"/>
      <c r="E18" s="139"/>
      <c r="F18" s="133"/>
      <c r="G18" s="132" t="s">
        <v>133</v>
      </c>
      <c r="H18" s="139"/>
      <c r="I18" s="139"/>
      <c r="J18" s="133"/>
      <c r="L18" s="189"/>
      <c r="M18" s="138"/>
      <c r="N18" s="132" t="s">
        <v>86</v>
      </c>
      <c r="O18" s="139"/>
      <c r="P18" s="139"/>
      <c r="Q18" s="133"/>
      <c r="R18" s="132" t="s">
        <v>133</v>
      </c>
      <c r="S18" s="139"/>
      <c r="T18" s="139"/>
      <c r="U18" s="133"/>
    </row>
    <row r="19" spans="1:21" s="62" customFormat="1" ht="15" customHeight="1">
      <c r="A19" s="191"/>
      <c r="B19" s="138"/>
      <c r="C19" s="132" t="s">
        <v>87</v>
      </c>
      <c r="D19" s="133"/>
      <c r="E19" s="136" t="s">
        <v>96</v>
      </c>
      <c r="F19" s="136" t="s">
        <v>97</v>
      </c>
      <c r="G19" s="134" t="s">
        <v>88</v>
      </c>
      <c r="H19" s="134" t="s">
        <v>89</v>
      </c>
      <c r="I19" s="134" t="s">
        <v>98</v>
      </c>
      <c r="J19" s="134" t="s">
        <v>90</v>
      </c>
      <c r="L19" s="189"/>
      <c r="M19" s="138"/>
      <c r="N19" s="132" t="s">
        <v>87</v>
      </c>
      <c r="O19" s="133"/>
      <c r="P19" s="136" t="s">
        <v>96</v>
      </c>
      <c r="Q19" s="136" t="s">
        <v>97</v>
      </c>
      <c r="R19" s="134" t="s">
        <v>88</v>
      </c>
      <c r="S19" s="134" t="s">
        <v>89</v>
      </c>
      <c r="T19" s="134" t="s">
        <v>98</v>
      </c>
      <c r="U19" s="134" t="s">
        <v>90</v>
      </c>
    </row>
    <row r="20" spans="1:21" s="62" customFormat="1" ht="27">
      <c r="A20" s="191"/>
      <c r="B20" s="138"/>
      <c r="C20" s="60" t="s">
        <v>95</v>
      </c>
      <c r="D20" s="51" t="s">
        <v>35</v>
      </c>
      <c r="E20" s="135"/>
      <c r="F20" s="135"/>
      <c r="G20" s="135"/>
      <c r="H20" s="135"/>
      <c r="I20" s="135"/>
      <c r="J20" s="135"/>
      <c r="L20" s="189"/>
      <c r="M20" s="138"/>
      <c r="N20" s="60" t="s">
        <v>95</v>
      </c>
      <c r="O20" s="51" t="s">
        <v>35</v>
      </c>
      <c r="P20" s="135"/>
      <c r="Q20" s="135"/>
      <c r="R20" s="135"/>
      <c r="S20" s="135"/>
      <c r="T20" s="135"/>
      <c r="U20" s="135"/>
    </row>
    <row r="21" spans="1:21" s="62" customFormat="1" ht="15" customHeight="1">
      <c r="A21" s="45" t="s">
        <v>2</v>
      </c>
      <c r="B21" s="28">
        <v>33</v>
      </c>
      <c r="C21" s="29">
        <v>61</v>
      </c>
      <c r="D21" s="29">
        <v>1</v>
      </c>
      <c r="E21" s="29">
        <v>0</v>
      </c>
      <c r="F21" s="29">
        <v>0</v>
      </c>
      <c r="G21" s="29">
        <v>13</v>
      </c>
      <c r="H21" s="29">
        <v>0</v>
      </c>
      <c r="I21" s="29">
        <v>1</v>
      </c>
      <c r="J21" s="27">
        <v>0</v>
      </c>
      <c r="L21" s="45" t="s">
        <v>2</v>
      </c>
      <c r="M21" s="28">
        <v>69</v>
      </c>
      <c r="N21" s="29">
        <v>101</v>
      </c>
      <c r="O21" s="29">
        <v>0</v>
      </c>
      <c r="P21" s="29">
        <v>0</v>
      </c>
      <c r="Q21" s="29">
        <v>0</v>
      </c>
      <c r="R21" s="29">
        <v>0</v>
      </c>
      <c r="S21" s="29">
        <v>0</v>
      </c>
      <c r="T21" s="29">
        <v>0</v>
      </c>
      <c r="U21" s="27">
        <v>0</v>
      </c>
    </row>
    <row r="22" spans="1:21" s="62" customFormat="1" ht="15" customHeight="1">
      <c r="A22" s="37" t="s">
        <v>15</v>
      </c>
      <c r="B22" s="20">
        <v>0</v>
      </c>
      <c r="C22" s="21">
        <v>0</v>
      </c>
      <c r="D22" s="21">
        <v>0</v>
      </c>
      <c r="E22" s="21">
        <v>0</v>
      </c>
      <c r="F22" s="21">
        <v>0</v>
      </c>
      <c r="G22" s="21">
        <v>0</v>
      </c>
      <c r="H22" s="21">
        <v>0</v>
      </c>
      <c r="I22" s="21">
        <v>0</v>
      </c>
      <c r="J22" s="19">
        <v>0</v>
      </c>
      <c r="L22" s="37" t="s">
        <v>15</v>
      </c>
      <c r="M22" s="20">
        <v>0</v>
      </c>
      <c r="N22" s="21">
        <v>0</v>
      </c>
      <c r="O22" s="21">
        <v>0</v>
      </c>
      <c r="P22" s="21">
        <v>0</v>
      </c>
      <c r="Q22" s="21">
        <v>0</v>
      </c>
      <c r="R22" s="21">
        <v>0</v>
      </c>
      <c r="S22" s="21">
        <v>0</v>
      </c>
      <c r="T22" s="21">
        <v>0</v>
      </c>
      <c r="U22" s="19">
        <v>0</v>
      </c>
    </row>
    <row r="23" spans="1:21" s="62" customFormat="1" ht="15" customHeight="1">
      <c r="A23" s="31" t="s">
        <v>170</v>
      </c>
      <c r="B23" s="20">
        <v>3</v>
      </c>
      <c r="C23" s="21">
        <v>18</v>
      </c>
      <c r="D23" s="21">
        <v>1</v>
      </c>
      <c r="E23" s="21">
        <v>0</v>
      </c>
      <c r="F23" s="21">
        <v>0</v>
      </c>
      <c r="G23" s="21">
        <v>0</v>
      </c>
      <c r="H23" s="21">
        <v>0</v>
      </c>
      <c r="I23" s="21">
        <v>0</v>
      </c>
      <c r="J23" s="19">
        <v>0</v>
      </c>
      <c r="L23" s="31" t="s">
        <v>170</v>
      </c>
      <c r="M23" s="20">
        <v>8</v>
      </c>
      <c r="N23" s="21">
        <v>20</v>
      </c>
      <c r="O23" s="21">
        <v>0</v>
      </c>
      <c r="P23" s="21">
        <v>0</v>
      </c>
      <c r="Q23" s="21">
        <v>0</v>
      </c>
      <c r="R23" s="21">
        <v>0</v>
      </c>
      <c r="S23" s="21">
        <v>0</v>
      </c>
      <c r="T23" s="21">
        <v>0</v>
      </c>
      <c r="U23" s="19">
        <v>0</v>
      </c>
    </row>
    <row r="24" spans="1:21" s="62" customFormat="1" ht="15" customHeight="1">
      <c r="A24" s="31" t="s">
        <v>3</v>
      </c>
      <c r="B24" s="20">
        <v>9</v>
      </c>
      <c r="C24" s="21">
        <v>9</v>
      </c>
      <c r="D24" s="21">
        <v>0</v>
      </c>
      <c r="E24" s="21">
        <v>0</v>
      </c>
      <c r="F24" s="21">
        <v>0</v>
      </c>
      <c r="G24" s="21">
        <v>0</v>
      </c>
      <c r="H24" s="21">
        <v>0</v>
      </c>
      <c r="I24" s="21">
        <v>0</v>
      </c>
      <c r="J24" s="19">
        <v>0</v>
      </c>
      <c r="L24" s="31" t="s">
        <v>3</v>
      </c>
      <c r="M24" s="20">
        <v>6</v>
      </c>
      <c r="N24" s="21">
        <v>6</v>
      </c>
      <c r="O24" s="21">
        <v>0</v>
      </c>
      <c r="P24" s="21">
        <v>0</v>
      </c>
      <c r="Q24" s="21">
        <v>0</v>
      </c>
      <c r="R24" s="21">
        <v>0</v>
      </c>
      <c r="S24" s="21">
        <v>0</v>
      </c>
      <c r="T24" s="21">
        <v>0</v>
      </c>
      <c r="U24" s="19">
        <v>0</v>
      </c>
    </row>
    <row r="25" spans="1:21" s="62" customFormat="1" ht="15" customHeight="1">
      <c r="A25" s="31" t="s">
        <v>4</v>
      </c>
      <c r="B25" s="20">
        <v>0</v>
      </c>
      <c r="C25" s="21">
        <v>0</v>
      </c>
      <c r="D25" s="21">
        <v>0</v>
      </c>
      <c r="E25" s="21">
        <v>0</v>
      </c>
      <c r="F25" s="21">
        <v>0</v>
      </c>
      <c r="G25" s="21">
        <v>0</v>
      </c>
      <c r="H25" s="21">
        <v>0</v>
      </c>
      <c r="I25" s="21">
        <v>0</v>
      </c>
      <c r="J25" s="19">
        <v>0</v>
      </c>
      <c r="L25" s="31" t="s">
        <v>4</v>
      </c>
      <c r="M25" s="20">
        <v>6</v>
      </c>
      <c r="N25" s="21">
        <v>6</v>
      </c>
      <c r="O25" s="21">
        <v>0</v>
      </c>
      <c r="P25" s="21">
        <v>0</v>
      </c>
      <c r="Q25" s="21">
        <v>0</v>
      </c>
      <c r="R25" s="21">
        <v>0</v>
      </c>
      <c r="S25" s="21">
        <v>0</v>
      </c>
      <c r="T25" s="21">
        <v>0</v>
      </c>
      <c r="U25" s="19">
        <v>0</v>
      </c>
    </row>
    <row r="26" spans="1:21" s="62" customFormat="1" ht="15" customHeight="1">
      <c r="A26" s="31" t="s">
        <v>5</v>
      </c>
      <c r="B26" s="20">
        <v>6</v>
      </c>
      <c r="C26" s="21">
        <v>11</v>
      </c>
      <c r="D26" s="21">
        <v>0</v>
      </c>
      <c r="E26" s="21">
        <v>0</v>
      </c>
      <c r="F26" s="21">
        <v>0</v>
      </c>
      <c r="G26" s="21">
        <v>4</v>
      </c>
      <c r="H26" s="21">
        <v>0</v>
      </c>
      <c r="I26" s="21">
        <v>0</v>
      </c>
      <c r="J26" s="19">
        <v>0</v>
      </c>
      <c r="L26" s="31" t="s">
        <v>5</v>
      </c>
      <c r="M26" s="20">
        <v>10</v>
      </c>
      <c r="N26" s="21">
        <v>18</v>
      </c>
      <c r="O26" s="21">
        <v>0</v>
      </c>
      <c r="P26" s="21">
        <v>0</v>
      </c>
      <c r="Q26" s="21">
        <v>0</v>
      </c>
      <c r="R26" s="21">
        <v>0</v>
      </c>
      <c r="S26" s="21">
        <v>0</v>
      </c>
      <c r="T26" s="21">
        <v>0</v>
      </c>
      <c r="U26" s="19">
        <v>0</v>
      </c>
    </row>
    <row r="27" spans="1:21" s="62" customFormat="1" ht="15" customHeight="1">
      <c r="A27" s="31" t="s">
        <v>6</v>
      </c>
      <c r="B27" s="20">
        <v>7</v>
      </c>
      <c r="C27" s="21">
        <v>5</v>
      </c>
      <c r="D27" s="21">
        <v>0</v>
      </c>
      <c r="E27" s="21">
        <v>0</v>
      </c>
      <c r="F27" s="21">
        <v>0</v>
      </c>
      <c r="G27" s="21">
        <v>2</v>
      </c>
      <c r="H27" s="21">
        <v>0</v>
      </c>
      <c r="I27" s="21">
        <v>0</v>
      </c>
      <c r="J27" s="19">
        <v>0</v>
      </c>
      <c r="L27" s="31" t="s">
        <v>6</v>
      </c>
      <c r="M27" s="20">
        <v>12</v>
      </c>
      <c r="N27" s="21">
        <v>12</v>
      </c>
      <c r="O27" s="21">
        <v>0</v>
      </c>
      <c r="P27" s="21">
        <v>0</v>
      </c>
      <c r="Q27" s="21">
        <v>0</v>
      </c>
      <c r="R27" s="21">
        <v>0</v>
      </c>
      <c r="S27" s="21">
        <v>0</v>
      </c>
      <c r="T27" s="21">
        <v>0</v>
      </c>
      <c r="U27" s="19">
        <v>0</v>
      </c>
    </row>
    <row r="28" spans="1:21" s="62" customFormat="1" ht="15" customHeight="1">
      <c r="A28" s="31" t="s">
        <v>7</v>
      </c>
      <c r="B28" s="20">
        <v>2</v>
      </c>
      <c r="C28" s="21">
        <v>2</v>
      </c>
      <c r="D28" s="21">
        <v>0</v>
      </c>
      <c r="E28" s="21">
        <v>0</v>
      </c>
      <c r="F28" s="21">
        <v>0</v>
      </c>
      <c r="G28" s="21">
        <v>0</v>
      </c>
      <c r="H28" s="21">
        <v>0</v>
      </c>
      <c r="I28" s="21">
        <v>0</v>
      </c>
      <c r="J28" s="19">
        <v>0</v>
      </c>
      <c r="L28" s="31" t="s">
        <v>7</v>
      </c>
      <c r="M28" s="20">
        <v>10</v>
      </c>
      <c r="N28" s="21">
        <v>10</v>
      </c>
      <c r="O28" s="21">
        <v>0</v>
      </c>
      <c r="P28" s="21">
        <v>0</v>
      </c>
      <c r="Q28" s="21">
        <v>0</v>
      </c>
      <c r="R28" s="21">
        <v>0</v>
      </c>
      <c r="S28" s="21">
        <v>0</v>
      </c>
      <c r="T28" s="21">
        <v>0</v>
      </c>
      <c r="U28" s="19">
        <v>0</v>
      </c>
    </row>
    <row r="29" spans="1:21" s="62" customFormat="1" ht="15" customHeight="1">
      <c r="A29" s="31" t="s">
        <v>8</v>
      </c>
      <c r="B29" s="20">
        <v>2</v>
      </c>
      <c r="C29" s="21">
        <v>2</v>
      </c>
      <c r="D29" s="21">
        <v>0</v>
      </c>
      <c r="E29" s="21">
        <v>0</v>
      </c>
      <c r="F29" s="21">
        <v>0</v>
      </c>
      <c r="G29" s="21">
        <v>1</v>
      </c>
      <c r="H29" s="21">
        <v>0</v>
      </c>
      <c r="I29" s="21">
        <v>0</v>
      </c>
      <c r="J29" s="19">
        <v>0</v>
      </c>
      <c r="L29" s="31" t="s">
        <v>8</v>
      </c>
      <c r="M29" s="20">
        <v>6</v>
      </c>
      <c r="N29" s="21">
        <v>6</v>
      </c>
      <c r="O29" s="21">
        <v>0</v>
      </c>
      <c r="P29" s="21">
        <v>0</v>
      </c>
      <c r="Q29" s="21">
        <v>0</v>
      </c>
      <c r="R29" s="21">
        <v>0</v>
      </c>
      <c r="S29" s="21">
        <v>0</v>
      </c>
      <c r="T29" s="21">
        <v>0</v>
      </c>
      <c r="U29" s="19">
        <v>0</v>
      </c>
    </row>
    <row r="30" spans="1:21" s="62" customFormat="1" ht="15" customHeight="1">
      <c r="A30" s="30" t="s">
        <v>9</v>
      </c>
      <c r="B30" s="23">
        <v>4</v>
      </c>
      <c r="C30" s="24">
        <v>14</v>
      </c>
      <c r="D30" s="24">
        <v>0</v>
      </c>
      <c r="E30" s="24">
        <v>0</v>
      </c>
      <c r="F30" s="24">
        <v>0</v>
      </c>
      <c r="G30" s="24">
        <v>6</v>
      </c>
      <c r="H30" s="24">
        <v>0</v>
      </c>
      <c r="I30" s="24">
        <v>1</v>
      </c>
      <c r="J30" s="22">
        <v>0</v>
      </c>
      <c r="L30" s="30" t="s">
        <v>9</v>
      </c>
      <c r="M30" s="23">
        <v>11</v>
      </c>
      <c r="N30" s="24">
        <v>23</v>
      </c>
      <c r="O30" s="24">
        <v>0</v>
      </c>
      <c r="P30" s="24">
        <v>0</v>
      </c>
      <c r="Q30" s="24">
        <v>0</v>
      </c>
      <c r="R30" s="24">
        <v>0</v>
      </c>
      <c r="S30" s="24">
        <v>0</v>
      </c>
      <c r="T30" s="24">
        <v>0</v>
      </c>
      <c r="U30" s="22">
        <v>0</v>
      </c>
    </row>
    <row r="31" spans="1:19" s="62" customFormat="1" ht="15" customHeight="1">
      <c r="A31" s="61"/>
      <c r="S31" s="38"/>
    </row>
    <row r="32" spans="1:21" s="62" customFormat="1" ht="15" customHeight="1">
      <c r="A32" s="188" t="s">
        <v>37</v>
      </c>
      <c r="B32" s="136" t="s">
        <v>94</v>
      </c>
      <c r="C32" s="132" t="s">
        <v>92</v>
      </c>
      <c r="D32" s="139"/>
      <c r="E32" s="139"/>
      <c r="F32" s="139"/>
      <c r="G32" s="139"/>
      <c r="H32" s="139"/>
      <c r="I32" s="139"/>
      <c r="J32" s="133"/>
      <c r="L32" s="188" t="s">
        <v>37</v>
      </c>
      <c r="M32" s="136" t="s">
        <v>94</v>
      </c>
      <c r="N32" s="132" t="s">
        <v>145</v>
      </c>
      <c r="O32" s="139"/>
      <c r="P32" s="139"/>
      <c r="Q32" s="139"/>
      <c r="R32" s="139"/>
      <c r="S32" s="139"/>
      <c r="T32" s="139"/>
      <c r="U32" s="133"/>
    </row>
    <row r="33" spans="1:21" s="62" customFormat="1" ht="15" customHeight="1">
      <c r="A33" s="189"/>
      <c r="B33" s="138"/>
      <c r="C33" s="132" t="s">
        <v>86</v>
      </c>
      <c r="D33" s="139"/>
      <c r="E33" s="139"/>
      <c r="F33" s="133"/>
      <c r="G33" s="132" t="s">
        <v>133</v>
      </c>
      <c r="H33" s="139"/>
      <c r="I33" s="139"/>
      <c r="J33" s="133"/>
      <c r="L33" s="189"/>
      <c r="M33" s="138"/>
      <c r="N33" s="132" t="s">
        <v>86</v>
      </c>
      <c r="O33" s="139"/>
      <c r="P33" s="139"/>
      <c r="Q33" s="133"/>
      <c r="R33" s="132" t="s">
        <v>133</v>
      </c>
      <c r="S33" s="139"/>
      <c r="T33" s="139"/>
      <c r="U33" s="133"/>
    </row>
    <row r="34" spans="1:21" s="62" customFormat="1" ht="15" customHeight="1">
      <c r="A34" s="189"/>
      <c r="B34" s="138"/>
      <c r="C34" s="132" t="s">
        <v>87</v>
      </c>
      <c r="D34" s="133"/>
      <c r="E34" s="136" t="s">
        <v>96</v>
      </c>
      <c r="F34" s="136" t="s">
        <v>97</v>
      </c>
      <c r="G34" s="134" t="s">
        <v>88</v>
      </c>
      <c r="H34" s="134" t="s">
        <v>89</v>
      </c>
      <c r="I34" s="134" t="s">
        <v>98</v>
      </c>
      <c r="J34" s="134" t="s">
        <v>90</v>
      </c>
      <c r="L34" s="189"/>
      <c r="M34" s="138"/>
      <c r="N34" s="132" t="s">
        <v>87</v>
      </c>
      <c r="O34" s="133"/>
      <c r="P34" s="136" t="s">
        <v>96</v>
      </c>
      <c r="Q34" s="136" t="s">
        <v>97</v>
      </c>
      <c r="R34" s="134" t="s">
        <v>88</v>
      </c>
      <c r="S34" s="134" t="s">
        <v>89</v>
      </c>
      <c r="T34" s="134" t="s">
        <v>98</v>
      </c>
      <c r="U34" s="134" t="s">
        <v>90</v>
      </c>
    </row>
    <row r="35" spans="1:21" s="62" customFormat="1" ht="27">
      <c r="A35" s="189"/>
      <c r="B35" s="138"/>
      <c r="C35" s="60" t="s">
        <v>95</v>
      </c>
      <c r="D35" s="51" t="s">
        <v>35</v>
      </c>
      <c r="E35" s="135"/>
      <c r="F35" s="135"/>
      <c r="G35" s="135"/>
      <c r="H35" s="135"/>
      <c r="I35" s="135"/>
      <c r="J35" s="135"/>
      <c r="L35" s="189"/>
      <c r="M35" s="138"/>
      <c r="N35" s="60" t="s">
        <v>95</v>
      </c>
      <c r="O35" s="51" t="s">
        <v>35</v>
      </c>
      <c r="P35" s="135"/>
      <c r="Q35" s="135"/>
      <c r="R35" s="135"/>
      <c r="S35" s="135"/>
      <c r="T35" s="135"/>
      <c r="U35" s="135"/>
    </row>
    <row r="36" spans="1:21" s="62" customFormat="1" ht="15" customHeight="1">
      <c r="A36" s="45" t="s">
        <v>2</v>
      </c>
      <c r="B36" s="28">
        <v>37</v>
      </c>
      <c r="C36" s="29">
        <v>64</v>
      </c>
      <c r="D36" s="29">
        <v>0</v>
      </c>
      <c r="E36" s="29">
        <v>0</v>
      </c>
      <c r="F36" s="29">
        <v>0</v>
      </c>
      <c r="G36" s="29">
        <v>0</v>
      </c>
      <c r="H36" s="29">
        <v>0</v>
      </c>
      <c r="I36" s="29">
        <v>0</v>
      </c>
      <c r="J36" s="27">
        <v>0</v>
      </c>
      <c r="L36" s="45" t="s">
        <v>2</v>
      </c>
      <c r="M36" s="28">
        <v>2</v>
      </c>
      <c r="N36" s="29">
        <v>2</v>
      </c>
      <c r="O36" s="29">
        <v>0</v>
      </c>
      <c r="P36" s="29">
        <v>0</v>
      </c>
      <c r="Q36" s="29">
        <v>0</v>
      </c>
      <c r="R36" s="29">
        <v>0</v>
      </c>
      <c r="S36" s="29">
        <v>0</v>
      </c>
      <c r="T36" s="29">
        <v>0</v>
      </c>
      <c r="U36" s="27">
        <v>0</v>
      </c>
    </row>
    <row r="37" spans="1:21" s="62" customFormat="1" ht="15" customHeight="1">
      <c r="A37" s="37" t="s">
        <v>15</v>
      </c>
      <c r="B37" s="20">
        <v>0</v>
      </c>
      <c r="C37" s="21">
        <v>0</v>
      </c>
      <c r="D37" s="21">
        <v>0</v>
      </c>
      <c r="E37" s="21">
        <v>0</v>
      </c>
      <c r="F37" s="21">
        <v>0</v>
      </c>
      <c r="G37" s="21">
        <v>0</v>
      </c>
      <c r="H37" s="21">
        <v>0</v>
      </c>
      <c r="I37" s="21">
        <v>0</v>
      </c>
      <c r="J37" s="19">
        <v>0</v>
      </c>
      <c r="L37" s="37" t="s">
        <v>15</v>
      </c>
      <c r="M37" s="20">
        <v>0</v>
      </c>
      <c r="N37" s="21">
        <v>0</v>
      </c>
      <c r="O37" s="21">
        <v>0</v>
      </c>
      <c r="P37" s="21">
        <v>0</v>
      </c>
      <c r="Q37" s="21">
        <v>0</v>
      </c>
      <c r="R37" s="21">
        <v>0</v>
      </c>
      <c r="S37" s="21">
        <v>0</v>
      </c>
      <c r="T37" s="21">
        <v>0</v>
      </c>
      <c r="U37" s="19">
        <v>0</v>
      </c>
    </row>
    <row r="38" spans="1:21" s="62" customFormat="1" ht="15" customHeight="1">
      <c r="A38" s="31" t="s">
        <v>170</v>
      </c>
      <c r="B38" s="20">
        <v>12</v>
      </c>
      <c r="C38" s="21">
        <v>31</v>
      </c>
      <c r="D38" s="21">
        <v>0</v>
      </c>
      <c r="E38" s="21">
        <v>0</v>
      </c>
      <c r="F38" s="21">
        <v>0</v>
      </c>
      <c r="G38" s="21">
        <v>0</v>
      </c>
      <c r="H38" s="21">
        <v>0</v>
      </c>
      <c r="I38" s="21">
        <v>0</v>
      </c>
      <c r="J38" s="19">
        <v>0</v>
      </c>
      <c r="L38" s="31" t="s">
        <v>170</v>
      </c>
      <c r="M38" s="20">
        <v>0</v>
      </c>
      <c r="N38" s="21">
        <v>0</v>
      </c>
      <c r="O38" s="21">
        <v>0</v>
      </c>
      <c r="P38" s="21">
        <v>0</v>
      </c>
      <c r="Q38" s="21">
        <v>0</v>
      </c>
      <c r="R38" s="21">
        <v>0</v>
      </c>
      <c r="S38" s="21">
        <v>0</v>
      </c>
      <c r="T38" s="21">
        <v>0</v>
      </c>
      <c r="U38" s="19">
        <v>0</v>
      </c>
    </row>
    <row r="39" spans="1:21" s="62" customFormat="1" ht="15" customHeight="1">
      <c r="A39" s="31" t="s">
        <v>3</v>
      </c>
      <c r="B39" s="20">
        <v>1</v>
      </c>
      <c r="C39" s="21">
        <v>1</v>
      </c>
      <c r="D39" s="21">
        <v>0</v>
      </c>
      <c r="E39" s="21">
        <v>0</v>
      </c>
      <c r="F39" s="21">
        <v>0</v>
      </c>
      <c r="G39" s="21">
        <v>0</v>
      </c>
      <c r="H39" s="21">
        <v>0</v>
      </c>
      <c r="I39" s="21">
        <v>0</v>
      </c>
      <c r="J39" s="19">
        <v>0</v>
      </c>
      <c r="L39" s="31" t="s">
        <v>3</v>
      </c>
      <c r="M39" s="20">
        <v>1</v>
      </c>
      <c r="N39" s="21">
        <v>1</v>
      </c>
      <c r="O39" s="21">
        <v>0</v>
      </c>
      <c r="P39" s="21">
        <v>0</v>
      </c>
      <c r="Q39" s="21">
        <v>0</v>
      </c>
      <c r="R39" s="21">
        <v>0</v>
      </c>
      <c r="S39" s="21">
        <v>0</v>
      </c>
      <c r="T39" s="21">
        <v>0</v>
      </c>
      <c r="U39" s="19">
        <v>0</v>
      </c>
    </row>
    <row r="40" spans="1:21" s="62" customFormat="1" ht="15" customHeight="1">
      <c r="A40" s="31" t="s">
        <v>4</v>
      </c>
      <c r="B40" s="20">
        <v>4</v>
      </c>
      <c r="C40" s="21">
        <v>4</v>
      </c>
      <c r="D40" s="21">
        <v>0</v>
      </c>
      <c r="E40" s="21">
        <v>0</v>
      </c>
      <c r="F40" s="21">
        <v>0</v>
      </c>
      <c r="G40" s="21">
        <v>0</v>
      </c>
      <c r="H40" s="21">
        <v>0</v>
      </c>
      <c r="I40" s="21">
        <v>0</v>
      </c>
      <c r="J40" s="19">
        <v>0</v>
      </c>
      <c r="L40" s="31" t="s">
        <v>4</v>
      </c>
      <c r="M40" s="20">
        <v>0</v>
      </c>
      <c r="N40" s="21">
        <v>0</v>
      </c>
      <c r="O40" s="21">
        <v>0</v>
      </c>
      <c r="P40" s="21">
        <v>0</v>
      </c>
      <c r="Q40" s="21">
        <v>0</v>
      </c>
      <c r="R40" s="21">
        <v>0</v>
      </c>
      <c r="S40" s="21">
        <v>0</v>
      </c>
      <c r="T40" s="21">
        <v>0</v>
      </c>
      <c r="U40" s="19">
        <v>0</v>
      </c>
    </row>
    <row r="41" spans="1:21" s="62" customFormat="1" ht="15" customHeight="1">
      <c r="A41" s="31" t="s">
        <v>5</v>
      </c>
      <c r="B41" s="20">
        <v>8</v>
      </c>
      <c r="C41" s="21">
        <v>16</v>
      </c>
      <c r="D41" s="21">
        <v>0</v>
      </c>
      <c r="E41" s="21">
        <v>0</v>
      </c>
      <c r="F41" s="21">
        <v>0</v>
      </c>
      <c r="G41" s="21">
        <v>0</v>
      </c>
      <c r="H41" s="21">
        <v>0</v>
      </c>
      <c r="I41" s="21">
        <v>0</v>
      </c>
      <c r="J41" s="19">
        <v>0</v>
      </c>
      <c r="L41" s="31" t="s">
        <v>5</v>
      </c>
      <c r="M41" s="20">
        <v>0</v>
      </c>
      <c r="N41" s="21">
        <v>0</v>
      </c>
      <c r="O41" s="21">
        <v>0</v>
      </c>
      <c r="P41" s="21">
        <v>0</v>
      </c>
      <c r="Q41" s="21">
        <v>0</v>
      </c>
      <c r="R41" s="21">
        <v>0</v>
      </c>
      <c r="S41" s="21">
        <v>0</v>
      </c>
      <c r="T41" s="21">
        <v>0</v>
      </c>
      <c r="U41" s="19">
        <v>0</v>
      </c>
    </row>
    <row r="42" spans="1:21" s="62" customFormat="1" ht="15" customHeight="1">
      <c r="A42" s="31" t="s">
        <v>6</v>
      </c>
      <c r="B42" s="20">
        <v>4</v>
      </c>
      <c r="C42" s="21">
        <v>4</v>
      </c>
      <c r="D42" s="21">
        <v>0</v>
      </c>
      <c r="E42" s="21">
        <v>0</v>
      </c>
      <c r="F42" s="21">
        <v>0</v>
      </c>
      <c r="G42" s="21">
        <v>0</v>
      </c>
      <c r="H42" s="21">
        <v>0</v>
      </c>
      <c r="I42" s="21">
        <v>0</v>
      </c>
      <c r="J42" s="19">
        <v>0</v>
      </c>
      <c r="L42" s="31" t="s">
        <v>6</v>
      </c>
      <c r="M42" s="20">
        <v>0</v>
      </c>
      <c r="N42" s="21">
        <v>0</v>
      </c>
      <c r="O42" s="21">
        <v>0</v>
      </c>
      <c r="P42" s="21">
        <v>0</v>
      </c>
      <c r="Q42" s="21">
        <v>0</v>
      </c>
      <c r="R42" s="21">
        <v>0</v>
      </c>
      <c r="S42" s="21">
        <v>0</v>
      </c>
      <c r="T42" s="21">
        <v>0</v>
      </c>
      <c r="U42" s="19">
        <v>0</v>
      </c>
    </row>
    <row r="43" spans="1:21" s="62" customFormat="1" ht="15" customHeight="1">
      <c r="A43" s="31" t="s">
        <v>7</v>
      </c>
      <c r="B43" s="20">
        <v>2</v>
      </c>
      <c r="C43" s="21">
        <v>2</v>
      </c>
      <c r="D43" s="21">
        <v>0</v>
      </c>
      <c r="E43" s="21">
        <v>0</v>
      </c>
      <c r="F43" s="21">
        <v>0</v>
      </c>
      <c r="G43" s="21">
        <v>0</v>
      </c>
      <c r="H43" s="21">
        <v>0</v>
      </c>
      <c r="I43" s="21">
        <v>0</v>
      </c>
      <c r="J43" s="19">
        <v>0</v>
      </c>
      <c r="L43" s="31" t="s">
        <v>7</v>
      </c>
      <c r="M43" s="20">
        <v>0</v>
      </c>
      <c r="N43" s="21">
        <v>0</v>
      </c>
      <c r="O43" s="21">
        <v>0</v>
      </c>
      <c r="P43" s="21">
        <v>0</v>
      </c>
      <c r="Q43" s="21">
        <v>0</v>
      </c>
      <c r="R43" s="21">
        <v>0</v>
      </c>
      <c r="S43" s="21">
        <v>0</v>
      </c>
      <c r="T43" s="21">
        <v>0</v>
      </c>
      <c r="U43" s="19">
        <v>0</v>
      </c>
    </row>
    <row r="44" spans="1:21" s="62" customFormat="1" ht="15" customHeight="1">
      <c r="A44" s="31" t="s">
        <v>8</v>
      </c>
      <c r="B44" s="20">
        <v>3</v>
      </c>
      <c r="C44" s="21">
        <v>3</v>
      </c>
      <c r="D44" s="21">
        <v>0</v>
      </c>
      <c r="E44" s="21">
        <v>0</v>
      </c>
      <c r="F44" s="21">
        <v>0</v>
      </c>
      <c r="G44" s="21">
        <v>0</v>
      </c>
      <c r="H44" s="21">
        <v>0</v>
      </c>
      <c r="I44" s="21">
        <v>0</v>
      </c>
      <c r="J44" s="19">
        <v>0</v>
      </c>
      <c r="L44" s="31" t="s">
        <v>8</v>
      </c>
      <c r="M44" s="20">
        <v>1</v>
      </c>
      <c r="N44" s="21">
        <v>1</v>
      </c>
      <c r="O44" s="21">
        <v>0</v>
      </c>
      <c r="P44" s="21">
        <v>0</v>
      </c>
      <c r="Q44" s="21">
        <v>0</v>
      </c>
      <c r="R44" s="21">
        <v>0</v>
      </c>
      <c r="S44" s="21">
        <v>0</v>
      </c>
      <c r="T44" s="21">
        <v>0</v>
      </c>
      <c r="U44" s="19">
        <v>0</v>
      </c>
    </row>
    <row r="45" spans="1:21" s="62" customFormat="1" ht="15" customHeight="1">
      <c r="A45" s="30" t="s">
        <v>9</v>
      </c>
      <c r="B45" s="23">
        <v>3</v>
      </c>
      <c r="C45" s="24">
        <v>3</v>
      </c>
      <c r="D45" s="24">
        <v>0</v>
      </c>
      <c r="E45" s="24">
        <v>0</v>
      </c>
      <c r="F45" s="24">
        <v>0</v>
      </c>
      <c r="G45" s="24">
        <v>0</v>
      </c>
      <c r="H45" s="24">
        <v>0</v>
      </c>
      <c r="I45" s="24">
        <v>0</v>
      </c>
      <c r="J45" s="22">
        <v>0</v>
      </c>
      <c r="L45" s="30" t="s">
        <v>9</v>
      </c>
      <c r="M45" s="23">
        <v>0</v>
      </c>
      <c r="N45" s="24">
        <v>0</v>
      </c>
      <c r="O45" s="24">
        <v>0</v>
      </c>
      <c r="P45" s="24">
        <v>0</v>
      </c>
      <c r="Q45" s="24">
        <v>0</v>
      </c>
      <c r="R45" s="24">
        <v>0</v>
      </c>
      <c r="S45" s="24">
        <v>0</v>
      </c>
      <c r="T45" s="24">
        <v>0</v>
      </c>
      <c r="U45" s="22">
        <v>0</v>
      </c>
    </row>
    <row r="46" s="62" customFormat="1" ht="15" customHeight="1">
      <c r="A46" s="61"/>
    </row>
    <row r="47" spans="1:21" s="62" customFormat="1" ht="15" customHeight="1">
      <c r="A47" s="188" t="s">
        <v>37</v>
      </c>
      <c r="B47" s="136" t="s">
        <v>94</v>
      </c>
      <c r="C47" s="132" t="s">
        <v>93</v>
      </c>
      <c r="D47" s="139"/>
      <c r="E47" s="139"/>
      <c r="F47" s="139"/>
      <c r="G47" s="139"/>
      <c r="H47" s="139"/>
      <c r="I47" s="139"/>
      <c r="J47" s="133"/>
      <c r="L47" s="188" t="s">
        <v>37</v>
      </c>
      <c r="M47" s="136" t="s">
        <v>94</v>
      </c>
      <c r="N47" s="132" t="s">
        <v>35</v>
      </c>
      <c r="O47" s="139"/>
      <c r="P47" s="139"/>
      <c r="Q47" s="139"/>
      <c r="R47" s="139"/>
      <c r="S47" s="139"/>
      <c r="T47" s="139"/>
      <c r="U47" s="133"/>
    </row>
    <row r="48" spans="1:21" s="62" customFormat="1" ht="15" customHeight="1">
      <c r="A48" s="189"/>
      <c r="B48" s="138"/>
      <c r="C48" s="132" t="s">
        <v>86</v>
      </c>
      <c r="D48" s="139"/>
      <c r="E48" s="139"/>
      <c r="F48" s="133"/>
      <c r="G48" s="132" t="s">
        <v>133</v>
      </c>
      <c r="H48" s="139"/>
      <c r="I48" s="139"/>
      <c r="J48" s="133"/>
      <c r="L48" s="189"/>
      <c r="M48" s="138"/>
      <c r="N48" s="132" t="s">
        <v>86</v>
      </c>
      <c r="O48" s="139"/>
      <c r="P48" s="139"/>
      <c r="Q48" s="133"/>
      <c r="R48" s="132" t="s">
        <v>133</v>
      </c>
      <c r="S48" s="139"/>
      <c r="T48" s="139"/>
      <c r="U48" s="133"/>
    </row>
    <row r="49" spans="1:21" s="62" customFormat="1" ht="15" customHeight="1">
      <c r="A49" s="189"/>
      <c r="B49" s="138"/>
      <c r="C49" s="132" t="s">
        <v>87</v>
      </c>
      <c r="D49" s="133"/>
      <c r="E49" s="136" t="s">
        <v>96</v>
      </c>
      <c r="F49" s="136" t="s">
        <v>97</v>
      </c>
      <c r="G49" s="134" t="s">
        <v>88</v>
      </c>
      <c r="H49" s="134" t="s">
        <v>89</v>
      </c>
      <c r="I49" s="134" t="s">
        <v>98</v>
      </c>
      <c r="J49" s="134" t="s">
        <v>90</v>
      </c>
      <c r="L49" s="189"/>
      <c r="M49" s="138"/>
      <c r="N49" s="132" t="s">
        <v>87</v>
      </c>
      <c r="O49" s="133"/>
      <c r="P49" s="136" t="s">
        <v>96</v>
      </c>
      <c r="Q49" s="136" t="s">
        <v>97</v>
      </c>
      <c r="R49" s="134" t="s">
        <v>88</v>
      </c>
      <c r="S49" s="134" t="s">
        <v>89</v>
      </c>
      <c r="T49" s="134" t="s">
        <v>98</v>
      </c>
      <c r="U49" s="134" t="s">
        <v>90</v>
      </c>
    </row>
    <row r="50" spans="1:21" s="62" customFormat="1" ht="27">
      <c r="A50" s="189"/>
      <c r="B50" s="138"/>
      <c r="C50" s="60" t="s">
        <v>95</v>
      </c>
      <c r="D50" s="51" t="s">
        <v>35</v>
      </c>
      <c r="E50" s="135"/>
      <c r="F50" s="135"/>
      <c r="G50" s="135"/>
      <c r="H50" s="135"/>
      <c r="I50" s="135"/>
      <c r="J50" s="135"/>
      <c r="L50" s="189"/>
      <c r="M50" s="138"/>
      <c r="N50" s="60" t="s">
        <v>95</v>
      </c>
      <c r="O50" s="51" t="s">
        <v>35</v>
      </c>
      <c r="P50" s="135"/>
      <c r="Q50" s="135"/>
      <c r="R50" s="135"/>
      <c r="S50" s="135"/>
      <c r="T50" s="135"/>
      <c r="U50" s="135"/>
    </row>
    <row r="51" spans="1:21" s="62" customFormat="1" ht="15" customHeight="1">
      <c r="A51" s="45" t="s">
        <v>2</v>
      </c>
      <c r="B51" s="28">
        <v>7</v>
      </c>
      <c r="C51" s="29">
        <v>14</v>
      </c>
      <c r="D51" s="29">
        <v>0</v>
      </c>
      <c r="E51" s="29">
        <v>0</v>
      </c>
      <c r="F51" s="29">
        <v>0</v>
      </c>
      <c r="G51" s="29">
        <v>0</v>
      </c>
      <c r="H51" s="29">
        <v>0</v>
      </c>
      <c r="I51" s="29">
        <v>0</v>
      </c>
      <c r="J51" s="27">
        <v>0</v>
      </c>
      <c r="L51" s="45" t="s">
        <v>2</v>
      </c>
      <c r="M51" s="28">
        <v>57</v>
      </c>
      <c r="N51" s="29">
        <v>65</v>
      </c>
      <c r="O51" s="29">
        <v>65</v>
      </c>
      <c r="P51" s="29">
        <v>0</v>
      </c>
      <c r="Q51" s="29">
        <v>0</v>
      </c>
      <c r="R51" s="29">
        <v>0</v>
      </c>
      <c r="S51" s="29">
        <v>0</v>
      </c>
      <c r="T51" s="29">
        <v>0</v>
      </c>
      <c r="U51" s="27">
        <v>0</v>
      </c>
    </row>
    <row r="52" spans="1:21" s="62" customFormat="1" ht="15" customHeight="1">
      <c r="A52" s="37" t="s">
        <v>15</v>
      </c>
      <c r="B52" s="20">
        <v>0</v>
      </c>
      <c r="C52" s="21">
        <v>0</v>
      </c>
      <c r="D52" s="21">
        <v>0</v>
      </c>
      <c r="E52" s="21">
        <v>0</v>
      </c>
      <c r="F52" s="21">
        <v>0</v>
      </c>
      <c r="G52" s="21">
        <v>0</v>
      </c>
      <c r="H52" s="21">
        <v>0</v>
      </c>
      <c r="I52" s="21">
        <v>0</v>
      </c>
      <c r="J52" s="19">
        <v>0</v>
      </c>
      <c r="L52" s="37" t="s">
        <v>15</v>
      </c>
      <c r="M52" s="20">
        <v>0</v>
      </c>
      <c r="N52" s="21">
        <v>0</v>
      </c>
      <c r="O52" s="21">
        <v>0</v>
      </c>
      <c r="P52" s="21">
        <v>0</v>
      </c>
      <c r="Q52" s="21">
        <v>0</v>
      </c>
      <c r="R52" s="21">
        <v>0</v>
      </c>
      <c r="S52" s="21">
        <v>0</v>
      </c>
      <c r="T52" s="21">
        <v>0</v>
      </c>
      <c r="U52" s="19">
        <v>0</v>
      </c>
    </row>
    <row r="53" spans="1:21" s="62" customFormat="1" ht="15" customHeight="1">
      <c r="A53" s="31" t="s">
        <v>170</v>
      </c>
      <c r="B53" s="20">
        <v>1</v>
      </c>
      <c r="C53" s="21">
        <v>3</v>
      </c>
      <c r="D53" s="21">
        <v>0</v>
      </c>
      <c r="E53" s="21">
        <v>0</v>
      </c>
      <c r="F53" s="21">
        <v>0</v>
      </c>
      <c r="G53" s="21">
        <v>0</v>
      </c>
      <c r="H53" s="21">
        <v>0</v>
      </c>
      <c r="I53" s="21">
        <v>0</v>
      </c>
      <c r="J53" s="19">
        <v>0</v>
      </c>
      <c r="L53" s="31" t="s">
        <v>170</v>
      </c>
      <c r="M53" s="20">
        <v>2</v>
      </c>
      <c r="N53" s="21">
        <v>6</v>
      </c>
      <c r="O53" s="21">
        <v>0</v>
      </c>
      <c r="P53" s="21">
        <v>0</v>
      </c>
      <c r="Q53" s="21">
        <v>0</v>
      </c>
      <c r="R53" s="21">
        <v>0</v>
      </c>
      <c r="S53" s="21">
        <v>0</v>
      </c>
      <c r="T53" s="21">
        <v>0</v>
      </c>
      <c r="U53" s="19">
        <v>0</v>
      </c>
    </row>
    <row r="54" spans="1:21" s="62" customFormat="1" ht="15" customHeight="1">
      <c r="A54" s="31" t="s">
        <v>3</v>
      </c>
      <c r="B54" s="20">
        <v>0</v>
      </c>
      <c r="C54" s="21">
        <v>0</v>
      </c>
      <c r="D54" s="21">
        <v>0</v>
      </c>
      <c r="E54" s="21">
        <v>0</v>
      </c>
      <c r="F54" s="21">
        <v>0</v>
      </c>
      <c r="G54" s="21">
        <v>0</v>
      </c>
      <c r="H54" s="21">
        <v>0</v>
      </c>
      <c r="I54" s="21">
        <v>0</v>
      </c>
      <c r="J54" s="19">
        <v>0</v>
      </c>
      <c r="L54" s="31" t="s">
        <v>3</v>
      </c>
      <c r="M54" s="20">
        <v>5</v>
      </c>
      <c r="N54" s="21">
        <v>5</v>
      </c>
      <c r="O54" s="21">
        <v>0</v>
      </c>
      <c r="P54" s="21">
        <v>0</v>
      </c>
      <c r="Q54" s="21">
        <v>0</v>
      </c>
      <c r="R54" s="21">
        <v>0</v>
      </c>
      <c r="S54" s="21">
        <v>0</v>
      </c>
      <c r="T54" s="21">
        <v>0</v>
      </c>
      <c r="U54" s="19">
        <v>0</v>
      </c>
    </row>
    <row r="55" spans="1:21" s="62" customFormat="1" ht="15" customHeight="1">
      <c r="A55" s="31" t="s">
        <v>4</v>
      </c>
      <c r="B55" s="20">
        <v>1</v>
      </c>
      <c r="C55" s="21">
        <v>1</v>
      </c>
      <c r="D55" s="21">
        <v>0</v>
      </c>
      <c r="E55" s="21">
        <v>0</v>
      </c>
      <c r="F55" s="21">
        <v>0</v>
      </c>
      <c r="G55" s="21">
        <v>0</v>
      </c>
      <c r="H55" s="21">
        <v>0</v>
      </c>
      <c r="I55" s="21">
        <v>0</v>
      </c>
      <c r="J55" s="19">
        <v>0</v>
      </c>
      <c r="L55" s="31" t="s">
        <v>4</v>
      </c>
      <c r="M55" s="20">
        <v>13</v>
      </c>
      <c r="N55" s="21">
        <v>13</v>
      </c>
      <c r="O55" s="21">
        <v>0</v>
      </c>
      <c r="P55" s="21">
        <v>0</v>
      </c>
      <c r="Q55" s="21">
        <v>0</v>
      </c>
      <c r="R55" s="21">
        <v>0</v>
      </c>
      <c r="S55" s="21">
        <v>0</v>
      </c>
      <c r="T55" s="21">
        <v>0</v>
      </c>
      <c r="U55" s="19">
        <v>0</v>
      </c>
    </row>
    <row r="56" spans="1:21" s="62" customFormat="1" ht="15" customHeight="1">
      <c r="A56" s="31" t="s">
        <v>5</v>
      </c>
      <c r="B56" s="20">
        <v>1</v>
      </c>
      <c r="C56" s="21">
        <v>2</v>
      </c>
      <c r="D56" s="21">
        <v>0</v>
      </c>
      <c r="E56" s="21">
        <v>0</v>
      </c>
      <c r="F56" s="21">
        <v>0</v>
      </c>
      <c r="G56" s="21">
        <v>0</v>
      </c>
      <c r="H56" s="21">
        <v>0</v>
      </c>
      <c r="I56" s="21">
        <v>0</v>
      </c>
      <c r="J56" s="19">
        <v>0</v>
      </c>
      <c r="L56" s="31" t="s">
        <v>5</v>
      </c>
      <c r="M56" s="20">
        <v>6</v>
      </c>
      <c r="N56" s="21">
        <v>10</v>
      </c>
      <c r="O56" s="21">
        <v>60</v>
      </c>
      <c r="P56" s="21">
        <v>0</v>
      </c>
      <c r="Q56" s="21">
        <v>0</v>
      </c>
      <c r="R56" s="21">
        <v>0</v>
      </c>
      <c r="S56" s="21">
        <v>0</v>
      </c>
      <c r="T56" s="21">
        <v>0</v>
      </c>
      <c r="U56" s="19">
        <v>0</v>
      </c>
    </row>
    <row r="57" spans="1:21" s="62" customFormat="1" ht="15" customHeight="1">
      <c r="A57" s="31" t="s">
        <v>6</v>
      </c>
      <c r="B57" s="20">
        <v>3</v>
      </c>
      <c r="C57" s="21">
        <v>7</v>
      </c>
      <c r="D57" s="21">
        <v>0</v>
      </c>
      <c r="E57" s="21">
        <v>0</v>
      </c>
      <c r="F57" s="21">
        <v>0</v>
      </c>
      <c r="G57" s="21">
        <v>0</v>
      </c>
      <c r="H57" s="21">
        <v>0</v>
      </c>
      <c r="I57" s="21">
        <v>0</v>
      </c>
      <c r="J57" s="19">
        <v>0</v>
      </c>
      <c r="L57" s="31" t="s">
        <v>6</v>
      </c>
      <c r="M57" s="20">
        <v>8</v>
      </c>
      <c r="N57" s="21">
        <v>10</v>
      </c>
      <c r="O57" s="21">
        <v>0</v>
      </c>
      <c r="P57" s="21">
        <v>0</v>
      </c>
      <c r="Q57" s="21">
        <v>0</v>
      </c>
      <c r="R57" s="21">
        <v>0</v>
      </c>
      <c r="S57" s="21">
        <v>0</v>
      </c>
      <c r="T57" s="21">
        <v>0</v>
      </c>
      <c r="U57" s="19">
        <v>0</v>
      </c>
    </row>
    <row r="58" spans="1:21" s="62" customFormat="1" ht="15" customHeight="1">
      <c r="A58" s="31" t="s">
        <v>7</v>
      </c>
      <c r="B58" s="20">
        <v>0</v>
      </c>
      <c r="C58" s="21">
        <v>0</v>
      </c>
      <c r="D58" s="21">
        <v>0</v>
      </c>
      <c r="E58" s="21">
        <v>0</v>
      </c>
      <c r="F58" s="21">
        <v>0</v>
      </c>
      <c r="G58" s="21">
        <v>0</v>
      </c>
      <c r="H58" s="21">
        <v>0</v>
      </c>
      <c r="I58" s="21">
        <v>0</v>
      </c>
      <c r="J58" s="19">
        <v>0</v>
      </c>
      <c r="L58" s="31" t="s">
        <v>7</v>
      </c>
      <c r="M58" s="20">
        <v>9</v>
      </c>
      <c r="N58" s="21">
        <v>9</v>
      </c>
      <c r="O58" s="21">
        <v>0</v>
      </c>
      <c r="P58" s="21">
        <v>0</v>
      </c>
      <c r="Q58" s="21">
        <v>0</v>
      </c>
      <c r="R58" s="21">
        <v>0</v>
      </c>
      <c r="S58" s="21">
        <v>0</v>
      </c>
      <c r="T58" s="21">
        <v>0</v>
      </c>
      <c r="U58" s="19">
        <v>0</v>
      </c>
    </row>
    <row r="59" spans="1:21" s="62" customFormat="1" ht="15" customHeight="1">
      <c r="A59" s="31" t="s">
        <v>8</v>
      </c>
      <c r="B59" s="20">
        <v>0</v>
      </c>
      <c r="C59" s="21">
        <v>0</v>
      </c>
      <c r="D59" s="21">
        <v>0</v>
      </c>
      <c r="E59" s="21">
        <v>0</v>
      </c>
      <c r="F59" s="21">
        <v>0</v>
      </c>
      <c r="G59" s="21">
        <v>0</v>
      </c>
      <c r="H59" s="21">
        <v>0</v>
      </c>
      <c r="I59" s="21">
        <v>0</v>
      </c>
      <c r="J59" s="19">
        <v>0</v>
      </c>
      <c r="L59" s="31" t="s">
        <v>8</v>
      </c>
      <c r="M59" s="20">
        <v>8</v>
      </c>
      <c r="N59" s="21">
        <v>4</v>
      </c>
      <c r="O59" s="21">
        <v>4</v>
      </c>
      <c r="P59" s="21">
        <v>0</v>
      </c>
      <c r="Q59" s="21">
        <v>0</v>
      </c>
      <c r="R59" s="21">
        <v>0</v>
      </c>
      <c r="S59" s="21">
        <v>0</v>
      </c>
      <c r="T59" s="21">
        <v>0</v>
      </c>
      <c r="U59" s="19">
        <v>0</v>
      </c>
    </row>
    <row r="60" spans="1:21" s="62" customFormat="1" ht="15" customHeight="1">
      <c r="A60" s="30" t="s">
        <v>9</v>
      </c>
      <c r="B60" s="23">
        <v>1</v>
      </c>
      <c r="C60" s="24">
        <v>1</v>
      </c>
      <c r="D60" s="24">
        <v>0</v>
      </c>
      <c r="E60" s="24">
        <v>0</v>
      </c>
      <c r="F60" s="24">
        <v>0</v>
      </c>
      <c r="G60" s="24">
        <v>0</v>
      </c>
      <c r="H60" s="24">
        <v>0</v>
      </c>
      <c r="I60" s="24">
        <v>0</v>
      </c>
      <c r="J60" s="22">
        <v>0</v>
      </c>
      <c r="L60" s="30" t="s">
        <v>9</v>
      </c>
      <c r="M60" s="23">
        <v>6</v>
      </c>
      <c r="N60" s="24">
        <v>8</v>
      </c>
      <c r="O60" s="24">
        <v>1</v>
      </c>
      <c r="P60" s="24">
        <v>0</v>
      </c>
      <c r="Q60" s="24">
        <v>0</v>
      </c>
      <c r="R60" s="24">
        <v>0</v>
      </c>
      <c r="S60" s="24">
        <v>0</v>
      </c>
      <c r="T60" s="24">
        <v>0</v>
      </c>
      <c r="U60" s="22">
        <v>0</v>
      </c>
    </row>
    <row r="61" s="62" customFormat="1" ht="15" customHeight="1">
      <c r="A61" s="61"/>
    </row>
  </sheetData>
  <mergeCells count="97">
    <mergeCell ref="N2:U2"/>
    <mergeCell ref="N3:Q3"/>
    <mergeCell ref="N4:O4"/>
    <mergeCell ref="N32:U32"/>
    <mergeCell ref="P4:P5"/>
    <mergeCell ref="S4:S5"/>
    <mergeCell ref="R34:R35"/>
    <mergeCell ref="R33:U33"/>
    <mergeCell ref="S34:S35"/>
    <mergeCell ref="T34:T35"/>
    <mergeCell ref="U34:U35"/>
    <mergeCell ref="N33:Q33"/>
    <mergeCell ref="N34:O34"/>
    <mergeCell ref="P34:P35"/>
    <mergeCell ref="Q34:Q35"/>
    <mergeCell ref="T1:U1"/>
    <mergeCell ref="T4:T5"/>
    <mergeCell ref="U4:U5"/>
    <mergeCell ref="Q19:Q20"/>
    <mergeCell ref="R19:R20"/>
    <mergeCell ref="S19:S20"/>
    <mergeCell ref="T19:T20"/>
    <mergeCell ref="R3:U3"/>
    <mergeCell ref="Q4:Q5"/>
    <mergeCell ref="R4:R5"/>
    <mergeCell ref="A2:A5"/>
    <mergeCell ref="G3:J3"/>
    <mergeCell ref="G18:J18"/>
    <mergeCell ref="B2:B5"/>
    <mergeCell ref="E4:E5"/>
    <mergeCell ref="H4:H5"/>
    <mergeCell ref="F4:F5"/>
    <mergeCell ref="G4:G5"/>
    <mergeCell ref="I4:I5"/>
    <mergeCell ref="J4:J5"/>
    <mergeCell ref="A32:A35"/>
    <mergeCell ref="B32:B35"/>
    <mergeCell ref="E34:E35"/>
    <mergeCell ref="A17:A20"/>
    <mergeCell ref="B17:B20"/>
    <mergeCell ref="E19:E20"/>
    <mergeCell ref="C17:J17"/>
    <mergeCell ref="C18:F18"/>
    <mergeCell ref="C19:D19"/>
    <mergeCell ref="F34:F35"/>
    <mergeCell ref="M2:M5"/>
    <mergeCell ref="L2:L5"/>
    <mergeCell ref="C2:J2"/>
    <mergeCell ref="C3:F3"/>
    <mergeCell ref="C4:D4"/>
    <mergeCell ref="F19:F20"/>
    <mergeCell ref="G19:G20"/>
    <mergeCell ref="H19:H20"/>
    <mergeCell ref="I19:I20"/>
    <mergeCell ref="J19:J20"/>
    <mergeCell ref="L17:L20"/>
    <mergeCell ref="M17:M20"/>
    <mergeCell ref="P19:P20"/>
    <mergeCell ref="N17:U17"/>
    <mergeCell ref="N18:Q18"/>
    <mergeCell ref="N19:O19"/>
    <mergeCell ref="R18:U18"/>
    <mergeCell ref="U19:U20"/>
    <mergeCell ref="L32:L35"/>
    <mergeCell ref="G33:J33"/>
    <mergeCell ref="G34:G35"/>
    <mergeCell ref="M32:M35"/>
    <mergeCell ref="C32:J32"/>
    <mergeCell ref="C33:F33"/>
    <mergeCell ref="C34:D34"/>
    <mergeCell ref="H34:H35"/>
    <mergeCell ref="I34:I35"/>
    <mergeCell ref="J34:J35"/>
    <mergeCell ref="A47:A50"/>
    <mergeCell ref="B47:B50"/>
    <mergeCell ref="E49:E50"/>
    <mergeCell ref="F49:F50"/>
    <mergeCell ref="C47:J47"/>
    <mergeCell ref="C48:F48"/>
    <mergeCell ref="C49:D49"/>
    <mergeCell ref="G48:J48"/>
    <mergeCell ref="G49:G50"/>
    <mergeCell ref="T49:T50"/>
    <mergeCell ref="L47:L50"/>
    <mergeCell ref="Q49:Q50"/>
    <mergeCell ref="R49:R50"/>
    <mergeCell ref="S49:S50"/>
    <mergeCell ref="N47:U47"/>
    <mergeCell ref="N48:Q48"/>
    <mergeCell ref="U49:U50"/>
    <mergeCell ref="R48:U48"/>
    <mergeCell ref="N49:O49"/>
    <mergeCell ref="M47:M50"/>
    <mergeCell ref="P49:P50"/>
    <mergeCell ref="H49:H50"/>
    <mergeCell ref="I49:I50"/>
    <mergeCell ref="J49:J50"/>
  </mergeCells>
  <printOptions horizontalCentered="1" verticalCentered="1"/>
  <pageMargins left="0.7874015748031497" right="0.7874015748031497" top="0.5905511811023623" bottom="0.5905511811023623" header="0.5118110236220472" footer="0.5118110236220472"/>
  <pageSetup fitToWidth="2" fitToHeight="1" horizontalDpi="300" verticalDpi="300" orientation="portrait" paperSize="9" scale="84" r:id="rId1"/>
  <colBreaks count="1" manualBreakCount="1">
    <brk id="11" max="84" man="1"/>
  </colBreaks>
</worksheet>
</file>

<file path=xl/worksheets/sheet2.xml><?xml version="1.0" encoding="utf-8"?>
<worksheet xmlns="http://schemas.openxmlformats.org/spreadsheetml/2006/main" xmlns:r="http://schemas.openxmlformats.org/officeDocument/2006/relationships">
  <sheetPr codeName="Sheet2">
    <pageSetUpPr fitToPage="1"/>
  </sheetPr>
  <dimension ref="A1:F28"/>
  <sheetViews>
    <sheetView view="pageBreakPreview" zoomScaleSheetLayoutView="100" workbookViewId="0" topLeftCell="A1">
      <selection activeCell="A1" sqref="A1"/>
    </sheetView>
  </sheetViews>
  <sheetFormatPr defaultColWidth="9.00390625" defaultRowHeight="15" customHeight="1"/>
  <cols>
    <col min="1" max="1" width="14.75390625" style="5" customWidth="1"/>
    <col min="2" max="6" width="14.625" style="2" customWidth="1"/>
    <col min="7" max="16384" width="7.625" style="2" customWidth="1"/>
  </cols>
  <sheetData>
    <row r="1" spans="1:6" ht="13.5">
      <c r="A1" s="83" t="s">
        <v>137</v>
      </c>
      <c r="B1" s="56"/>
      <c r="C1" s="56"/>
      <c r="D1" s="56"/>
      <c r="E1" s="56"/>
      <c r="F1" s="38" t="s">
        <v>147</v>
      </c>
    </row>
    <row r="2" spans="1:6" s="6" customFormat="1" ht="18" customHeight="1">
      <c r="A2" s="140" t="s">
        <v>1</v>
      </c>
      <c r="B2" s="132" t="s">
        <v>30</v>
      </c>
      <c r="C2" s="139"/>
      <c r="D2" s="139"/>
      <c r="E2" s="139"/>
      <c r="F2" s="136" t="s">
        <v>122</v>
      </c>
    </row>
    <row r="3" spans="1:6" s="6" customFormat="1" ht="21" customHeight="1">
      <c r="A3" s="141"/>
      <c r="B3" s="138" t="s">
        <v>123</v>
      </c>
      <c r="C3" s="138" t="s">
        <v>124</v>
      </c>
      <c r="D3" s="138" t="s">
        <v>125</v>
      </c>
      <c r="E3" s="121" t="s">
        <v>126</v>
      </c>
      <c r="F3" s="138"/>
    </row>
    <row r="4" spans="1:6" s="6" customFormat="1" ht="21" customHeight="1">
      <c r="A4" s="142"/>
      <c r="B4" s="137"/>
      <c r="C4" s="137"/>
      <c r="D4" s="137"/>
      <c r="E4" s="137"/>
      <c r="F4" s="137"/>
    </row>
    <row r="5" spans="1:6" ht="17.25" customHeight="1">
      <c r="A5" s="45" t="s">
        <v>2</v>
      </c>
      <c r="B5" s="28">
        <v>15780</v>
      </c>
      <c r="C5" s="29">
        <v>15676</v>
      </c>
      <c r="D5" s="29">
        <v>15323</v>
      </c>
      <c r="E5" s="29">
        <v>353</v>
      </c>
      <c r="F5" s="27">
        <v>15061</v>
      </c>
    </row>
    <row r="6" spans="1:6" s="9" customFormat="1" ht="17.25" customHeight="1">
      <c r="A6" s="37" t="s">
        <v>15</v>
      </c>
      <c r="B6" s="20">
        <v>5460</v>
      </c>
      <c r="C6" s="21">
        <v>5455</v>
      </c>
      <c r="D6" s="21">
        <v>5365</v>
      </c>
      <c r="E6" s="21">
        <v>90</v>
      </c>
      <c r="F6" s="19">
        <v>5343</v>
      </c>
    </row>
    <row r="7" spans="1:6" ht="17.25" customHeight="1">
      <c r="A7" s="31" t="s">
        <v>168</v>
      </c>
      <c r="B7" s="20">
        <v>868</v>
      </c>
      <c r="C7" s="21">
        <v>868</v>
      </c>
      <c r="D7" s="21">
        <v>868</v>
      </c>
      <c r="E7" s="21" t="s">
        <v>169</v>
      </c>
      <c r="F7" s="19">
        <v>868</v>
      </c>
    </row>
    <row r="8" spans="1:6" ht="17.25" customHeight="1">
      <c r="A8" s="31" t="s">
        <v>3</v>
      </c>
      <c r="B8" s="20">
        <v>1198</v>
      </c>
      <c r="C8" s="21">
        <v>1187</v>
      </c>
      <c r="D8" s="21">
        <v>1166</v>
      </c>
      <c r="E8" s="21">
        <v>21</v>
      </c>
      <c r="F8" s="19">
        <v>1143</v>
      </c>
    </row>
    <row r="9" spans="1:6" ht="17.25" customHeight="1">
      <c r="A9" s="31" t="s">
        <v>4</v>
      </c>
      <c r="B9" s="20">
        <v>1355</v>
      </c>
      <c r="C9" s="21">
        <v>1321</v>
      </c>
      <c r="D9" s="21">
        <v>1270</v>
      </c>
      <c r="E9" s="21">
        <v>51</v>
      </c>
      <c r="F9" s="19">
        <v>1233</v>
      </c>
    </row>
    <row r="10" spans="1:6" ht="17.25" customHeight="1">
      <c r="A10" s="31" t="s">
        <v>5</v>
      </c>
      <c r="B10" s="20">
        <v>2150</v>
      </c>
      <c r="C10" s="21">
        <v>2113</v>
      </c>
      <c r="D10" s="21">
        <v>2035</v>
      </c>
      <c r="E10" s="21">
        <v>78</v>
      </c>
      <c r="F10" s="19">
        <v>1914</v>
      </c>
    </row>
    <row r="11" spans="1:6" ht="17.25" customHeight="1">
      <c r="A11" s="31" t="s">
        <v>6</v>
      </c>
      <c r="B11" s="20">
        <v>1431</v>
      </c>
      <c r="C11" s="21">
        <v>1423</v>
      </c>
      <c r="D11" s="21">
        <v>1382</v>
      </c>
      <c r="E11" s="21">
        <v>41</v>
      </c>
      <c r="F11" s="19">
        <v>1361</v>
      </c>
    </row>
    <row r="12" spans="1:6" ht="17.25" customHeight="1">
      <c r="A12" s="31" t="s">
        <v>7</v>
      </c>
      <c r="B12" s="20">
        <v>865</v>
      </c>
      <c r="C12" s="21">
        <v>865</v>
      </c>
      <c r="D12" s="21">
        <v>846</v>
      </c>
      <c r="E12" s="21">
        <v>19</v>
      </c>
      <c r="F12" s="19">
        <v>842</v>
      </c>
    </row>
    <row r="13" spans="1:6" ht="17.25" customHeight="1">
      <c r="A13" s="31" t="s">
        <v>8</v>
      </c>
      <c r="B13" s="20">
        <v>1020</v>
      </c>
      <c r="C13" s="21">
        <v>1016</v>
      </c>
      <c r="D13" s="21">
        <v>1002</v>
      </c>
      <c r="E13" s="21">
        <v>14</v>
      </c>
      <c r="F13" s="19">
        <v>996</v>
      </c>
    </row>
    <row r="14" spans="1:6" ht="17.25" customHeight="1">
      <c r="A14" s="30" t="s">
        <v>9</v>
      </c>
      <c r="B14" s="23">
        <v>1433</v>
      </c>
      <c r="C14" s="24">
        <v>1428</v>
      </c>
      <c r="D14" s="24">
        <v>1389</v>
      </c>
      <c r="E14" s="24">
        <v>39</v>
      </c>
      <c r="F14" s="22">
        <v>1361</v>
      </c>
    </row>
    <row r="15" spans="1:6" ht="15" customHeight="1">
      <c r="A15" s="61"/>
      <c r="B15" s="62"/>
      <c r="C15" s="62"/>
      <c r="D15" s="62"/>
      <c r="E15" s="62"/>
      <c r="F15" s="62"/>
    </row>
    <row r="16" spans="1:6" ht="15" customHeight="1">
      <c r="A16" s="140" t="s">
        <v>1</v>
      </c>
      <c r="B16" s="136" t="s">
        <v>127</v>
      </c>
      <c r="C16" s="136" t="s">
        <v>128</v>
      </c>
      <c r="D16" s="136" t="s">
        <v>129</v>
      </c>
      <c r="E16" s="132" t="s">
        <v>31</v>
      </c>
      <c r="F16" s="133"/>
    </row>
    <row r="17" spans="1:6" ht="21" customHeight="1">
      <c r="A17" s="141"/>
      <c r="B17" s="138"/>
      <c r="C17" s="138"/>
      <c r="D17" s="138"/>
      <c r="E17" s="136" t="s">
        <v>130</v>
      </c>
      <c r="F17" s="136" t="s">
        <v>131</v>
      </c>
    </row>
    <row r="18" spans="1:6" ht="21" customHeight="1">
      <c r="A18" s="142"/>
      <c r="B18" s="137"/>
      <c r="C18" s="137"/>
      <c r="D18" s="137"/>
      <c r="E18" s="137"/>
      <c r="F18" s="137"/>
    </row>
    <row r="19" spans="1:6" ht="17.25" customHeight="1">
      <c r="A19" s="45" t="s">
        <v>2</v>
      </c>
      <c r="B19" s="28">
        <v>216463</v>
      </c>
      <c r="C19" s="29">
        <v>81161</v>
      </c>
      <c r="D19" s="29">
        <v>358</v>
      </c>
      <c r="E19" s="29">
        <v>10</v>
      </c>
      <c r="F19" s="27">
        <v>101</v>
      </c>
    </row>
    <row r="20" spans="1:6" ht="17.25" customHeight="1">
      <c r="A20" s="37" t="s">
        <v>15</v>
      </c>
      <c r="B20" s="20">
        <v>47849</v>
      </c>
      <c r="C20" s="21">
        <v>15100</v>
      </c>
      <c r="D20" s="21">
        <v>109</v>
      </c>
      <c r="E20" s="21">
        <v>2</v>
      </c>
      <c r="F20" s="19">
        <v>12</v>
      </c>
    </row>
    <row r="21" spans="1:6" ht="17.25" customHeight="1">
      <c r="A21" s="31" t="s">
        <v>168</v>
      </c>
      <c r="B21" s="20">
        <v>896</v>
      </c>
      <c r="C21" s="21">
        <v>79</v>
      </c>
      <c r="D21" s="21" t="s">
        <v>169</v>
      </c>
      <c r="E21" s="21" t="s">
        <v>169</v>
      </c>
      <c r="F21" s="19" t="s">
        <v>169</v>
      </c>
    </row>
    <row r="22" spans="1:6" ht="17.25" customHeight="1">
      <c r="A22" s="31" t="s">
        <v>3</v>
      </c>
      <c r="B22" s="20">
        <v>12230</v>
      </c>
      <c r="C22" s="21">
        <v>7611</v>
      </c>
      <c r="D22" s="21">
        <v>29</v>
      </c>
      <c r="E22" s="21" t="s">
        <v>169</v>
      </c>
      <c r="F22" s="19" t="s">
        <v>169</v>
      </c>
    </row>
    <row r="23" spans="1:6" ht="17.25" customHeight="1">
      <c r="A23" s="31" t="s">
        <v>4</v>
      </c>
      <c r="B23" s="20">
        <v>17100</v>
      </c>
      <c r="C23" s="21">
        <v>9179</v>
      </c>
      <c r="D23" s="21" t="s">
        <v>169</v>
      </c>
      <c r="E23" s="21" t="s">
        <v>169</v>
      </c>
      <c r="F23" s="19" t="s">
        <v>169</v>
      </c>
    </row>
    <row r="24" spans="1:6" ht="17.25" customHeight="1">
      <c r="A24" s="31" t="s">
        <v>5</v>
      </c>
      <c r="B24" s="20">
        <v>43277</v>
      </c>
      <c r="C24" s="21">
        <v>17267</v>
      </c>
      <c r="D24" s="21">
        <v>35</v>
      </c>
      <c r="E24" s="21">
        <v>4</v>
      </c>
      <c r="F24" s="19">
        <v>11</v>
      </c>
    </row>
    <row r="25" spans="1:6" ht="17.25" customHeight="1">
      <c r="A25" s="31" t="s">
        <v>6</v>
      </c>
      <c r="B25" s="20">
        <v>39063</v>
      </c>
      <c r="C25" s="21">
        <v>8313</v>
      </c>
      <c r="D25" s="21">
        <v>97</v>
      </c>
      <c r="E25" s="21">
        <v>3</v>
      </c>
      <c r="F25" s="19">
        <v>16</v>
      </c>
    </row>
    <row r="26" spans="1:6" ht="17.25" customHeight="1">
      <c r="A26" s="31" t="s">
        <v>7</v>
      </c>
      <c r="B26" s="20">
        <v>14527</v>
      </c>
      <c r="C26" s="21">
        <v>6150</v>
      </c>
      <c r="D26" s="21">
        <v>53</v>
      </c>
      <c r="E26" s="21" t="s">
        <v>169</v>
      </c>
      <c r="F26" s="19">
        <v>60</v>
      </c>
    </row>
    <row r="27" spans="1:6" ht="17.25" customHeight="1">
      <c r="A27" s="31" t="s">
        <v>8</v>
      </c>
      <c r="B27" s="20">
        <v>22739</v>
      </c>
      <c r="C27" s="21">
        <v>6095</v>
      </c>
      <c r="D27" s="21">
        <v>27</v>
      </c>
      <c r="E27" s="21">
        <v>1</v>
      </c>
      <c r="F27" s="19">
        <v>2</v>
      </c>
    </row>
    <row r="28" spans="1:6" ht="17.25" customHeight="1">
      <c r="A28" s="30" t="s">
        <v>9</v>
      </c>
      <c r="B28" s="23">
        <v>18782</v>
      </c>
      <c r="C28" s="24">
        <v>11367</v>
      </c>
      <c r="D28" s="24">
        <v>8</v>
      </c>
      <c r="E28" s="24" t="s">
        <v>169</v>
      </c>
      <c r="F28" s="22" t="s">
        <v>169</v>
      </c>
    </row>
  </sheetData>
  <mergeCells count="14">
    <mergeCell ref="A16:A18"/>
    <mergeCell ref="B2:E2"/>
    <mergeCell ref="A2:A4"/>
    <mergeCell ref="B3:B4"/>
    <mergeCell ref="C3:C4"/>
    <mergeCell ref="D3:D4"/>
    <mergeCell ref="E3:E4"/>
    <mergeCell ref="F17:F18"/>
    <mergeCell ref="F2:F4"/>
    <mergeCell ref="B16:B18"/>
    <mergeCell ref="C16:C18"/>
    <mergeCell ref="D16:D18"/>
    <mergeCell ref="E17:E18"/>
    <mergeCell ref="E16:F16"/>
  </mergeCells>
  <printOptions horizontalCentered="1"/>
  <pageMargins left="0.7874015748031497" right="0.7874015748031497" top="0.5905511811023623" bottom="0.5905511811023623" header="0.5118110236220472" footer="0.5118110236220472"/>
  <pageSetup fitToHeight="1" fitToWidth="1" horizontalDpi="300" verticalDpi="300" orientation="portrait" paperSize="9" scale="99" r:id="rId1"/>
</worksheet>
</file>

<file path=xl/worksheets/sheet3.xml><?xml version="1.0" encoding="utf-8"?>
<worksheet xmlns="http://schemas.openxmlformats.org/spreadsheetml/2006/main" xmlns:r="http://schemas.openxmlformats.org/officeDocument/2006/relationships">
  <sheetPr codeName="Sheet20">
    <pageSetUpPr fitToPage="1"/>
  </sheetPr>
  <dimension ref="A1:J80"/>
  <sheetViews>
    <sheetView view="pageBreakPreview" zoomScale="60" zoomScaleNormal="75" workbookViewId="0" topLeftCell="A1">
      <selection activeCell="D7" sqref="D7"/>
    </sheetView>
  </sheetViews>
  <sheetFormatPr defaultColWidth="9.00390625" defaultRowHeight="13.5"/>
  <cols>
    <col min="1" max="1" width="11.75390625" style="2" customWidth="1"/>
    <col min="2" max="9" width="15.625" style="2" customWidth="1"/>
    <col min="10" max="10" width="9.125" style="2" bestFit="1" customWidth="1"/>
    <col min="11" max="16384" width="9.00390625" style="2" customWidth="1"/>
  </cols>
  <sheetData>
    <row r="1" spans="1:9" s="11" customFormat="1" ht="21">
      <c r="A1" s="86" t="s">
        <v>138</v>
      </c>
      <c r="B1" s="63"/>
      <c r="C1" s="63"/>
      <c r="D1" s="63"/>
      <c r="E1" s="63"/>
      <c r="F1" s="63"/>
      <c r="G1" s="63"/>
      <c r="H1" s="143" t="s">
        <v>148</v>
      </c>
      <c r="I1" s="143"/>
    </row>
    <row r="2" spans="1:9" s="11" customFormat="1" ht="21" customHeight="1" hidden="1">
      <c r="A2" s="64"/>
      <c r="B2" s="56"/>
      <c r="C2" s="56"/>
      <c r="D2" s="63"/>
      <c r="E2" s="63"/>
      <c r="F2" s="63"/>
      <c r="G2" s="63"/>
      <c r="H2" s="38"/>
      <c r="I2" s="65"/>
    </row>
    <row r="3" spans="1:9" s="11" customFormat="1" ht="21" customHeight="1" hidden="1">
      <c r="A3" s="64"/>
      <c r="B3" s="56"/>
      <c r="C3" s="56"/>
      <c r="D3" s="63"/>
      <c r="E3" s="63"/>
      <c r="F3" s="63"/>
      <c r="G3" s="63"/>
      <c r="H3" s="38"/>
      <c r="I3" s="65"/>
    </row>
    <row r="4" spans="1:9" s="11" customFormat="1" ht="13.5">
      <c r="A4" s="129" t="s">
        <v>0</v>
      </c>
      <c r="B4" s="122" t="s">
        <v>36</v>
      </c>
      <c r="C4" s="125" t="s">
        <v>34</v>
      </c>
      <c r="D4" s="126"/>
      <c r="E4" s="126"/>
      <c r="F4" s="126"/>
      <c r="G4" s="126"/>
      <c r="H4" s="127"/>
      <c r="I4" s="122" t="s">
        <v>29</v>
      </c>
    </row>
    <row r="5" spans="1:9" s="11" customFormat="1" ht="13.5" customHeight="1">
      <c r="A5" s="130"/>
      <c r="B5" s="123"/>
      <c r="C5" s="152" t="s">
        <v>32</v>
      </c>
      <c r="D5" s="66"/>
      <c r="E5" s="67"/>
      <c r="F5" s="154" t="s">
        <v>33</v>
      </c>
      <c r="G5" s="155" t="s">
        <v>29</v>
      </c>
      <c r="H5" s="57"/>
      <c r="I5" s="123"/>
    </row>
    <row r="6" spans="1:9" ht="28.5" customHeight="1">
      <c r="A6" s="130"/>
      <c r="B6" s="124"/>
      <c r="C6" s="153"/>
      <c r="D6" s="41" t="s">
        <v>184</v>
      </c>
      <c r="E6" s="41" t="s">
        <v>165</v>
      </c>
      <c r="F6" s="124"/>
      <c r="G6" s="156"/>
      <c r="H6" s="32" t="s">
        <v>164</v>
      </c>
      <c r="I6" s="123"/>
    </row>
    <row r="7" spans="1:9" ht="33" customHeight="1">
      <c r="A7" s="91" t="s">
        <v>149</v>
      </c>
      <c r="B7" s="92">
        <f aca="true" t="shared" si="0" ref="B7:I7">SUM(B8:B9)</f>
        <v>92790</v>
      </c>
      <c r="C7" s="93">
        <f t="shared" si="0"/>
        <v>54256</v>
      </c>
      <c r="D7" s="93">
        <f t="shared" si="0"/>
        <v>12582</v>
      </c>
      <c r="E7" s="93">
        <f t="shared" si="0"/>
        <v>10551</v>
      </c>
      <c r="F7" s="93">
        <f t="shared" si="0"/>
        <v>8532</v>
      </c>
      <c r="G7" s="93">
        <f t="shared" si="0"/>
        <v>20938</v>
      </c>
      <c r="H7" s="93">
        <f t="shared" si="0"/>
        <v>11677</v>
      </c>
      <c r="I7" s="94">
        <f t="shared" si="0"/>
        <v>6544</v>
      </c>
    </row>
    <row r="8" spans="1:9" ht="33" customHeight="1">
      <c r="A8" s="95" t="s">
        <v>150</v>
      </c>
      <c r="B8" s="96">
        <f aca="true" t="shared" si="1" ref="B8:I8">SUM(B10:B20)</f>
        <v>64900</v>
      </c>
      <c r="C8" s="97">
        <f t="shared" si="1"/>
        <v>44505</v>
      </c>
      <c r="D8" s="97">
        <f t="shared" si="1"/>
        <v>11032</v>
      </c>
      <c r="E8" s="97">
        <f t="shared" si="1"/>
        <v>7507</v>
      </c>
      <c r="F8" s="97">
        <f t="shared" si="1"/>
        <v>5997</v>
      </c>
      <c r="G8" s="97">
        <f t="shared" si="1"/>
        <v>13450</v>
      </c>
      <c r="H8" s="97">
        <f t="shared" si="1"/>
        <v>7983</v>
      </c>
      <c r="I8" s="98">
        <f t="shared" si="1"/>
        <v>4813</v>
      </c>
    </row>
    <row r="9" spans="1:9" ht="33" customHeight="1">
      <c r="A9" s="104" t="s">
        <v>151</v>
      </c>
      <c r="B9" s="100">
        <f aca="true" t="shared" si="2" ref="B9:I9">SUM(B21:B36)</f>
        <v>27890</v>
      </c>
      <c r="C9" s="101">
        <f t="shared" si="2"/>
        <v>9751</v>
      </c>
      <c r="D9" s="101">
        <f t="shared" si="2"/>
        <v>1550</v>
      </c>
      <c r="E9" s="101">
        <f t="shared" si="2"/>
        <v>3044</v>
      </c>
      <c r="F9" s="101">
        <f t="shared" si="2"/>
        <v>2535</v>
      </c>
      <c r="G9" s="101">
        <f t="shared" si="2"/>
        <v>7488</v>
      </c>
      <c r="H9" s="101">
        <f t="shared" si="2"/>
        <v>3694</v>
      </c>
      <c r="I9" s="102">
        <f t="shared" si="2"/>
        <v>1731</v>
      </c>
    </row>
    <row r="10" spans="1:9" ht="33" customHeight="1">
      <c r="A10" s="95" t="s">
        <v>99</v>
      </c>
      <c r="B10" s="96">
        <v>14234</v>
      </c>
      <c r="C10" s="97">
        <v>0</v>
      </c>
      <c r="D10" s="97">
        <v>0</v>
      </c>
      <c r="E10" s="97">
        <v>0</v>
      </c>
      <c r="F10" s="97">
        <v>0</v>
      </c>
      <c r="G10" s="97">
        <v>0</v>
      </c>
      <c r="H10" s="97">
        <v>0</v>
      </c>
      <c r="I10" s="98">
        <v>56</v>
      </c>
    </row>
    <row r="11" spans="1:9" ht="33" customHeight="1">
      <c r="A11" s="95" t="s">
        <v>100</v>
      </c>
      <c r="B11" s="96">
        <v>11147</v>
      </c>
      <c r="C11" s="97">
        <v>15005</v>
      </c>
      <c r="D11" s="97">
        <v>2669</v>
      </c>
      <c r="E11" s="97">
        <v>1555</v>
      </c>
      <c r="F11" s="97">
        <v>2489</v>
      </c>
      <c r="G11" s="97">
        <v>3202</v>
      </c>
      <c r="H11" s="97">
        <v>1450</v>
      </c>
      <c r="I11" s="98">
        <v>634</v>
      </c>
    </row>
    <row r="12" spans="1:9" ht="33" customHeight="1">
      <c r="A12" s="95" t="s">
        <v>101</v>
      </c>
      <c r="B12" s="96">
        <v>2122</v>
      </c>
      <c r="C12" s="97">
        <v>1762</v>
      </c>
      <c r="D12" s="97">
        <v>0</v>
      </c>
      <c r="E12" s="97">
        <v>625</v>
      </c>
      <c r="F12" s="97">
        <v>123</v>
      </c>
      <c r="G12" s="97">
        <v>580</v>
      </c>
      <c r="H12" s="97">
        <v>580</v>
      </c>
      <c r="I12" s="98">
        <v>809</v>
      </c>
    </row>
    <row r="13" spans="1:9" ht="33" customHeight="1">
      <c r="A13" s="95" t="s">
        <v>102</v>
      </c>
      <c r="B13" s="96">
        <v>2793</v>
      </c>
      <c r="C13" s="97">
        <v>1350</v>
      </c>
      <c r="D13" s="97">
        <v>0</v>
      </c>
      <c r="E13" s="97">
        <v>605</v>
      </c>
      <c r="F13" s="97">
        <v>494</v>
      </c>
      <c r="G13" s="97">
        <v>2028</v>
      </c>
      <c r="H13" s="97">
        <v>846</v>
      </c>
      <c r="I13" s="98">
        <v>0</v>
      </c>
    </row>
    <row r="14" spans="1:9" ht="33" customHeight="1">
      <c r="A14" s="95" t="s">
        <v>103</v>
      </c>
      <c r="B14" s="96">
        <v>2334</v>
      </c>
      <c r="C14" s="97">
        <v>739</v>
      </c>
      <c r="D14" s="97">
        <v>709</v>
      </c>
      <c r="E14" s="97">
        <v>30</v>
      </c>
      <c r="F14" s="97">
        <v>17</v>
      </c>
      <c r="G14" s="97">
        <v>1095</v>
      </c>
      <c r="H14" s="97">
        <v>219</v>
      </c>
      <c r="I14" s="98">
        <v>1183</v>
      </c>
    </row>
    <row r="15" spans="1:9" ht="33" customHeight="1">
      <c r="A15" s="95" t="s">
        <v>104</v>
      </c>
      <c r="B15" s="96">
        <v>8648</v>
      </c>
      <c r="C15" s="97">
        <v>7643</v>
      </c>
      <c r="D15" s="97">
        <v>1688</v>
      </c>
      <c r="E15" s="97">
        <v>426</v>
      </c>
      <c r="F15" s="97">
        <v>1894</v>
      </c>
      <c r="G15" s="97">
        <v>1130</v>
      </c>
      <c r="H15" s="97">
        <v>1130</v>
      </c>
      <c r="I15" s="98">
        <v>1091</v>
      </c>
    </row>
    <row r="16" spans="1:9" ht="33" customHeight="1">
      <c r="A16" s="95" t="s">
        <v>105</v>
      </c>
      <c r="B16" s="96">
        <v>5297</v>
      </c>
      <c r="C16" s="97">
        <v>945</v>
      </c>
      <c r="D16" s="97">
        <v>0</v>
      </c>
      <c r="E16" s="97">
        <v>526</v>
      </c>
      <c r="F16" s="97">
        <v>3</v>
      </c>
      <c r="G16" s="97">
        <v>316</v>
      </c>
      <c r="H16" s="97">
        <v>316</v>
      </c>
      <c r="I16" s="98">
        <v>75</v>
      </c>
    </row>
    <row r="17" spans="1:9" ht="33" customHeight="1">
      <c r="A17" s="95" t="s">
        <v>106</v>
      </c>
      <c r="B17" s="96">
        <v>1755</v>
      </c>
      <c r="C17" s="97">
        <v>1956</v>
      </c>
      <c r="D17" s="97">
        <v>1280</v>
      </c>
      <c r="E17" s="97">
        <v>268</v>
      </c>
      <c r="F17" s="97">
        <v>260</v>
      </c>
      <c r="G17" s="97">
        <v>881</v>
      </c>
      <c r="H17" s="97">
        <v>334</v>
      </c>
      <c r="I17" s="98">
        <v>276</v>
      </c>
    </row>
    <row r="18" spans="1:9" ht="33" customHeight="1">
      <c r="A18" s="95" t="s">
        <v>152</v>
      </c>
      <c r="B18" s="96">
        <v>3520</v>
      </c>
      <c r="C18" s="97">
        <v>1571</v>
      </c>
      <c r="D18" s="97">
        <v>0</v>
      </c>
      <c r="E18" s="97">
        <v>857</v>
      </c>
      <c r="F18" s="97">
        <v>271</v>
      </c>
      <c r="G18" s="97">
        <v>1646</v>
      </c>
      <c r="H18" s="97">
        <v>1012</v>
      </c>
      <c r="I18" s="98">
        <v>689</v>
      </c>
    </row>
    <row r="19" spans="1:9" ht="33" customHeight="1">
      <c r="A19" s="95" t="s">
        <v>153</v>
      </c>
      <c r="B19" s="96">
        <v>8610</v>
      </c>
      <c r="C19" s="97">
        <v>7444</v>
      </c>
      <c r="D19" s="97">
        <v>4686</v>
      </c>
      <c r="E19" s="97">
        <v>1899</v>
      </c>
      <c r="F19" s="97">
        <v>446</v>
      </c>
      <c r="G19" s="97">
        <v>1361</v>
      </c>
      <c r="H19" s="97">
        <v>1361</v>
      </c>
      <c r="I19" s="98">
        <v>0</v>
      </c>
    </row>
    <row r="20" spans="1:10" ht="33" customHeight="1">
      <c r="A20" s="95" t="s">
        <v>154</v>
      </c>
      <c r="B20" s="96">
        <v>4440</v>
      </c>
      <c r="C20" s="97">
        <v>6090</v>
      </c>
      <c r="D20" s="97">
        <v>0</v>
      </c>
      <c r="E20" s="97">
        <v>716</v>
      </c>
      <c r="F20" s="97">
        <v>0</v>
      </c>
      <c r="G20" s="97">
        <v>1211</v>
      </c>
      <c r="H20" s="97">
        <v>735</v>
      </c>
      <c r="I20" s="98">
        <v>0</v>
      </c>
      <c r="J20" s="2" t="s">
        <v>179</v>
      </c>
    </row>
    <row r="21" spans="1:9" ht="33" customHeight="1">
      <c r="A21" s="120" t="s">
        <v>155</v>
      </c>
      <c r="B21" s="105">
        <v>1461</v>
      </c>
      <c r="C21" s="106">
        <v>122</v>
      </c>
      <c r="D21" s="106">
        <v>0</v>
      </c>
      <c r="E21" s="106">
        <v>0</v>
      </c>
      <c r="F21" s="106">
        <v>85</v>
      </c>
      <c r="G21" s="106">
        <v>606</v>
      </c>
      <c r="H21" s="106">
        <v>222</v>
      </c>
      <c r="I21" s="107">
        <v>11</v>
      </c>
    </row>
    <row r="22" spans="1:9" ht="33" customHeight="1">
      <c r="A22" s="104" t="s">
        <v>156</v>
      </c>
      <c r="B22" s="100">
        <v>2736</v>
      </c>
      <c r="C22" s="101">
        <v>947</v>
      </c>
      <c r="D22" s="101">
        <v>319</v>
      </c>
      <c r="E22" s="101">
        <v>437</v>
      </c>
      <c r="F22" s="101">
        <v>190</v>
      </c>
      <c r="G22" s="101">
        <v>439</v>
      </c>
      <c r="H22" s="101">
        <v>315</v>
      </c>
      <c r="I22" s="102">
        <v>260</v>
      </c>
    </row>
    <row r="23" spans="1:9" ht="33" customHeight="1">
      <c r="A23" s="95" t="s">
        <v>107</v>
      </c>
      <c r="B23" s="96">
        <v>2941</v>
      </c>
      <c r="C23" s="97">
        <v>995</v>
      </c>
      <c r="D23" s="97">
        <v>550</v>
      </c>
      <c r="E23" s="97">
        <v>721</v>
      </c>
      <c r="F23" s="97">
        <v>0</v>
      </c>
      <c r="G23" s="97">
        <v>3807</v>
      </c>
      <c r="H23" s="97">
        <v>1302</v>
      </c>
      <c r="I23" s="98">
        <v>223</v>
      </c>
    </row>
    <row r="24" spans="1:9" ht="33" customHeight="1">
      <c r="A24" s="95" t="s">
        <v>108</v>
      </c>
      <c r="B24" s="96">
        <v>2562</v>
      </c>
      <c r="C24" s="97">
        <v>184</v>
      </c>
      <c r="D24" s="97">
        <v>0</v>
      </c>
      <c r="E24" s="97">
        <v>0</v>
      </c>
      <c r="F24" s="97">
        <v>0</v>
      </c>
      <c r="G24" s="97">
        <v>116</v>
      </c>
      <c r="H24" s="97">
        <v>116</v>
      </c>
      <c r="I24" s="98">
        <v>2</v>
      </c>
    </row>
    <row r="25" spans="1:9" ht="33" customHeight="1">
      <c r="A25" s="95" t="s">
        <v>109</v>
      </c>
      <c r="B25" s="96">
        <v>834</v>
      </c>
      <c r="C25" s="97">
        <v>4151</v>
      </c>
      <c r="D25" s="97">
        <v>583</v>
      </c>
      <c r="E25" s="97">
        <v>227</v>
      </c>
      <c r="F25" s="97">
        <v>1067</v>
      </c>
      <c r="G25" s="97">
        <v>420</v>
      </c>
      <c r="H25" s="97">
        <v>420</v>
      </c>
      <c r="I25" s="98">
        <v>129</v>
      </c>
    </row>
    <row r="26" spans="1:9" ht="33" customHeight="1">
      <c r="A26" s="95" t="s">
        <v>110</v>
      </c>
      <c r="B26" s="96">
        <v>912</v>
      </c>
      <c r="C26" s="97">
        <v>210</v>
      </c>
      <c r="D26" s="97">
        <v>0</v>
      </c>
      <c r="E26" s="97">
        <v>206</v>
      </c>
      <c r="F26" s="97">
        <v>8</v>
      </c>
      <c r="G26" s="97">
        <v>695</v>
      </c>
      <c r="H26" s="97">
        <v>226</v>
      </c>
      <c r="I26" s="98">
        <v>0</v>
      </c>
    </row>
    <row r="27" spans="1:9" ht="33" customHeight="1">
      <c r="A27" s="120" t="s">
        <v>111</v>
      </c>
      <c r="B27" s="105">
        <v>2940</v>
      </c>
      <c r="C27" s="106">
        <v>626</v>
      </c>
      <c r="D27" s="106">
        <v>0</v>
      </c>
      <c r="E27" s="106">
        <v>226</v>
      </c>
      <c r="F27" s="106">
        <v>156</v>
      </c>
      <c r="G27" s="106">
        <v>296</v>
      </c>
      <c r="H27" s="106">
        <v>56</v>
      </c>
      <c r="I27" s="107">
        <v>137</v>
      </c>
    </row>
    <row r="28" spans="1:9" ht="33" customHeight="1">
      <c r="A28" s="103" t="s">
        <v>112</v>
      </c>
      <c r="B28" s="96">
        <v>1134</v>
      </c>
      <c r="C28" s="97">
        <v>273</v>
      </c>
      <c r="D28" s="97">
        <v>0</v>
      </c>
      <c r="E28" s="97">
        <v>132</v>
      </c>
      <c r="F28" s="97">
        <v>99</v>
      </c>
      <c r="G28" s="97">
        <v>266</v>
      </c>
      <c r="H28" s="97">
        <v>194</v>
      </c>
      <c r="I28" s="98">
        <v>68</v>
      </c>
    </row>
    <row r="29" spans="1:9" ht="33" customHeight="1">
      <c r="A29" s="103" t="s">
        <v>113</v>
      </c>
      <c r="B29" s="96">
        <v>0</v>
      </c>
      <c r="C29" s="97">
        <v>0</v>
      </c>
      <c r="D29" s="97">
        <v>0</v>
      </c>
      <c r="E29" s="97">
        <v>0</v>
      </c>
      <c r="F29" s="97">
        <v>0</v>
      </c>
      <c r="G29" s="97">
        <v>0</v>
      </c>
      <c r="H29" s="97">
        <v>0</v>
      </c>
      <c r="I29" s="98">
        <v>0</v>
      </c>
    </row>
    <row r="30" spans="1:9" ht="33" customHeight="1">
      <c r="A30" s="103" t="s">
        <v>114</v>
      </c>
      <c r="B30" s="96">
        <v>572</v>
      </c>
      <c r="C30" s="97">
        <v>163</v>
      </c>
      <c r="D30" s="97">
        <v>98</v>
      </c>
      <c r="E30" s="97">
        <v>65</v>
      </c>
      <c r="F30" s="97">
        <v>477</v>
      </c>
      <c r="G30" s="97">
        <v>120</v>
      </c>
      <c r="H30" s="97">
        <v>120</v>
      </c>
      <c r="I30" s="98">
        <v>29</v>
      </c>
    </row>
    <row r="31" spans="1:9" ht="33" customHeight="1">
      <c r="A31" s="91" t="s">
        <v>115</v>
      </c>
      <c r="B31" s="92">
        <v>1846</v>
      </c>
      <c r="C31" s="93">
        <v>174</v>
      </c>
      <c r="D31" s="93">
        <v>0</v>
      </c>
      <c r="E31" s="93">
        <v>0</v>
      </c>
      <c r="F31" s="93">
        <v>62</v>
      </c>
      <c r="G31" s="93">
        <v>0</v>
      </c>
      <c r="H31" s="93">
        <v>0</v>
      </c>
      <c r="I31" s="94">
        <v>0</v>
      </c>
    </row>
    <row r="32" spans="1:9" ht="33" customHeight="1">
      <c r="A32" s="95" t="s">
        <v>116</v>
      </c>
      <c r="B32" s="96">
        <v>1036</v>
      </c>
      <c r="C32" s="97">
        <v>111</v>
      </c>
      <c r="D32" s="97">
        <v>0</v>
      </c>
      <c r="E32" s="97">
        <v>111</v>
      </c>
      <c r="F32" s="97">
        <v>19</v>
      </c>
      <c r="G32" s="97">
        <v>0</v>
      </c>
      <c r="H32" s="97">
        <v>0</v>
      </c>
      <c r="I32" s="98">
        <v>0</v>
      </c>
    </row>
    <row r="33" spans="1:9" ht="33" customHeight="1">
      <c r="A33" s="95" t="s">
        <v>117</v>
      </c>
      <c r="B33" s="96">
        <v>914</v>
      </c>
      <c r="C33" s="97">
        <v>0</v>
      </c>
      <c r="D33" s="97">
        <v>0</v>
      </c>
      <c r="E33" s="97">
        <v>0</v>
      </c>
      <c r="F33" s="97">
        <v>0</v>
      </c>
      <c r="G33" s="97">
        <v>0</v>
      </c>
      <c r="H33" s="97">
        <v>0</v>
      </c>
      <c r="I33" s="98">
        <v>0</v>
      </c>
    </row>
    <row r="34" spans="1:9" ht="33" customHeight="1">
      <c r="A34" s="95" t="s">
        <v>118</v>
      </c>
      <c r="B34" s="96">
        <v>30</v>
      </c>
      <c r="C34" s="97">
        <v>31</v>
      </c>
      <c r="D34" s="97">
        <v>0</v>
      </c>
      <c r="E34" s="97">
        <v>0</v>
      </c>
      <c r="F34" s="97">
        <v>43</v>
      </c>
      <c r="G34" s="97">
        <v>11</v>
      </c>
      <c r="H34" s="97">
        <v>11</v>
      </c>
      <c r="I34" s="98">
        <v>20</v>
      </c>
    </row>
    <row r="35" spans="1:9" ht="33" customHeight="1">
      <c r="A35" s="104" t="s">
        <v>167</v>
      </c>
      <c r="B35" s="100">
        <v>2718</v>
      </c>
      <c r="C35" s="101">
        <v>759</v>
      </c>
      <c r="D35" s="101">
        <v>0</v>
      </c>
      <c r="E35" s="101">
        <v>243</v>
      </c>
      <c r="F35" s="101">
        <v>133</v>
      </c>
      <c r="G35" s="101">
        <v>96</v>
      </c>
      <c r="H35" s="101">
        <v>96</v>
      </c>
      <c r="I35" s="102">
        <v>492</v>
      </c>
    </row>
    <row r="36" spans="1:9" ht="33" customHeight="1" thickBot="1">
      <c r="A36" s="103" t="s">
        <v>157</v>
      </c>
      <c r="B36" s="96">
        <v>5254</v>
      </c>
      <c r="C36" s="97">
        <v>1005</v>
      </c>
      <c r="D36" s="97">
        <v>0</v>
      </c>
      <c r="E36" s="97">
        <v>676</v>
      </c>
      <c r="F36" s="97">
        <v>196</v>
      </c>
      <c r="G36" s="97">
        <v>616</v>
      </c>
      <c r="H36" s="97">
        <v>616</v>
      </c>
      <c r="I36" s="98">
        <v>360</v>
      </c>
    </row>
    <row r="37" spans="1:9" ht="33" customHeight="1" thickTop="1">
      <c r="A37" s="108" t="s">
        <v>158</v>
      </c>
      <c r="B37" s="109">
        <f aca="true" t="shared" si="3" ref="B37:I37">SUM(B18)</f>
        <v>3520</v>
      </c>
      <c r="C37" s="110">
        <f t="shared" si="3"/>
        <v>1571</v>
      </c>
      <c r="D37" s="110">
        <f t="shared" si="3"/>
        <v>0</v>
      </c>
      <c r="E37" s="110">
        <f t="shared" si="3"/>
        <v>857</v>
      </c>
      <c r="F37" s="110">
        <f t="shared" si="3"/>
        <v>271</v>
      </c>
      <c r="G37" s="110">
        <f t="shared" si="3"/>
        <v>1646</v>
      </c>
      <c r="H37" s="110">
        <f t="shared" si="3"/>
        <v>1012</v>
      </c>
      <c r="I37" s="111">
        <f t="shared" si="3"/>
        <v>689</v>
      </c>
    </row>
    <row r="38" spans="1:9" ht="33" customHeight="1">
      <c r="A38" s="103" t="s">
        <v>159</v>
      </c>
      <c r="B38" s="112">
        <f aca="true" t="shared" si="4" ref="B38:I38">SUM(B14:B15)</f>
        <v>10982</v>
      </c>
      <c r="C38" s="113">
        <f t="shared" si="4"/>
        <v>8382</v>
      </c>
      <c r="D38" s="113">
        <f t="shared" si="4"/>
        <v>2397</v>
      </c>
      <c r="E38" s="113">
        <f t="shared" si="4"/>
        <v>456</v>
      </c>
      <c r="F38" s="113">
        <f t="shared" si="4"/>
        <v>1911</v>
      </c>
      <c r="G38" s="113">
        <f t="shared" si="4"/>
        <v>2225</v>
      </c>
      <c r="H38" s="113">
        <f t="shared" si="4"/>
        <v>1349</v>
      </c>
      <c r="I38" s="114">
        <f t="shared" si="4"/>
        <v>2274</v>
      </c>
    </row>
    <row r="39" spans="1:9" ht="33" customHeight="1">
      <c r="A39" s="103" t="s">
        <v>160</v>
      </c>
      <c r="B39" s="112">
        <f aca="true" t="shared" si="5" ref="B39:I39">SUM(B11,B21:B21)</f>
        <v>12608</v>
      </c>
      <c r="C39" s="113">
        <f t="shared" si="5"/>
        <v>15127</v>
      </c>
      <c r="D39" s="113">
        <f t="shared" si="5"/>
        <v>2669</v>
      </c>
      <c r="E39" s="113">
        <f t="shared" si="5"/>
        <v>1555</v>
      </c>
      <c r="F39" s="113">
        <f t="shared" si="5"/>
        <v>2574</v>
      </c>
      <c r="G39" s="113">
        <f t="shared" si="5"/>
        <v>3808</v>
      </c>
      <c r="H39" s="113">
        <f t="shared" si="5"/>
        <v>1672</v>
      </c>
      <c r="I39" s="114">
        <f t="shared" si="5"/>
        <v>645</v>
      </c>
    </row>
    <row r="40" spans="1:9" ht="33" customHeight="1">
      <c r="A40" s="103" t="s">
        <v>161</v>
      </c>
      <c r="B40" s="112">
        <f aca="true" t="shared" si="6" ref="B40:I40">SUM(B10,B17:B17,B20,B22:B26)</f>
        <v>30414</v>
      </c>
      <c r="C40" s="113">
        <f t="shared" si="6"/>
        <v>14533</v>
      </c>
      <c r="D40" s="113">
        <f t="shared" si="6"/>
        <v>2732</v>
      </c>
      <c r="E40" s="113">
        <f t="shared" si="6"/>
        <v>2575</v>
      </c>
      <c r="F40" s="113">
        <f t="shared" si="6"/>
        <v>1525</v>
      </c>
      <c r="G40" s="113">
        <f t="shared" si="6"/>
        <v>7569</v>
      </c>
      <c r="H40" s="113">
        <f t="shared" si="6"/>
        <v>3448</v>
      </c>
      <c r="I40" s="114">
        <f t="shared" si="6"/>
        <v>946</v>
      </c>
    </row>
    <row r="41" spans="1:9" ht="33" customHeight="1">
      <c r="A41" s="103" t="s">
        <v>162</v>
      </c>
      <c r="B41" s="112">
        <f aca="true" t="shared" si="7" ref="B41:I41">SUM(B13,B16,B19,B27:B30)</f>
        <v>21346</v>
      </c>
      <c r="C41" s="113">
        <f t="shared" si="7"/>
        <v>10801</v>
      </c>
      <c r="D41" s="113">
        <f t="shared" si="7"/>
        <v>4784</v>
      </c>
      <c r="E41" s="113">
        <f t="shared" si="7"/>
        <v>3453</v>
      </c>
      <c r="F41" s="113">
        <f t="shared" si="7"/>
        <v>1675</v>
      </c>
      <c r="G41" s="113">
        <f t="shared" si="7"/>
        <v>4387</v>
      </c>
      <c r="H41" s="113">
        <f t="shared" si="7"/>
        <v>2893</v>
      </c>
      <c r="I41" s="114">
        <f t="shared" si="7"/>
        <v>309</v>
      </c>
    </row>
    <row r="42" spans="1:9" ht="33" customHeight="1">
      <c r="A42" s="104" t="s">
        <v>163</v>
      </c>
      <c r="B42" s="115">
        <f aca="true" t="shared" si="8" ref="B42:I42">SUM(B12,B31:B36)</f>
        <v>13920</v>
      </c>
      <c r="C42" s="116">
        <f t="shared" si="8"/>
        <v>3842</v>
      </c>
      <c r="D42" s="116">
        <f t="shared" si="8"/>
        <v>0</v>
      </c>
      <c r="E42" s="116">
        <f t="shared" si="8"/>
        <v>1655</v>
      </c>
      <c r="F42" s="116">
        <f t="shared" si="8"/>
        <v>576</v>
      </c>
      <c r="G42" s="116">
        <f t="shared" si="8"/>
        <v>1303</v>
      </c>
      <c r="H42" s="116">
        <f t="shared" si="8"/>
        <v>1303</v>
      </c>
      <c r="I42" s="117">
        <f t="shared" si="8"/>
        <v>1681</v>
      </c>
    </row>
    <row r="43" spans="1:9" ht="13.5">
      <c r="A43" s="11"/>
      <c r="B43" s="11"/>
      <c r="C43" s="11"/>
      <c r="D43" s="11"/>
      <c r="E43" s="11"/>
      <c r="F43" s="11"/>
      <c r="G43" s="11"/>
      <c r="H43" s="11"/>
      <c r="I43" s="11"/>
    </row>
    <row r="44" spans="1:9" ht="13.5">
      <c r="A44" s="11"/>
      <c r="B44" s="11"/>
      <c r="C44" s="11"/>
      <c r="D44" s="11"/>
      <c r="E44" s="11"/>
      <c r="F44" s="11"/>
      <c r="G44" s="11"/>
      <c r="H44" s="11"/>
      <c r="I44" s="11"/>
    </row>
    <row r="45" spans="8:9" ht="13.5">
      <c r="H45" s="6"/>
      <c r="I45" s="14"/>
    </row>
    <row r="46" spans="8:9" ht="13.5">
      <c r="H46" s="6"/>
      <c r="I46" s="12"/>
    </row>
    <row r="47" ht="13.5">
      <c r="I47" s="12"/>
    </row>
    <row r="48" ht="13.5">
      <c r="I48" s="11"/>
    </row>
    <row r="49" ht="13.5">
      <c r="I49" s="11"/>
    </row>
    <row r="50" ht="13.5">
      <c r="I50" s="11"/>
    </row>
    <row r="51" ht="13.5">
      <c r="I51" s="11"/>
    </row>
    <row r="52" ht="13.5">
      <c r="I52" s="11"/>
    </row>
    <row r="53" ht="13.5">
      <c r="I53" s="11"/>
    </row>
    <row r="54" ht="13.5">
      <c r="I54" s="11"/>
    </row>
    <row r="55" ht="13.5">
      <c r="I55" s="11"/>
    </row>
    <row r="56" ht="13.5">
      <c r="I56" s="11"/>
    </row>
    <row r="57" ht="13.5">
      <c r="I57" s="11"/>
    </row>
    <row r="58" ht="13.5">
      <c r="I58" s="11"/>
    </row>
    <row r="59" ht="13.5">
      <c r="I59" s="11"/>
    </row>
    <row r="60" ht="13.5">
      <c r="I60" s="11"/>
    </row>
    <row r="61" ht="13.5">
      <c r="I61" s="11"/>
    </row>
    <row r="62" ht="13.5">
      <c r="I62" s="11"/>
    </row>
    <row r="63" ht="13.5">
      <c r="I63" s="11"/>
    </row>
    <row r="64" ht="24.75" customHeight="1">
      <c r="I64" s="11"/>
    </row>
    <row r="65" ht="15.75" customHeight="1">
      <c r="I65" s="11"/>
    </row>
    <row r="66" ht="13.5">
      <c r="I66" s="11"/>
    </row>
    <row r="67" ht="13.5">
      <c r="I67" s="11"/>
    </row>
    <row r="68" ht="13.5">
      <c r="I68" s="11"/>
    </row>
    <row r="69" ht="13.5">
      <c r="I69" s="11"/>
    </row>
    <row r="70" ht="13.5">
      <c r="I70" s="11"/>
    </row>
    <row r="71" ht="13.5">
      <c r="I71" s="11"/>
    </row>
    <row r="72" ht="13.5">
      <c r="I72" s="11"/>
    </row>
    <row r="73" ht="13.5">
      <c r="I73" s="11"/>
    </row>
    <row r="74" ht="13.5">
      <c r="I74" s="11"/>
    </row>
    <row r="75" ht="13.5">
      <c r="I75" s="11"/>
    </row>
    <row r="76" ht="13.5">
      <c r="I76" s="11"/>
    </row>
    <row r="77" ht="13.5">
      <c r="I77" s="11"/>
    </row>
    <row r="78" ht="13.5">
      <c r="I78" s="11"/>
    </row>
    <row r="79" ht="13.5">
      <c r="I79" s="11"/>
    </row>
    <row r="80" ht="13.5">
      <c r="I80" s="11"/>
    </row>
  </sheetData>
  <mergeCells count="8">
    <mergeCell ref="H1:I1"/>
    <mergeCell ref="I4:I6"/>
    <mergeCell ref="A4:A6"/>
    <mergeCell ref="B4:B6"/>
    <mergeCell ref="C4:H4"/>
    <mergeCell ref="C5:C6"/>
    <mergeCell ref="F5:F6"/>
    <mergeCell ref="G5:G6"/>
  </mergeCells>
  <printOptions horizontalCentered="1"/>
  <pageMargins left="0.7874015748031497" right="0.7874015748031497" top="0.5905511811023623" bottom="0.5905511811023623" header="0.5118110236220472" footer="0.5118110236220472"/>
  <pageSetup fitToHeight="1" fitToWidth="1" horizontalDpi="300" verticalDpi="300" orientation="portrait" paperSize="9" scale="63" r:id="rId1"/>
</worksheet>
</file>

<file path=xl/worksheets/sheet4.xml><?xml version="1.0" encoding="utf-8"?>
<worksheet xmlns="http://schemas.openxmlformats.org/spreadsheetml/2006/main" xmlns:r="http://schemas.openxmlformats.org/officeDocument/2006/relationships">
  <sheetPr codeName="Sheet26">
    <pageSetUpPr fitToPage="1"/>
  </sheetPr>
  <dimension ref="A1:H27"/>
  <sheetViews>
    <sheetView workbookViewId="0" topLeftCell="A1">
      <selection activeCell="A1" sqref="A1"/>
    </sheetView>
  </sheetViews>
  <sheetFormatPr defaultColWidth="9.00390625" defaultRowHeight="13.5"/>
  <cols>
    <col min="1" max="1" width="11.25390625" style="0" customWidth="1"/>
    <col min="2" max="8" width="10.875" style="0" customWidth="1"/>
  </cols>
  <sheetData>
    <row r="1" spans="1:8" ht="13.5">
      <c r="A1" s="42" t="s">
        <v>135</v>
      </c>
      <c r="B1" s="68"/>
      <c r="C1" s="68"/>
      <c r="D1" s="68"/>
      <c r="E1" s="68"/>
      <c r="F1" s="68"/>
      <c r="G1" s="158" t="s">
        <v>147</v>
      </c>
      <c r="H1" s="158"/>
    </row>
    <row r="2" spans="1:8" ht="13.5">
      <c r="A2" s="129" t="s">
        <v>37</v>
      </c>
      <c r="B2" s="125" t="s">
        <v>36</v>
      </c>
      <c r="C2" s="127"/>
      <c r="D2" s="122" t="s">
        <v>18</v>
      </c>
      <c r="E2" s="122" t="s">
        <v>38</v>
      </c>
      <c r="F2" s="126" t="s">
        <v>34</v>
      </c>
      <c r="G2" s="126"/>
      <c r="H2" s="127"/>
    </row>
    <row r="3" spans="1:8" ht="27" customHeight="1">
      <c r="A3" s="131"/>
      <c r="B3" s="31" t="s">
        <v>39</v>
      </c>
      <c r="C3" s="33" t="s">
        <v>40</v>
      </c>
      <c r="D3" s="123"/>
      <c r="E3" s="123"/>
      <c r="F3" s="43" t="s">
        <v>32</v>
      </c>
      <c r="G3" s="44" t="s">
        <v>33</v>
      </c>
      <c r="H3" s="31" t="s">
        <v>35</v>
      </c>
    </row>
    <row r="4" spans="1:8" ht="17.25" customHeight="1">
      <c r="A4" s="45" t="s">
        <v>16</v>
      </c>
      <c r="B4" s="28">
        <v>18436</v>
      </c>
      <c r="C4" s="29">
        <v>1258</v>
      </c>
      <c r="D4" s="29">
        <v>258</v>
      </c>
      <c r="E4" s="29">
        <v>310</v>
      </c>
      <c r="F4" s="29">
        <v>0</v>
      </c>
      <c r="G4" s="29">
        <v>0</v>
      </c>
      <c r="H4" s="27">
        <v>0</v>
      </c>
    </row>
    <row r="5" spans="1:8" ht="17.25" customHeight="1">
      <c r="A5" s="37" t="s">
        <v>15</v>
      </c>
      <c r="B5" s="20">
        <v>5944</v>
      </c>
      <c r="C5" s="21">
        <v>263</v>
      </c>
      <c r="D5" s="21">
        <v>0</v>
      </c>
      <c r="E5" s="21">
        <v>0</v>
      </c>
      <c r="F5" s="21">
        <v>0</v>
      </c>
      <c r="G5" s="21">
        <v>0</v>
      </c>
      <c r="H5" s="19">
        <v>0</v>
      </c>
    </row>
    <row r="6" spans="1:8" ht="17.25" customHeight="1">
      <c r="A6" s="31" t="s">
        <v>180</v>
      </c>
      <c r="B6" s="20">
        <v>0</v>
      </c>
      <c r="C6" s="21">
        <v>0</v>
      </c>
      <c r="D6" s="21">
        <v>0</v>
      </c>
      <c r="E6" s="21">
        <v>29</v>
      </c>
      <c r="F6" s="21">
        <v>0</v>
      </c>
      <c r="G6" s="21">
        <v>0</v>
      </c>
      <c r="H6" s="19">
        <v>0</v>
      </c>
    </row>
    <row r="7" spans="1:8" ht="17.25" customHeight="1">
      <c r="A7" s="31" t="s">
        <v>41</v>
      </c>
      <c r="B7" s="20">
        <v>1796</v>
      </c>
      <c r="C7" s="21">
        <v>50</v>
      </c>
      <c r="D7" s="21">
        <v>0</v>
      </c>
      <c r="E7" s="21">
        <v>5</v>
      </c>
      <c r="F7" s="21">
        <v>0</v>
      </c>
      <c r="G7" s="21">
        <v>0</v>
      </c>
      <c r="H7" s="19">
        <v>0</v>
      </c>
    </row>
    <row r="8" spans="1:8" ht="17.25" customHeight="1">
      <c r="A8" s="31" t="s">
        <v>42</v>
      </c>
      <c r="B8" s="20">
        <v>1676</v>
      </c>
      <c r="C8" s="21">
        <v>0</v>
      </c>
      <c r="D8" s="21">
        <v>0</v>
      </c>
      <c r="E8" s="21">
        <v>176</v>
      </c>
      <c r="F8" s="21">
        <v>0</v>
      </c>
      <c r="G8" s="21">
        <v>0</v>
      </c>
      <c r="H8" s="19">
        <v>0</v>
      </c>
    </row>
    <row r="9" spans="1:8" ht="17.25" customHeight="1">
      <c r="A9" s="31" t="s">
        <v>43</v>
      </c>
      <c r="B9" s="20">
        <v>2355</v>
      </c>
      <c r="C9" s="21">
        <v>250</v>
      </c>
      <c r="D9" s="21">
        <v>0</v>
      </c>
      <c r="E9" s="21">
        <v>0</v>
      </c>
      <c r="F9" s="21">
        <v>0</v>
      </c>
      <c r="G9" s="21">
        <v>0</v>
      </c>
      <c r="H9" s="19">
        <v>0</v>
      </c>
    </row>
    <row r="10" spans="1:8" ht="17.25" customHeight="1">
      <c r="A10" s="31" t="s">
        <v>44</v>
      </c>
      <c r="B10" s="20">
        <v>2075</v>
      </c>
      <c r="C10" s="21">
        <v>344</v>
      </c>
      <c r="D10" s="21">
        <v>8</v>
      </c>
      <c r="E10" s="21">
        <v>45</v>
      </c>
      <c r="F10" s="21">
        <v>0</v>
      </c>
      <c r="G10" s="21">
        <v>0</v>
      </c>
      <c r="H10" s="19">
        <v>0</v>
      </c>
    </row>
    <row r="11" spans="1:8" ht="17.25" customHeight="1">
      <c r="A11" s="31" t="s">
        <v>45</v>
      </c>
      <c r="B11" s="20">
        <v>825</v>
      </c>
      <c r="C11" s="21">
        <v>97</v>
      </c>
      <c r="D11" s="21">
        <v>0</v>
      </c>
      <c r="E11" s="21">
        <v>0</v>
      </c>
      <c r="F11" s="21">
        <v>0</v>
      </c>
      <c r="G11" s="21">
        <v>0</v>
      </c>
      <c r="H11" s="19">
        <v>0</v>
      </c>
    </row>
    <row r="12" spans="1:8" ht="17.25" customHeight="1">
      <c r="A12" s="31" t="s">
        <v>46</v>
      </c>
      <c r="B12" s="20">
        <v>1685</v>
      </c>
      <c r="C12" s="21">
        <v>77</v>
      </c>
      <c r="D12" s="21">
        <v>185</v>
      </c>
      <c r="E12" s="21">
        <v>36</v>
      </c>
      <c r="F12" s="21">
        <v>0</v>
      </c>
      <c r="G12" s="21">
        <v>0</v>
      </c>
      <c r="H12" s="19">
        <v>0</v>
      </c>
    </row>
    <row r="13" spans="1:8" ht="17.25" customHeight="1">
      <c r="A13" s="30" t="s">
        <v>47</v>
      </c>
      <c r="B13" s="23">
        <v>2080</v>
      </c>
      <c r="C13" s="24">
        <v>177</v>
      </c>
      <c r="D13" s="24">
        <v>65</v>
      </c>
      <c r="E13" s="24">
        <v>19</v>
      </c>
      <c r="F13" s="24">
        <v>0</v>
      </c>
      <c r="G13" s="24">
        <v>0</v>
      </c>
      <c r="H13" s="22">
        <v>0</v>
      </c>
    </row>
    <row r="14" spans="1:8" ht="13.5">
      <c r="A14" s="10"/>
      <c r="B14" s="11"/>
      <c r="C14" s="11"/>
      <c r="D14" s="11"/>
      <c r="E14" s="11"/>
      <c r="F14" s="11"/>
      <c r="G14" s="11"/>
      <c r="H14" s="11"/>
    </row>
    <row r="15" spans="1:8" ht="13.5">
      <c r="A15" s="129" t="s">
        <v>37</v>
      </c>
      <c r="B15" s="132" t="s">
        <v>20</v>
      </c>
      <c r="C15" s="139"/>
      <c r="D15" s="139"/>
      <c r="E15" s="133"/>
      <c r="F15" s="134" t="s">
        <v>48</v>
      </c>
      <c r="G15" s="134" t="s">
        <v>29</v>
      </c>
      <c r="H15" s="53" t="s">
        <v>49</v>
      </c>
    </row>
    <row r="16" spans="1:8" ht="13.5" customHeight="1">
      <c r="A16" s="130"/>
      <c r="B16" s="134" t="s">
        <v>50</v>
      </c>
      <c r="C16" s="134" t="s">
        <v>51</v>
      </c>
      <c r="D16" s="144" t="s">
        <v>52</v>
      </c>
      <c r="E16" s="145" t="s">
        <v>53</v>
      </c>
      <c r="F16" s="157"/>
      <c r="G16" s="157"/>
      <c r="H16" s="138" t="s">
        <v>132</v>
      </c>
    </row>
    <row r="17" spans="1:8" ht="13.5">
      <c r="A17" s="131"/>
      <c r="B17" s="135"/>
      <c r="C17" s="135"/>
      <c r="D17" s="146"/>
      <c r="E17" s="147"/>
      <c r="F17" s="135"/>
      <c r="G17" s="135"/>
      <c r="H17" s="137"/>
    </row>
    <row r="18" spans="1:8" ht="17.25" customHeight="1">
      <c r="A18" s="45" t="s">
        <v>16</v>
      </c>
      <c r="B18" s="28">
        <v>0</v>
      </c>
      <c r="C18" s="29">
        <v>0</v>
      </c>
      <c r="D18" s="29">
        <v>8</v>
      </c>
      <c r="E18" s="29">
        <v>4</v>
      </c>
      <c r="F18" s="29">
        <v>9849</v>
      </c>
      <c r="G18" s="29">
        <v>539</v>
      </c>
      <c r="H18" s="27">
        <v>1075</v>
      </c>
    </row>
    <row r="19" spans="1:8" ht="17.25" customHeight="1">
      <c r="A19" s="37" t="s">
        <v>15</v>
      </c>
      <c r="B19" s="20">
        <v>0</v>
      </c>
      <c r="C19" s="21">
        <v>0</v>
      </c>
      <c r="D19" s="21">
        <v>0</v>
      </c>
      <c r="E19" s="21">
        <v>0</v>
      </c>
      <c r="F19" s="21">
        <v>2516</v>
      </c>
      <c r="G19" s="21">
        <v>9</v>
      </c>
      <c r="H19" s="19">
        <v>0</v>
      </c>
    </row>
    <row r="20" spans="1:8" ht="17.25" customHeight="1">
      <c r="A20" s="31" t="s">
        <v>180</v>
      </c>
      <c r="B20" s="20">
        <v>0</v>
      </c>
      <c r="C20" s="21">
        <v>0</v>
      </c>
      <c r="D20" s="21">
        <v>8</v>
      </c>
      <c r="E20" s="21">
        <v>4</v>
      </c>
      <c r="F20" s="21">
        <v>417</v>
      </c>
      <c r="G20" s="21">
        <v>0</v>
      </c>
      <c r="H20" s="19">
        <v>127</v>
      </c>
    </row>
    <row r="21" spans="1:8" ht="17.25" customHeight="1">
      <c r="A21" s="31" t="s">
        <v>41</v>
      </c>
      <c r="B21" s="20">
        <v>0</v>
      </c>
      <c r="C21" s="21">
        <v>0</v>
      </c>
      <c r="D21" s="21">
        <v>0</v>
      </c>
      <c r="E21" s="21">
        <v>0</v>
      </c>
      <c r="F21" s="21">
        <v>1376</v>
      </c>
      <c r="G21" s="21">
        <v>53</v>
      </c>
      <c r="H21" s="19">
        <v>256</v>
      </c>
    </row>
    <row r="22" spans="1:8" ht="17.25" customHeight="1">
      <c r="A22" s="31" t="s">
        <v>42</v>
      </c>
      <c r="B22" s="20">
        <v>0</v>
      </c>
      <c r="C22" s="21">
        <v>0</v>
      </c>
      <c r="D22" s="21">
        <v>0</v>
      </c>
      <c r="E22" s="21">
        <v>0</v>
      </c>
      <c r="F22" s="21">
        <v>580</v>
      </c>
      <c r="G22" s="21">
        <v>2</v>
      </c>
      <c r="H22" s="19">
        <v>137</v>
      </c>
    </row>
    <row r="23" spans="1:8" ht="17.25" customHeight="1">
      <c r="A23" s="31" t="s">
        <v>43</v>
      </c>
      <c r="B23" s="20">
        <v>0</v>
      </c>
      <c r="C23" s="21">
        <v>0</v>
      </c>
      <c r="D23" s="21">
        <v>0</v>
      </c>
      <c r="E23" s="21">
        <v>0</v>
      </c>
      <c r="F23" s="21">
        <v>1977</v>
      </c>
      <c r="G23" s="21">
        <v>171</v>
      </c>
      <c r="H23" s="19">
        <v>462</v>
      </c>
    </row>
    <row r="24" spans="1:8" ht="17.25" customHeight="1">
      <c r="A24" s="31" t="s">
        <v>44</v>
      </c>
      <c r="B24" s="20">
        <v>0</v>
      </c>
      <c r="C24" s="21">
        <v>0</v>
      </c>
      <c r="D24" s="21">
        <v>0</v>
      </c>
      <c r="E24" s="21">
        <v>0</v>
      </c>
      <c r="F24" s="21">
        <v>871</v>
      </c>
      <c r="G24" s="21">
        <v>110</v>
      </c>
      <c r="H24" s="19">
        <v>49</v>
      </c>
    </row>
    <row r="25" spans="1:8" ht="17.25" customHeight="1">
      <c r="A25" s="31" t="s">
        <v>45</v>
      </c>
      <c r="B25" s="20">
        <v>0</v>
      </c>
      <c r="C25" s="21">
        <v>0</v>
      </c>
      <c r="D25" s="21">
        <v>0</v>
      </c>
      <c r="E25" s="21">
        <v>0</v>
      </c>
      <c r="F25" s="21">
        <v>334</v>
      </c>
      <c r="G25" s="21">
        <v>2</v>
      </c>
      <c r="H25" s="19">
        <v>0</v>
      </c>
    </row>
    <row r="26" spans="1:8" ht="17.25" customHeight="1">
      <c r="A26" s="31" t="s">
        <v>46</v>
      </c>
      <c r="B26" s="20">
        <v>0</v>
      </c>
      <c r="C26" s="21">
        <v>0</v>
      </c>
      <c r="D26" s="21">
        <v>0</v>
      </c>
      <c r="E26" s="21">
        <v>0</v>
      </c>
      <c r="F26" s="21">
        <v>756</v>
      </c>
      <c r="G26" s="21">
        <v>28</v>
      </c>
      <c r="H26" s="19">
        <v>0</v>
      </c>
    </row>
    <row r="27" spans="1:8" ht="17.25" customHeight="1">
      <c r="A27" s="30" t="s">
        <v>47</v>
      </c>
      <c r="B27" s="23">
        <v>0</v>
      </c>
      <c r="C27" s="24">
        <v>0</v>
      </c>
      <c r="D27" s="24">
        <v>0</v>
      </c>
      <c r="E27" s="24">
        <v>0</v>
      </c>
      <c r="F27" s="24">
        <v>1022</v>
      </c>
      <c r="G27" s="24">
        <v>164</v>
      </c>
      <c r="H27" s="22">
        <v>44</v>
      </c>
    </row>
  </sheetData>
  <mergeCells count="15">
    <mergeCell ref="G1:H1"/>
    <mergeCell ref="F2:H2"/>
    <mergeCell ref="B15:E15"/>
    <mergeCell ref="D2:D3"/>
    <mergeCell ref="E2:E3"/>
    <mergeCell ref="H16:H17"/>
    <mergeCell ref="B16:B17"/>
    <mergeCell ref="C16:C17"/>
    <mergeCell ref="A2:A3"/>
    <mergeCell ref="B2:C2"/>
    <mergeCell ref="F15:F17"/>
    <mergeCell ref="A15:A17"/>
    <mergeCell ref="D16:D17"/>
    <mergeCell ref="E16:E17"/>
    <mergeCell ref="G15:G17"/>
  </mergeCells>
  <printOptions horizontalCentered="1"/>
  <pageMargins left="0.7874015748031497" right="0.7874015748031497" top="0.5905511811023623" bottom="0.5905511811023623" header="0.5118110236220472" footer="0.5118110236220472"/>
  <pageSetup fitToHeight="1" fitToWidth="1" horizontalDpi="300" verticalDpi="300" orientation="portrait" paperSize="9" scale="99" r:id="rId1"/>
</worksheet>
</file>

<file path=xl/worksheets/sheet5.xml><?xml version="1.0" encoding="utf-8"?>
<worksheet xmlns="http://schemas.openxmlformats.org/spreadsheetml/2006/main" xmlns:r="http://schemas.openxmlformats.org/officeDocument/2006/relationships">
  <sheetPr codeName="Sheet21">
    <pageSetUpPr fitToPage="1"/>
  </sheetPr>
  <dimension ref="A1:O128"/>
  <sheetViews>
    <sheetView view="pageBreakPreview" zoomScale="60" zoomScaleNormal="75" workbookViewId="0" topLeftCell="A1">
      <selection activeCell="A1" sqref="A1"/>
    </sheetView>
  </sheetViews>
  <sheetFormatPr defaultColWidth="9.00390625" defaultRowHeight="21.75" customHeight="1"/>
  <cols>
    <col min="1" max="1" width="11.75390625" style="4" customWidth="1"/>
    <col min="2" max="2" width="9.50390625" style="2" bestFit="1" customWidth="1"/>
    <col min="3" max="8" width="19.125" style="2" customWidth="1"/>
    <col min="9" max="14" width="21.625" style="2" customWidth="1"/>
    <col min="15" max="16384" width="9.00390625" style="2" customWidth="1"/>
  </cols>
  <sheetData>
    <row r="1" spans="1:15" s="62" customFormat="1" ht="21">
      <c r="A1" s="84" t="s">
        <v>134</v>
      </c>
      <c r="C1" s="63"/>
      <c r="D1" s="63"/>
      <c r="E1" s="63"/>
      <c r="F1" s="63"/>
      <c r="G1" s="63"/>
      <c r="H1" s="69"/>
      <c r="I1" s="69"/>
      <c r="J1" s="69"/>
      <c r="K1" s="69"/>
      <c r="L1" s="69"/>
      <c r="M1" s="143" t="s">
        <v>181</v>
      </c>
      <c r="N1" s="143"/>
      <c r="O1" s="65"/>
    </row>
    <row r="2" spans="1:14" s="62" customFormat="1" ht="19.5" customHeight="1">
      <c r="A2" s="129" t="s">
        <v>0</v>
      </c>
      <c r="B2" s="159" t="s">
        <v>60</v>
      </c>
      <c r="C2" s="125" t="s">
        <v>54</v>
      </c>
      <c r="D2" s="126"/>
      <c r="E2" s="126"/>
      <c r="F2" s="126"/>
      <c r="G2" s="126"/>
      <c r="H2" s="127"/>
      <c r="I2" s="125" t="s">
        <v>54</v>
      </c>
      <c r="J2" s="126"/>
      <c r="K2" s="126"/>
      <c r="L2" s="126"/>
      <c r="M2" s="126"/>
      <c r="N2" s="127"/>
    </row>
    <row r="3" spans="1:14" s="62" customFormat="1" ht="15" customHeight="1">
      <c r="A3" s="130"/>
      <c r="B3" s="123"/>
      <c r="C3" s="160" t="s">
        <v>50</v>
      </c>
      <c r="D3" s="161"/>
      <c r="E3" s="160" t="s">
        <v>51</v>
      </c>
      <c r="F3" s="161"/>
      <c r="G3" s="160" t="s">
        <v>52</v>
      </c>
      <c r="H3" s="161"/>
      <c r="I3" s="125" t="s">
        <v>53</v>
      </c>
      <c r="J3" s="126"/>
      <c r="K3" s="126"/>
      <c r="L3" s="126"/>
      <c r="M3" s="126"/>
      <c r="N3" s="127"/>
    </row>
    <row r="4" spans="1:14" s="62" customFormat="1" ht="14.25" customHeight="1">
      <c r="A4" s="130"/>
      <c r="B4" s="123"/>
      <c r="C4" s="162"/>
      <c r="D4" s="163"/>
      <c r="E4" s="162"/>
      <c r="F4" s="163"/>
      <c r="G4" s="162"/>
      <c r="H4" s="163"/>
      <c r="I4" s="125" t="s">
        <v>55</v>
      </c>
      <c r="J4" s="127"/>
      <c r="K4" s="125" t="s">
        <v>56</v>
      </c>
      <c r="L4" s="127"/>
      <c r="M4" s="125" t="s">
        <v>29</v>
      </c>
      <c r="N4" s="127"/>
    </row>
    <row r="5" spans="1:14" s="70" customFormat="1" ht="35.25" customHeight="1">
      <c r="A5" s="131"/>
      <c r="B5" s="124"/>
      <c r="C5" s="46" t="s">
        <v>58</v>
      </c>
      <c r="D5" s="39" t="s">
        <v>59</v>
      </c>
      <c r="E5" s="46" t="s">
        <v>58</v>
      </c>
      <c r="F5" s="39" t="s">
        <v>59</v>
      </c>
      <c r="G5" s="46" t="s">
        <v>58</v>
      </c>
      <c r="H5" s="32" t="s">
        <v>59</v>
      </c>
      <c r="I5" s="90" t="s">
        <v>61</v>
      </c>
      <c r="J5" s="40" t="s">
        <v>62</v>
      </c>
      <c r="K5" s="31" t="s">
        <v>61</v>
      </c>
      <c r="L5" s="40" t="s">
        <v>62</v>
      </c>
      <c r="M5" s="31" t="s">
        <v>61</v>
      </c>
      <c r="N5" s="34" t="s">
        <v>62</v>
      </c>
    </row>
    <row r="6" spans="1:14" s="118" customFormat="1" ht="32.25" customHeight="1">
      <c r="A6" s="91" t="s">
        <v>149</v>
      </c>
      <c r="B6" s="92">
        <f aca="true" t="shared" si="0" ref="B6:N6">SUM(B7:B8)</f>
        <v>11742</v>
      </c>
      <c r="C6" s="93">
        <f t="shared" si="0"/>
        <v>12393</v>
      </c>
      <c r="D6" s="93">
        <f t="shared" si="0"/>
        <v>22127</v>
      </c>
      <c r="E6" s="93">
        <f t="shared" si="0"/>
        <v>0</v>
      </c>
      <c r="F6" s="93">
        <f t="shared" si="0"/>
        <v>0</v>
      </c>
      <c r="G6" s="93">
        <f t="shared" si="0"/>
        <v>13472</v>
      </c>
      <c r="H6" s="94">
        <f t="shared" si="0"/>
        <v>22517</v>
      </c>
      <c r="I6" s="92">
        <f t="shared" si="0"/>
        <v>12151</v>
      </c>
      <c r="J6" s="93">
        <f t="shared" si="0"/>
        <v>10392</v>
      </c>
      <c r="K6" s="93">
        <f t="shared" si="0"/>
        <v>12803</v>
      </c>
      <c r="L6" s="93">
        <f t="shared" si="0"/>
        <v>10329</v>
      </c>
      <c r="M6" s="93">
        <f t="shared" si="0"/>
        <v>385</v>
      </c>
      <c r="N6" s="94">
        <f t="shared" si="0"/>
        <v>416</v>
      </c>
    </row>
    <row r="7" spans="1:14" s="118" customFormat="1" ht="32.25" customHeight="1">
      <c r="A7" s="95" t="s">
        <v>150</v>
      </c>
      <c r="B7" s="96">
        <f aca="true" t="shared" si="1" ref="B7:N7">SUM(B9:B19)</f>
        <v>10551</v>
      </c>
      <c r="C7" s="97">
        <f t="shared" si="1"/>
        <v>11064</v>
      </c>
      <c r="D7" s="97">
        <f t="shared" si="1"/>
        <v>19838</v>
      </c>
      <c r="E7" s="97">
        <f t="shared" si="1"/>
        <v>0</v>
      </c>
      <c r="F7" s="97">
        <f t="shared" si="1"/>
        <v>0</v>
      </c>
      <c r="G7" s="97">
        <f t="shared" si="1"/>
        <v>11955</v>
      </c>
      <c r="H7" s="98">
        <f t="shared" si="1"/>
        <v>20320</v>
      </c>
      <c r="I7" s="96">
        <f t="shared" si="1"/>
        <v>10803</v>
      </c>
      <c r="J7" s="97">
        <f t="shared" si="1"/>
        <v>9225</v>
      </c>
      <c r="K7" s="97">
        <f t="shared" si="1"/>
        <v>11299</v>
      </c>
      <c r="L7" s="97">
        <f t="shared" si="1"/>
        <v>9026</v>
      </c>
      <c r="M7" s="97">
        <f t="shared" si="1"/>
        <v>146</v>
      </c>
      <c r="N7" s="98">
        <f t="shared" si="1"/>
        <v>148</v>
      </c>
    </row>
    <row r="8" spans="1:14" s="118" customFormat="1" ht="32.25" customHeight="1">
      <c r="A8" s="99" t="s">
        <v>151</v>
      </c>
      <c r="B8" s="100">
        <f aca="true" t="shared" si="2" ref="B8:N8">SUM(B20:B35)</f>
        <v>1191</v>
      </c>
      <c r="C8" s="101">
        <f t="shared" si="2"/>
        <v>1329</v>
      </c>
      <c r="D8" s="101">
        <f t="shared" si="2"/>
        <v>2289</v>
      </c>
      <c r="E8" s="101">
        <f t="shared" si="2"/>
        <v>0</v>
      </c>
      <c r="F8" s="101">
        <f t="shared" si="2"/>
        <v>0</v>
      </c>
      <c r="G8" s="101">
        <f t="shared" si="2"/>
        <v>1517</v>
      </c>
      <c r="H8" s="102">
        <f t="shared" si="2"/>
        <v>2197</v>
      </c>
      <c r="I8" s="100">
        <f t="shared" si="2"/>
        <v>1348</v>
      </c>
      <c r="J8" s="101">
        <f t="shared" si="2"/>
        <v>1167</v>
      </c>
      <c r="K8" s="101">
        <f t="shared" si="2"/>
        <v>1504</v>
      </c>
      <c r="L8" s="101">
        <f t="shared" si="2"/>
        <v>1303</v>
      </c>
      <c r="M8" s="101">
        <f t="shared" si="2"/>
        <v>239</v>
      </c>
      <c r="N8" s="102">
        <f t="shared" si="2"/>
        <v>268</v>
      </c>
    </row>
    <row r="9" spans="1:14" s="118" customFormat="1" ht="32.25" customHeight="1">
      <c r="A9" s="95" t="s">
        <v>99</v>
      </c>
      <c r="B9" s="96">
        <v>4516</v>
      </c>
      <c r="C9" s="97">
        <v>4482</v>
      </c>
      <c r="D9" s="97">
        <v>8654</v>
      </c>
      <c r="E9" s="97">
        <v>0</v>
      </c>
      <c r="F9" s="97">
        <v>0</v>
      </c>
      <c r="G9" s="97">
        <v>4210</v>
      </c>
      <c r="H9" s="98">
        <v>8070</v>
      </c>
      <c r="I9" s="96">
        <v>4539</v>
      </c>
      <c r="J9" s="97">
        <v>3630</v>
      </c>
      <c r="K9" s="97">
        <v>4682</v>
      </c>
      <c r="L9" s="97">
        <v>3455</v>
      </c>
      <c r="M9" s="97">
        <v>0</v>
      </c>
      <c r="N9" s="98">
        <v>0</v>
      </c>
    </row>
    <row r="10" spans="1:14" s="118" customFormat="1" ht="32.25" customHeight="1">
      <c r="A10" s="95" t="s">
        <v>100</v>
      </c>
      <c r="B10" s="96">
        <v>1281</v>
      </c>
      <c r="C10" s="97">
        <v>1325</v>
      </c>
      <c r="D10" s="97">
        <v>2453</v>
      </c>
      <c r="E10" s="97">
        <v>0</v>
      </c>
      <c r="F10" s="97">
        <v>0</v>
      </c>
      <c r="G10" s="97">
        <v>1375</v>
      </c>
      <c r="H10" s="98">
        <v>2209</v>
      </c>
      <c r="I10" s="96">
        <v>1260</v>
      </c>
      <c r="J10" s="97">
        <v>1107</v>
      </c>
      <c r="K10" s="97">
        <v>1208</v>
      </c>
      <c r="L10" s="97">
        <v>988</v>
      </c>
      <c r="M10" s="97">
        <v>6</v>
      </c>
      <c r="N10" s="98">
        <v>8</v>
      </c>
    </row>
    <row r="11" spans="1:14" s="118" customFormat="1" ht="32.25" customHeight="1">
      <c r="A11" s="95" t="s">
        <v>101</v>
      </c>
      <c r="B11" s="96">
        <v>452</v>
      </c>
      <c r="C11" s="97">
        <v>608</v>
      </c>
      <c r="D11" s="97">
        <v>883</v>
      </c>
      <c r="E11" s="97">
        <v>0</v>
      </c>
      <c r="F11" s="97">
        <v>0</v>
      </c>
      <c r="G11" s="97">
        <v>416</v>
      </c>
      <c r="H11" s="98">
        <v>790</v>
      </c>
      <c r="I11" s="96">
        <v>491</v>
      </c>
      <c r="J11" s="97">
        <v>433</v>
      </c>
      <c r="K11" s="97">
        <v>537</v>
      </c>
      <c r="L11" s="97">
        <v>417</v>
      </c>
      <c r="M11" s="97">
        <v>97</v>
      </c>
      <c r="N11" s="98">
        <v>97</v>
      </c>
    </row>
    <row r="12" spans="1:14" s="118" customFormat="1" ht="32.25" customHeight="1">
      <c r="A12" s="95" t="s">
        <v>102</v>
      </c>
      <c r="B12" s="96">
        <v>274</v>
      </c>
      <c r="C12" s="97">
        <v>258</v>
      </c>
      <c r="D12" s="97">
        <v>383</v>
      </c>
      <c r="E12" s="97">
        <v>0</v>
      </c>
      <c r="F12" s="97">
        <v>0</v>
      </c>
      <c r="G12" s="97">
        <v>325</v>
      </c>
      <c r="H12" s="98">
        <v>465</v>
      </c>
      <c r="I12" s="96">
        <v>259</v>
      </c>
      <c r="J12" s="97">
        <v>235</v>
      </c>
      <c r="K12" s="97">
        <v>328</v>
      </c>
      <c r="L12" s="97">
        <v>293</v>
      </c>
      <c r="M12" s="97">
        <v>0</v>
      </c>
      <c r="N12" s="98">
        <v>0</v>
      </c>
    </row>
    <row r="13" spans="1:14" s="118" customFormat="1" ht="32.25" customHeight="1">
      <c r="A13" s="95" t="s">
        <v>103</v>
      </c>
      <c r="B13" s="96">
        <v>1071</v>
      </c>
      <c r="C13" s="97">
        <v>1071</v>
      </c>
      <c r="D13" s="97">
        <v>1893</v>
      </c>
      <c r="E13" s="97">
        <v>0</v>
      </c>
      <c r="F13" s="97">
        <v>0</v>
      </c>
      <c r="G13" s="97">
        <v>1334</v>
      </c>
      <c r="H13" s="98">
        <v>1748</v>
      </c>
      <c r="I13" s="96">
        <v>1114</v>
      </c>
      <c r="J13" s="97">
        <v>991</v>
      </c>
      <c r="K13" s="97">
        <v>1231</v>
      </c>
      <c r="L13" s="97">
        <v>996</v>
      </c>
      <c r="M13" s="97">
        <v>0</v>
      </c>
      <c r="N13" s="98">
        <v>0</v>
      </c>
    </row>
    <row r="14" spans="1:14" s="118" customFormat="1" ht="32.25" customHeight="1">
      <c r="A14" s="95" t="s">
        <v>104</v>
      </c>
      <c r="B14" s="96">
        <v>937</v>
      </c>
      <c r="C14" s="97">
        <v>1101</v>
      </c>
      <c r="D14" s="97">
        <v>1818</v>
      </c>
      <c r="E14" s="97">
        <v>0</v>
      </c>
      <c r="F14" s="97">
        <v>0</v>
      </c>
      <c r="G14" s="97">
        <v>1072</v>
      </c>
      <c r="H14" s="98">
        <v>2379</v>
      </c>
      <c r="I14" s="96">
        <v>992</v>
      </c>
      <c r="J14" s="97">
        <v>897</v>
      </c>
      <c r="K14" s="97">
        <v>1096</v>
      </c>
      <c r="L14" s="97">
        <v>980</v>
      </c>
      <c r="M14" s="97">
        <v>0</v>
      </c>
      <c r="N14" s="98">
        <v>0</v>
      </c>
    </row>
    <row r="15" spans="1:14" s="118" customFormat="1" ht="32.25" customHeight="1">
      <c r="A15" s="95" t="s">
        <v>105</v>
      </c>
      <c r="B15" s="96">
        <v>413</v>
      </c>
      <c r="C15" s="97">
        <v>434</v>
      </c>
      <c r="D15" s="97">
        <v>821</v>
      </c>
      <c r="E15" s="97">
        <v>0</v>
      </c>
      <c r="F15" s="97">
        <v>0</v>
      </c>
      <c r="G15" s="97">
        <v>740</v>
      </c>
      <c r="H15" s="98">
        <v>1121</v>
      </c>
      <c r="I15" s="96">
        <v>433</v>
      </c>
      <c r="J15" s="97">
        <v>389</v>
      </c>
      <c r="K15" s="97">
        <v>506</v>
      </c>
      <c r="L15" s="97">
        <v>419</v>
      </c>
      <c r="M15" s="97">
        <v>6</v>
      </c>
      <c r="N15" s="98">
        <v>6</v>
      </c>
    </row>
    <row r="16" spans="1:14" s="118" customFormat="1" ht="32.25" customHeight="1">
      <c r="A16" s="95" t="s">
        <v>106</v>
      </c>
      <c r="B16" s="96">
        <v>251</v>
      </c>
      <c r="C16" s="97">
        <v>314</v>
      </c>
      <c r="D16" s="97">
        <v>457</v>
      </c>
      <c r="E16" s="97">
        <v>0</v>
      </c>
      <c r="F16" s="97">
        <v>0</v>
      </c>
      <c r="G16" s="97">
        <v>357</v>
      </c>
      <c r="H16" s="98">
        <v>603</v>
      </c>
      <c r="I16" s="96">
        <v>250</v>
      </c>
      <c r="J16" s="97">
        <v>224</v>
      </c>
      <c r="K16" s="97">
        <v>255</v>
      </c>
      <c r="L16" s="97">
        <v>228</v>
      </c>
      <c r="M16" s="97">
        <v>0</v>
      </c>
      <c r="N16" s="98">
        <v>0</v>
      </c>
    </row>
    <row r="17" spans="1:14" s="118" customFormat="1" ht="32.25" customHeight="1">
      <c r="A17" s="95" t="s">
        <v>152</v>
      </c>
      <c r="B17" s="96">
        <v>831</v>
      </c>
      <c r="C17" s="97">
        <v>775</v>
      </c>
      <c r="D17" s="97">
        <v>1550</v>
      </c>
      <c r="E17" s="97">
        <v>0</v>
      </c>
      <c r="F17" s="97">
        <v>0</v>
      </c>
      <c r="G17" s="97">
        <v>1372</v>
      </c>
      <c r="H17" s="98">
        <v>2009</v>
      </c>
      <c r="I17" s="96">
        <v>807</v>
      </c>
      <c r="J17" s="97">
        <v>760</v>
      </c>
      <c r="K17" s="97">
        <v>833</v>
      </c>
      <c r="L17" s="97">
        <v>739</v>
      </c>
      <c r="M17" s="97">
        <v>0</v>
      </c>
      <c r="N17" s="98">
        <v>0</v>
      </c>
    </row>
    <row r="18" spans="1:14" s="118" customFormat="1" ht="32.25" customHeight="1">
      <c r="A18" s="95" t="s">
        <v>153</v>
      </c>
      <c r="B18" s="96">
        <v>284</v>
      </c>
      <c r="C18" s="97">
        <v>362</v>
      </c>
      <c r="D18" s="97">
        <v>439</v>
      </c>
      <c r="E18" s="97">
        <v>0</v>
      </c>
      <c r="F18" s="97">
        <v>0</v>
      </c>
      <c r="G18" s="97">
        <v>398</v>
      </c>
      <c r="H18" s="98">
        <v>463</v>
      </c>
      <c r="I18" s="96">
        <v>338</v>
      </c>
      <c r="J18" s="97">
        <v>299</v>
      </c>
      <c r="K18" s="97">
        <v>314</v>
      </c>
      <c r="L18" s="97">
        <v>280</v>
      </c>
      <c r="M18" s="97">
        <v>37</v>
      </c>
      <c r="N18" s="98">
        <v>37</v>
      </c>
    </row>
    <row r="19" spans="1:14" s="118" customFormat="1" ht="32.25" customHeight="1">
      <c r="A19" s="95" t="s">
        <v>154</v>
      </c>
      <c r="B19" s="96">
        <v>241</v>
      </c>
      <c r="C19" s="97">
        <v>334</v>
      </c>
      <c r="D19" s="97">
        <v>487</v>
      </c>
      <c r="E19" s="97">
        <v>0</v>
      </c>
      <c r="F19" s="97">
        <v>0</v>
      </c>
      <c r="G19" s="97">
        <v>356</v>
      </c>
      <c r="H19" s="98">
        <v>463</v>
      </c>
      <c r="I19" s="96">
        <v>320</v>
      </c>
      <c r="J19" s="97">
        <v>260</v>
      </c>
      <c r="K19" s="97">
        <v>309</v>
      </c>
      <c r="L19" s="97">
        <v>231</v>
      </c>
      <c r="M19" s="97">
        <v>0</v>
      </c>
      <c r="N19" s="98">
        <v>0</v>
      </c>
    </row>
    <row r="20" spans="1:14" s="118" customFormat="1" ht="32.25" customHeight="1">
      <c r="A20" s="120" t="s">
        <v>155</v>
      </c>
      <c r="B20" s="105">
        <v>43</v>
      </c>
      <c r="C20" s="106">
        <v>41</v>
      </c>
      <c r="D20" s="106">
        <v>58</v>
      </c>
      <c r="E20" s="106">
        <v>0</v>
      </c>
      <c r="F20" s="106">
        <v>0</v>
      </c>
      <c r="G20" s="106">
        <v>42</v>
      </c>
      <c r="H20" s="107">
        <v>60</v>
      </c>
      <c r="I20" s="105">
        <v>50</v>
      </c>
      <c r="J20" s="106">
        <v>43</v>
      </c>
      <c r="K20" s="106">
        <v>34</v>
      </c>
      <c r="L20" s="106">
        <v>27</v>
      </c>
      <c r="M20" s="106">
        <v>0</v>
      </c>
      <c r="N20" s="107">
        <v>0</v>
      </c>
    </row>
    <row r="21" spans="1:14" s="118" customFormat="1" ht="32.25" customHeight="1">
      <c r="A21" s="104" t="s">
        <v>156</v>
      </c>
      <c r="B21" s="100">
        <v>66</v>
      </c>
      <c r="C21" s="101">
        <v>91</v>
      </c>
      <c r="D21" s="101">
        <v>130</v>
      </c>
      <c r="E21" s="101">
        <v>0</v>
      </c>
      <c r="F21" s="101">
        <v>0</v>
      </c>
      <c r="G21" s="101">
        <v>110</v>
      </c>
      <c r="H21" s="102">
        <v>219</v>
      </c>
      <c r="I21" s="100">
        <v>64</v>
      </c>
      <c r="J21" s="101">
        <v>59</v>
      </c>
      <c r="K21" s="101">
        <v>73</v>
      </c>
      <c r="L21" s="101">
        <v>63</v>
      </c>
      <c r="M21" s="101">
        <v>18</v>
      </c>
      <c r="N21" s="102">
        <v>31</v>
      </c>
    </row>
    <row r="22" spans="1:14" s="118" customFormat="1" ht="32.25" customHeight="1">
      <c r="A22" s="95" t="s">
        <v>107</v>
      </c>
      <c r="B22" s="96">
        <v>252</v>
      </c>
      <c r="C22" s="97">
        <v>243</v>
      </c>
      <c r="D22" s="97">
        <v>462</v>
      </c>
      <c r="E22" s="97">
        <v>0</v>
      </c>
      <c r="F22" s="97">
        <v>0</v>
      </c>
      <c r="G22" s="97">
        <v>212</v>
      </c>
      <c r="H22" s="98">
        <v>212</v>
      </c>
      <c r="I22" s="96">
        <v>276</v>
      </c>
      <c r="J22" s="97">
        <v>242</v>
      </c>
      <c r="K22" s="97">
        <v>283</v>
      </c>
      <c r="L22" s="97">
        <v>251</v>
      </c>
      <c r="M22" s="97">
        <v>0</v>
      </c>
      <c r="N22" s="98">
        <v>0</v>
      </c>
    </row>
    <row r="23" spans="1:14" s="118" customFormat="1" ht="32.25" customHeight="1">
      <c r="A23" s="95" t="s">
        <v>108</v>
      </c>
      <c r="B23" s="96">
        <v>169</v>
      </c>
      <c r="C23" s="97">
        <v>86</v>
      </c>
      <c r="D23" s="97">
        <v>323</v>
      </c>
      <c r="E23" s="97">
        <v>0</v>
      </c>
      <c r="F23" s="97">
        <v>0</v>
      </c>
      <c r="G23" s="97">
        <v>370</v>
      </c>
      <c r="H23" s="98">
        <v>370</v>
      </c>
      <c r="I23" s="96">
        <v>180</v>
      </c>
      <c r="J23" s="97">
        <v>145</v>
      </c>
      <c r="K23" s="97">
        <v>199</v>
      </c>
      <c r="L23" s="97">
        <v>199</v>
      </c>
      <c r="M23" s="97">
        <v>14</v>
      </c>
      <c r="N23" s="98">
        <v>14</v>
      </c>
    </row>
    <row r="24" spans="1:14" s="118" customFormat="1" ht="32.25" customHeight="1">
      <c r="A24" s="95" t="s">
        <v>109</v>
      </c>
      <c r="B24" s="96">
        <v>15</v>
      </c>
      <c r="C24" s="97">
        <v>23</v>
      </c>
      <c r="D24" s="97">
        <v>32</v>
      </c>
      <c r="E24" s="97">
        <v>0</v>
      </c>
      <c r="F24" s="97">
        <v>0</v>
      </c>
      <c r="G24" s="97">
        <v>25</v>
      </c>
      <c r="H24" s="98">
        <v>79</v>
      </c>
      <c r="I24" s="96">
        <v>19</v>
      </c>
      <c r="J24" s="97">
        <v>15</v>
      </c>
      <c r="K24" s="97">
        <v>40</v>
      </c>
      <c r="L24" s="97">
        <v>31</v>
      </c>
      <c r="M24" s="97">
        <v>22</v>
      </c>
      <c r="N24" s="98">
        <v>37</v>
      </c>
    </row>
    <row r="25" spans="1:14" s="118" customFormat="1" ht="32.25" customHeight="1">
      <c r="A25" s="95" t="s">
        <v>110</v>
      </c>
      <c r="B25" s="96">
        <v>21</v>
      </c>
      <c r="C25" s="97">
        <v>25</v>
      </c>
      <c r="D25" s="97">
        <v>40</v>
      </c>
      <c r="E25" s="97">
        <v>0</v>
      </c>
      <c r="F25" s="97">
        <v>0</v>
      </c>
      <c r="G25" s="97">
        <v>40</v>
      </c>
      <c r="H25" s="98">
        <v>81</v>
      </c>
      <c r="I25" s="96">
        <v>28</v>
      </c>
      <c r="J25" s="97">
        <v>25</v>
      </c>
      <c r="K25" s="97">
        <v>38</v>
      </c>
      <c r="L25" s="97">
        <v>30</v>
      </c>
      <c r="M25" s="97">
        <v>2</v>
      </c>
      <c r="N25" s="98">
        <v>2</v>
      </c>
    </row>
    <row r="26" spans="1:14" s="118" customFormat="1" ht="32.25" customHeight="1">
      <c r="A26" s="120" t="s">
        <v>111</v>
      </c>
      <c r="B26" s="105">
        <v>138</v>
      </c>
      <c r="C26" s="106">
        <v>145</v>
      </c>
      <c r="D26" s="106">
        <v>269</v>
      </c>
      <c r="E26" s="106">
        <v>0</v>
      </c>
      <c r="F26" s="106">
        <v>0</v>
      </c>
      <c r="G26" s="106">
        <v>154</v>
      </c>
      <c r="H26" s="107">
        <v>354</v>
      </c>
      <c r="I26" s="105">
        <v>145</v>
      </c>
      <c r="J26" s="106">
        <v>117</v>
      </c>
      <c r="K26" s="106">
        <v>158</v>
      </c>
      <c r="L26" s="106">
        <v>126</v>
      </c>
      <c r="M26" s="106">
        <v>34</v>
      </c>
      <c r="N26" s="107">
        <v>34</v>
      </c>
    </row>
    <row r="27" spans="1:14" s="118" customFormat="1" ht="32.25" customHeight="1">
      <c r="A27" s="103" t="s">
        <v>112</v>
      </c>
      <c r="B27" s="96">
        <v>31</v>
      </c>
      <c r="C27" s="97">
        <v>37</v>
      </c>
      <c r="D27" s="97">
        <v>56</v>
      </c>
      <c r="E27" s="97">
        <v>0</v>
      </c>
      <c r="F27" s="97">
        <v>0</v>
      </c>
      <c r="G27" s="97">
        <v>55</v>
      </c>
      <c r="H27" s="98">
        <v>129</v>
      </c>
      <c r="I27" s="96">
        <v>41</v>
      </c>
      <c r="J27" s="97">
        <v>34</v>
      </c>
      <c r="K27" s="97">
        <v>51</v>
      </c>
      <c r="L27" s="97">
        <v>46</v>
      </c>
      <c r="M27" s="97">
        <v>0</v>
      </c>
      <c r="N27" s="98">
        <v>0</v>
      </c>
    </row>
    <row r="28" spans="1:14" s="118" customFormat="1" ht="32.25" customHeight="1">
      <c r="A28" s="103" t="s">
        <v>113</v>
      </c>
      <c r="B28" s="96">
        <v>12</v>
      </c>
      <c r="C28" s="97">
        <v>15</v>
      </c>
      <c r="D28" s="97">
        <v>24</v>
      </c>
      <c r="E28" s="97">
        <v>0</v>
      </c>
      <c r="F28" s="97">
        <v>0</v>
      </c>
      <c r="G28" s="97">
        <v>13</v>
      </c>
      <c r="H28" s="98">
        <v>13</v>
      </c>
      <c r="I28" s="96">
        <v>13</v>
      </c>
      <c r="J28" s="97">
        <v>11</v>
      </c>
      <c r="K28" s="97">
        <v>19</v>
      </c>
      <c r="L28" s="97">
        <v>13</v>
      </c>
      <c r="M28" s="97">
        <v>0</v>
      </c>
      <c r="N28" s="98">
        <v>0</v>
      </c>
    </row>
    <row r="29" spans="1:14" s="118" customFormat="1" ht="32.25" customHeight="1">
      <c r="A29" s="103" t="s">
        <v>114</v>
      </c>
      <c r="B29" s="96">
        <v>9</v>
      </c>
      <c r="C29" s="97">
        <v>10</v>
      </c>
      <c r="D29" s="97">
        <v>17</v>
      </c>
      <c r="E29" s="97">
        <v>0</v>
      </c>
      <c r="F29" s="97">
        <v>0</v>
      </c>
      <c r="G29" s="97">
        <v>15</v>
      </c>
      <c r="H29" s="98">
        <v>18</v>
      </c>
      <c r="I29" s="96">
        <v>19</v>
      </c>
      <c r="J29" s="97">
        <v>18</v>
      </c>
      <c r="K29" s="97">
        <v>28</v>
      </c>
      <c r="L29" s="97">
        <v>28</v>
      </c>
      <c r="M29" s="97">
        <v>14</v>
      </c>
      <c r="N29" s="98">
        <v>14</v>
      </c>
    </row>
    <row r="30" spans="1:14" s="118" customFormat="1" ht="32.25" customHeight="1">
      <c r="A30" s="91" t="s">
        <v>115</v>
      </c>
      <c r="B30" s="92">
        <v>56</v>
      </c>
      <c r="C30" s="93">
        <v>80</v>
      </c>
      <c r="D30" s="93">
        <v>111</v>
      </c>
      <c r="E30" s="93">
        <v>0</v>
      </c>
      <c r="F30" s="93">
        <v>0</v>
      </c>
      <c r="G30" s="93">
        <v>92</v>
      </c>
      <c r="H30" s="94">
        <v>148</v>
      </c>
      <c r="I30" s="92">
        <v>62</v>
      </c>
      <c r="J30" s="93">
        <v>60</v>
      </c>
      <c r="K30" s="93">
        <v>79</v>
      </c>
      <c r="L30" s="93">
        <v>70</v>
      </c>
      <c r="M30" s="93">
        <v>0</v>
      </c>
      <c r="N30" s="94">
        <v>0</v>
      </c>
    </row>
    <row r="31" spans="1:14" s="118" customFormat="1" ht="32.25" customHeight="1">
      <c r="A31" s="95" t="s">
        <v>116</v>
      </c>
      <c r="B31" s="96">
        <v>42</v>
      </c>
      <c r="C31" s="97">
        <v>55</v>
      </c>
      <c r="D31" s="97">
        <v>78</v>
      </c>
      <c r="E31" s="97">
        <v>0</v>
      </c>
      <c r="F31" s="97">
        <v>0</v>
      </c>
      <c r="G31" s="97">
        <v>49</v>
      </c>
      <c r="H31" s="98">
        <v>91</v>
      </c>
      <c r="I31" s="96">
        <v>40</v>
      </c>
      <c r="J31" s="97">
        <v>37</v>
      </c>
      <c r="K31" s="97">
        <v>41</v>
      </c>
      <c r="L31" s="97">
        <v>40</v>
      </c>
      <c r="M31" s="97">
        <v>0</v>
      </c>
      <c r="N31" s="98">
        <v>0</v>
      </c>
    </row>
    <row r="32" spans="1:14" s="118" customFormat="1" ht="32.25" customHeight="1">
      <c r="A32" s="95" t="s">
        <v>117</v>
      </c>
      <c r="B32" s="96">
        <v>41</v>
      </c>
      <c r="C32" s="97">
        <v>56</v>
      </c>
      <c r="D32" s="97">
        <v>73</v>
      </c>
      <c r="E32" s="97">
        <v>0</v>
      </c>
      <c r="F32" s="97">
        <v>0</v>
      </c>
      <c r="G32" s="97">
        <v>36</v>
      </c>
      <c r="H32" s="98">
        <v>70</v>
      </c>
      <c r="I32" s="96">
        <v>32</v>
      </c>
      <c r="J32" s="97">
        <v>29</v>
      </c>
      <c r="K32" s="97">
        <v>41</v>
      </c>
      <c r="L32" s="97">
        <v>38</v>
      </c>
      <c r="M32" s="97">
        <v>0</v>
      </c>
      <c r="N32" s="98">
        <v>0</v>
      </c>
    </row>
    <row r="33" spans="1:14" s="118" customFormat="1" ht="32.25" customHeight="1">
      <c r="A33" s="95" t="s">
        <v>118</v>
      </c>
      <c r="B33" s="96">
        <v>63</v>
      </c>
      <c r="C33" s="97">
        <v>96</v>
      </c>
      <c r="D33" s="97">
        <v>138</v>
      </c>
      <c r="E33" s="97">
        <v>0</v>
      </c>
      <c r="F33" s="97">
        <v>0</v>
      </c>
      <c r="G33" s="97">
        <v>77</v>
      </c>
      <c r="H33" s="98">
        <v>120</v>
      </c>
      <c r="I33" s="96">
        <v>85</v>
      </c>
      <c r="J33" s="97">
        <v>67</v>
      </c>
      <c r="K33" s="97">
        <v>100</v>
      </c>
      <c r="L33" s="97">
        <v>63</v>
      </c>
      <c r="M33" s="97">
        <v>64</v>
      </c>
      <c r="N33" s="98">
        <v>64</v>
      </c>
    </row>
    <row r="34" spans="1:14" s="118" customFormat="1" ht="32.25" customHeight="1">
      <c r="A34" s="104" t="s">
        <v>167</v>
      </c>
      <c r="B34" s="100">
        <v>75</v>
      </c>
      <c r="C34" s="101">
        <v>100</v>
      </c>
      <c r="D34" s="101">
        <v>141</v>
      </c>
      <c r="E34" s="101">
        <v>0</v>
      </c>
      <c r="F34" s="101">
        <v>0</v>
      </c>
      <c r="G34" s="101">
        <v>82</v>
      </c>
      <c r="H34" s="102">
        <v>88</v>
      </c>
      <c r="I34" s="100">
        <v>87</v>
      </c>
      <c r="J34" s="101">
        <v>77</v>
      </c>
      <c r="K34" s="101">
        <v>110</v>
      </c>
      <c r="L34" s="101">
        <v>89</v>
      </c>
      <c r="M34" s="101">
        <v>7</v>
      </c>
      <c r="N34" s="102">
        <v>8</v>
      </c>
    </row>
    <row r="35" spans="1:14" s="118" customFormat="1" ht="32.25" customHeight="1" thickBot="1">
      <c r="A35" s="103" t="s">
        <v>157</v>
      </c>
      <c r="B35" s="96">
        <v>158</v>
      </c>
      <c r="C35" s="97">
        <v>226</v>
      </c>
      <c r="D35" s="97">
        <v>337</v>
      </c>
      <c r="E35" s="97">
        <v>0</v>
      </c>
      <c r="F35" s="97">
        <v>0</v>
      </c>
      <c r="G35" s="97">
        <v>145</v>
      </c>
      <c r="H35" s="98">
        <v>145</v>
      </c>
      <c r="I35" s="96">
        <v>207</v>
      </c>
      <c r="J35" s="97">
        <v>188</v>
      </c>
      <c r="K35" s="97">
        <v>210</v>
      </c>
      <c r="L35" s="97">
        <v>189</v>
      </c>
      <c r="M35" s="97">
        <v>64</v>
      </c>
      <c r="N35" s="98">
        <v>64</v>
      </c>
    </row>
    <row r="36" spans="1:14" s="119" customFormat="1" ht="32.25" customHeight="1" thickTop="1">
      <c r="A36" s="108" t="s">
        <v>158</v>
      </c>
      <c r="B36" s="109">
        <f aca="true" t="shared" si="3" ref="B36:N36">SUM(B17)</f>
        <v>831</v>
      </c>
      <c r="C36" s="110">
        <f t="shared" si="3"/>
        <v>775</v>
      </c>
      <c r="D36" s="110">
        <f t="shared" si="3"/>
        <v>1550</v>
      </c>
      <c r="E36" s="110">
        <f t="shared" si="3"/>
        <v>0</v>
      </c>
      <c r="F36" s="110">
        <f t="shared" si="3"/>
        <v>0</v>
      </c>
      <c r="G36" s="110">
        <f t="shared" si="3"/>
        <v>1372</v>
      </c>
      <c r="H36" s="111">
        <f t="shared" si="3"/>
        <v>2009</v>
      </c>
      <c r="I36" s="109">
        <f t="shared" si="3"/>
        <v>807</v>
      </c>
      <c r="J36" s="110">
        <f t="shared" si="3"/>
        <v>760</v>
      </c>
      <c r="K36" s="110">
        <f t="shared" si="3"/>
        <v>833</v>
      </c>
      <c r="L36" s="110">
        <f t="shared" si="3"/>
        <v>739</v>
      </c>
      <c r="M36" s="110">
        <f t="shared" si="3"/>
        <v>0</v>
      </c>
      <c r="N36" s="111">
        <f t="shared" si="3"/>
        <v>0</v>
      </c>
    </row>
    <row r="37" spans="1:14" s="119" customFormat="1" ht="32.25" customHeight="1">
      <c r="A37" s="103" t="s">
        <v>159</v>
      </c>
      <c r="B37" s="112">
        <f aca="true" t="shared" si="4" ref="B37:N37">SUM(B13:B14)</f>
        <v>2008</v>
      </c>
      <c r="C37" s="113">
        <f t="shared" si="4"/>
        <v>2172</v>
      </c>
      <c r="D37" s="113">
        <f t="shared" si="4"/>
        <v>3711</v>
      </c>
      <c r="E37" s="113">
        <f t="shared" si="4"/>
        <v>0</v>
      </c>
      <c r="F37" s="113">
        <f t="shared" si="4"/>
        <v>0</v>
      </c>
      <c r="G37" s="113">
        <f t="shared" si="4"/>
        <v>2406</v>
      </c>
      <c r="H37" s="114">
        <f t="shared" si="4"/>
        <v>4127</v>
      </c>
      <c r="I37" s="112">
        <f t="shared" si="4"/>
        <v>2106</v>
      </c>
      <c r="J37" s="113">
        <f t="shared" si="4"/>
        <v>1888</v>
      </c>
      <c r="K37" s="113">
        <f t="shared" si="4"/>
        <v>2327</v>
      </c>
      <c r="L37" s="113">
        <f t="shared" si="4"/>
        <v>1976</v>
      </c>
      <c r="M37" s="113">
        <f t="shared" si="4"/>
        <v>0</v>
      </c>
      <c r="N37" s="114">
        <f t="shared" si="4"/>
        <v>0</v>
      </c>
    </row>
    <row r="38" spans="1:14" s="119" customFormat="1" ht="32.25" customHeight="1">
      <c r="A38" s="103" t="s">
        <v>160</v>
      </c>
      <c r="B38" s="112">
        <f aca="true" t="shared" si="5" ref="B38:N38">SUM(B10,B20:B20)</f>
        <v>1324</v>
      </c>
      <c r="C38" s="113">
        <f t="shared" si="5"/>
        <v>1366</v>
      </c>
      <c r="D38" s="113">
        <f t="shared" si="5"/>
        <v>2511</v>
      </c>
      <c r="E38" s="113">
        <f t="shared" si="5"/>
        <v>0</v>
      </c>
      <c r="F38" s="113">
        <f t="shared" si="5"/>
        <v>0</v>
      </c>
      <c r="G38" s="113">
        <f t="shared" si="5"/>
        <v>1417</v>
      </c>
      <c r="H38" s="114">
        <f t="shared" si="5"/>
        <v>2269</v>
      </c>
      <c r="I38" s="112">
        <f t="shared" si="5"/>
        <v>1310</v>
      </c>
      <c r="J38" s="113">
        <f t="shared" si="5"/>
        <v>1150</v>
      </c>
      <c r="K38" s="113">
        <f t="shared" si="5"/>
        <v>1242</v>
      </c>
      <c r="L38" s="113">
        <f t="shared" si="5"/>
        <v>1015</v>
      </c>
      <c r="M38" s="113">
        <f t="shared" si="5"/>
        <v>6</v>
      </c>
      <c r="N38" s="114">
        <f t="shared" si="5"/>
        <v>8</v>
      </c>
    </row>
    <row r="39" spans="1:14" s="119" customFormat="1" ht="32.25" customHeight="1">
      <c r="A39" s="103" t="s">
        <v>161</v>
      </c>
      <c r="B39" s="112">
        <f aca="true" t="shared" si="6" ref="B39:N39">SUM(B9,B16:B16,B19,B21:B25)</f>
        <v>5531</v>
      </c>
      <c r="C39" s="113">
        <f t="shared" si="6"/>
        <v>5598</v>
      </c>
      <c r="D39" s="113">
        <f t="shared" si="6"/>
        <v>10585</v>
      </c>
      <c r="E39" s="113">
        <f t="shared" si="6"/>
        <v>0</v>
      </c>
      <c r="F39" s="113">
        <f t="shared" si="6"/>
        <v>0</v>
      </c>
      <c r="G39" s="113">
        <f t="shared" si="6"/>
        <v>5680</v>
      </c>
      <c r="H39" s="114">
        <f t="shared" si="6"/>
        <v>10097</v>
      </c>
      <c r="I39" s="112">
        <f t="shared" si="6"/>
        <v>5676</v>
      </c>
      <c r="J39" s="113">
        <f t="shared" si="6"/>
        <v>4600</v>
      </c>
      <c r="K39" s="113">
        <f t="shared" si="6"/>
        <v>5879</v>
      </c>
      <c r="L39" s="113">
        <f t="shared" si="6"/>
        <v>4488</v>
      </c>
      <c r="M39" s="113">
        <f t="shared" si="6"/>
        <v>56</v>
      </c>
      <c r="N39" s="114">
        <f t="shared" si="6"/>
        <v>84</v>
      </c>
    </row>
    <row r="40" spans="1:14" s="119" customFormat="1" ht="32.25" customHeight="1">
      <c r="A40" s="103" t="s">
        <v>162</v>
      </c>
      <c r="B40" s="112">
        <f aca="true" t="shared" si="7" ref="B40:N40">SUM(B12,B15,B18,B26:B29)</f>
        <v>1161</v>
      </c>
      <c r="C40" s="113">
        <f t="shared" si="7"/>
        <v>1261</v>
      </c>
      <c r="D40" s="113">
        <f t="shared" si="7"/>
        <v>2009</v>
      </c>
      <c r="E40" s="113">
        <f t="shared" si="7"/>
        <v>0</v>
      </c>
      <c r="F40" s="113">
        <f t="shared" si="7"/>
        <v>0</v>
      </c>
      <c r="G40" s="113">
        <f t="shared" si="7"/>
        <v>1700</v>
      </c>
      <c r="H40" s="114">
        <f t="shared" si="7"/>
        <v>2563</v>
      </c>
      <c r="I40" s="112">
        <f t="shared" si="7"/>
        <v>1248</v>
      </c>
      <c r="J40" s="113">
        <f t="shared" si="7"/>
        <v>1103</v>
      </c>
      <c r="K40" s="113">
        <f t="shared" si="7"/>
        <v>1404</v>
      </c>
      <c r="L40" s="113">
        <f t="shared" si="7"/>
        <v>1205</v>
      </c>
      <c r="M40" s="113">
        <f t="shared" si="7"/>
        <v>91</v>
      </c>
      <c r="N40" s="114">
        <f t="shared" si="7"/>
        <v>91</v>
      </c>
    </row>
    <row r="41" spans="1:14" s="119" customFormat="1" ht="32.25" customHeight="1">
      <c r="A41" s="104" t="s">
        <v>163</v>
      </c>
      <c r="B41" s="115">
        <f aca="true" t="shared" si="8" ref="B41:N41">SUM(B11,B30:B35)</f>
        <v>887</v>
      </c>
      <c r="C41" s="116">
        <f t="shared" si="8"/>
        <v>1221</v>
      </c>
      <c r="D41" s="116">
        <f t="shared" si="8"/>
        <v>1761</v>
      </c>
      <c r="E41" s="116">
        <f t="shared" si="8"/>
        <v>0</v>
      </c>
      <c r="F41" s="116">
        <f t="shared" si="8"/>
        <v>0</v>
      </c>
      <c r="G41" s="116">
        <f t="shared" si="8"/>
        <v>897</v>
      </c>
      <c r="H41" s="117">
        <f t="shared" si="8"/>
        <v>1452</v>
      </c>
      <c r="I41" s="115">
        <f t="shared" si="8"/>
        <v>1004</v>
      </c>
      <c r="J41" s="116">
        <f t="shared" si="8"/>
        <v>891</v>
      </c>
      <c r="K41" s="116">
        <f t="shared" si="8"/>
        <v>1118</v>
      </c>
      <c r="L41" s="116">
        <f t="shared" si="8"/>
        <v>906</v>
      </c>
      <c r="M41" s="116">
        <f t="shared" si="8"/>
        <v>232</v>
      </c>
      <c r="N41" s="117">
        <f t="shared" si="8"/>
        <v>233</v>
      </c>
    </row>
    <row r="44" ht="21.75" customHeight="1">
      <c r="A44" s="2"/>
    </row>
    <row r="45" ht="21.75" customHeight="1">
      <c r="A45" s="2"/>
    </row>
    <row r="46" ht="21.75" customHeight="1">
      <c r="A46" s="2"/>
    </row>
    <row r="47" ht="21.75" customHeight="1">
      <c r="A47" s="2"/>
    </row>
    <row r="48" ht="21.75" customHeight="1">
      <c r="A48" s="2"/>
    </row>
    <row r="49" ht="21.75" customHeight="1">
      <c r="A49" s="2"/>
    </row>
    <row r="50" ht="21.75" customHeight="1">
      <c r="A50" s="2"/>
    </row>
    <row r="51" ht="21.75" customHeight="1">
      <c r="A51" s="2"/>
    </row>
    <row r="52" ht="21.75" customHeight="1">
      <c r="A52" s="2"/>
    </row>
    <row r="53" ht="21.75" customHeight="1">
      <c r="A53" s="2"/>
    </row>
    <row r="54" ht="21.75" customHeight="1">
      <c r="A54" s="2"/>
    </row>
    <row r="55" ht="21.75" customHeight="1">
      <c r="A55" s="2"/>
    </row>
    <row r="56" ht="21.75" customHeight="1">
      <c r="A56" s="2"/>
    </row>
    <row r="57" ht="21.75" customHeight="1">
      <c r="A57" s="2"/>
    </row>
    <row r="58" ht="21.75" customHeight="1">
      <c r="A58" s="2"/>
    </row>
    <row r="59" ht="21.75" customHeight="1">
      <c r="A59" s="2"/>
    </row>
    <row r="60" ht="21.75" customHeight="1">
      <c r="A60" s="2"/>
    </row>
    <row r="61" ht="21.75" customHeight="1">
      <c r="A61" s="2"/>
    </row>
    <row r="62" ht="21.75" customHeight="1">
      <c r="A62" s="2"/>
    </row>
    <row r="63" ht="21.75" customHeight="1">
      <c r="A63" s="2"/>
    </row>
    <row r="64" ht="21.75" customHeight="1">
      <c r="A64" s="2"/>
    </row>
    <row r="65" ht="21.75" customHeight="1">
      <c r="A65" s="2"/>
    </row>
    <row r="66" ht="21.75" customHeight="1">
      <c r="A66" s="2"/>
    </row>
    <row r="67" ht="21.75" customHeight="1">
      <c r="A67" s="2"/>
    </row>
    <row r="68" ht="21.75" customHeight="1">
      <c r="A68" s="2"/>
    </row>
    <row r="69" ht="21.75" customHeight="1">
      <c r="A69" s="2"/>
    </row>
    <row r="70" ht="21.75" customHeight="1">
      <c r="A70" s="2"/>
    </row>
    <row r="71" ht="21.75" customHeight="1">
      <c r="A71" s="2"/>
    </row>
    <row r="72" ht="21.75" customHeight="1">
      <c r="A72" s="2"/>
    </row>
    <row r="73" ht="21.75" customHeight="1">
      <c r="A73" s="2"/>
    </row>
    <row r="74" ht="21.75" customHeight="1">
      <c r="A74" s="2"/>
    </row>
    <row r="75" ht="21.75" customHeight="1">
      <c r="A75" s="2"/>
    </row>
    <row r="76" ht="21.75" customHeight="1">
      <c r="A76" s="2"/>
    </row>
    <row r="77" ht="21.75" customHeight="1">
      <c r="A77" s="2"/>
    </row>
    <row r="78" ht="21.75" customHeight="1">
      <c r="A78" s="2"/>
    </row>
    <row r="79" ht="21.75" customHeight="1">
      <c r="A79" s="2"/>
    </row>
    <row r="80" ht="21.75" customHeight="1">
      <c r="A80" s="2"/>
    </row>
    <row r="81" ht="21.75" customHeight="1">
      <c r="A81" s="2"/>
    </row>
    <row r="82" ht="21.75" customHeight="1">
      <c r="A82" s="2"/>
    </row>
    <row r="83" ht="21.75" customHeight="1">
      <c r="A83" s="2"/>
    </row>
    <row r="84" ht="21.75" customHeight="1">
      <c r="A84" s="2"/>
    </row>
    <row r="85" ht="21.75" customHeight="1">
      <c r="A85" s="2"/>
    </row>
    <row r="86" ht="21.75" customHeight="1">
      <c r="A86" s="2"/>
    </row>
    <row r="87" ht="21.75" customHeight="1">
      <c r="A87" s="2"/>
    </row>
    <row r="88" ht="21.75" customHeight="1">
      <c r="A88" s="2"/>
    </row>
    <row r="89" ht="21.75" customHeight="1">
      <c r="A89" s="2"/>
    </row>
    <row r="90" ht="21.75" customHeight="1">
      <c r="A90" s="2"/>
    </row>
    <row r="91" ht="21.75" customHeight="1">
      <c r="A91" s="2"/>
    </row>
    <row r="92" ht="21.75" customHeight="1">
      <c r="A92" s="2"/>
    </row>
    <row r="93" ht="21.75" customHeight="1">
      <c r="A93" s="2"/>
    </row>
    <row r="94" ht="21.75" customHeight="1">
      <c r="A94" s="2"/>
    </row>
    <row r="95" ht="21.75" customHeight="1">
      <c r="A95" s="2"/>
    </row>
    <row r="96" ht="21.75" customHeight="1">
      <c r="A96" s="2"/>
    </row>
    <row r="97" ht="21.75" customHeight="1">
      <c r="A97" s="2"/>
    </row>
    <row r="98" ht="21.75" customHeight="1">
      <c r="A98" s="2"/>
    </row>
    <row r="99" ht="21.75" customHeight="1">
      <c r="A99" s="2"/>
    </row>
    <row r="100" ht="21.75" customHeight="1">
      <c r="A100" s="2"/>
    </row>
    <row r="101" ht="21.75" customHeight="1">
      <c r="A101" s="2"/>
    </row>
    <row r="102" ht="21.75" customHeight="1">
      <c r="A102" s="2"/>
    </row>
    <row r="103" ht="21.75" customHeight="1">
      <c r="A103" s="2"/>
    </row>
    <row r="104" ht="21.75" customHeight="1">
      <c r="A104" s="2"/>
    </row>
    <row r="105" ht="21.75" customHeight="1">
      <c r="A105" s="2"/>
    </row>
    <row r="106" ht="21.75" customHeight="1">
      <c r="A106" s="2"/>
    </row>
    <row r="107" ht="21.75" customHeight="1">
      <c r="A107" s="2"/>
    </row>
    <row r="108" ht="21.75" customHeight="1">
      <c r="A108" s="2"/>
    </row>
    <row r="109" ht="21.75" customHeight="1">
      <c r="A109" s="2"/>
    </row>
    <row r="110" ht="21.75" customHeight="1">
      <c r="A110" s="2"/>
    </row>
    <row r="111" ht="21.75" customHeight="1">
      <c r="A111" s="2"/>
    </row>
    <row r="112" ht="21.75" customHeight="1">
      <c r="A112" s="2"/>
    </row>
    <row r="113" ht="21.75" customHeight="1">
      <c r="A113" s="2"/>
    </row>
    <row r="114" ht="21.75" customHeight="1">
      <c r="A114" s="2"/>
    </row>
    <row r="115" ht="21.75" customHeight="1">
      <c r="A115" s="2"/>
    </row>
    <row r="116" ht="21.75" customHeight="1">
      <c r="A116" s="2"/>
    </row>
    <row r="117" ht="21.75" customHeight="1">
      <c r="A117" s="2"/>
    </row>
    <row r="118" ht="21.75" customHeight="1">
      <c r="A118" s="2"/>
    </row>
    <row r="119" ht="21.75" customHeight="1">
      <c r="A119" s="2"/>
    </row>
    <row r="120" ht="21.75" customHeight="1">
      <c r="A120" s="2"/>
    </row>
    <row r="121" ht="21.75" customHeight="1">
      <c r="A121" s="2"/>
    </row>
    <row r="122" ht="21.75" customHeight="1">
      <c r="A122" s="2"/>
    </row>
    <row r="123" ht="21.75" customHeight="1">
      <c r="A123" s="2"/>
    </row>
    <row r="124" ht="21.75" customHeight="1">
      <c r="A124" s="2"/>
    </row>
    <row r="125" ht="21.75" customHeight="1">
      <c r="A125" s="2"/>
    </row>
    <row r="126" ht="21.75" customHeight="1">
      <c r="A126" s="2"/>
    </row>
    <row r="127" ht="21.75" customHeight="1">
      <c r="A127" s="2"/>
    </row>
    <row r="128" ht="21.75" customHeight="1">
      <c r="A128" s="2"/>
    </row>
  </sheetData>
  <mergeCells count="12">
    <mergeCell ref="M1:N1"/>
    <mergeCell ref="M4:N4"/>
    <mergeCell ref="C2:H2"/>
    <mergeCell ref="I2:N2"/>
    <mergeCell ref="C3:D4"/>
    <mergeCell ref="A2:A5"/>
    <mergeCell ref="B2:B5"/>
    <mergeCell ref="K4:L4"/>
    <mergeCell ref="E3:F4"/>
    <mergeCell ref="G3:H4"/>
    <mergeCell ref="I4:J4"/>
    <mergeCell ref="I3:N3"/>
  </mergeCells>
  <printOptions horizontalCentered="1"/>
  <pageMargins left="0.7874015748031497" right="0.7874015748031497" top="0.5905511811023623" bottom="0.5905511811023623" header="0.5118110236220472" footer="0.5118110236220472"/>
  <pageSetup fitToWidth="2" fitToHeight="1" horizontalDpi="300" verticalDpi="300" orientation="portrait" paperSize="9" scale="64" r:id="rId1"/>
</worksheet>
</file>

<file path=xl/worksheets/sheet6.xml><?xml version="1.0" encoding="utf-8"?>
<worksheet xmlns="http://schemas.openxmlformats.org/spreadsheetml/2006/main" xmlns:r="http://schemas.openxmlformats.org/officeDocument/2006/relationships">
  <sheetPr codeName="Sheet22">
    <pageSetUpPr fitToPage="1"/>
  </sheetPr>
  <dimension ref="A1:O41"/>
  <sheetViews>
    <sheetView view="pageBreakPreview" zoomScaleNormal="75" zoomScaleSheetLayoutView="100" workbookViewId="0" topLeftCell="A1">
      <selection activeCell="A1" sqref="A1"/>
    </sheetView>
  </sheetViews>
  <sheetFormatPr defaultColWidth="9.00390625" defaultRowHeight="16.5" customHeight="1"/>
  <cols>
    <col min="1" max="1" width="11.75390625" style="5" customWidth="1"/>
    <col min="2" max="14" width="9.625" style="2" customWidth="1"/>
    <col min="15" max="16384" width="9.00390625" style="2" customWidth="1"/>
  </cols>
  <sheetData>
    <row r="1" spans="1:14" ht="21">
      <c r="A1" s="87" t="s">
        <v>141</v>
      </c>
      <c r="B1" s="71"/>
      <c r="C1" s="71"/>
      <c r="D1" s="71"/>
      <c r="E1" s="71"/>
      <c r="F1" s="71"/>
      <c r="G1" s="71"/>
      <c r="H1" s="71"/>
      <c r="I1" s="71"/>
      <c r="J1" s="71"/>
      <c r="K1" s="71"/>
      <c r="L1" s="47"/>
      <c r="M1" s="47"/>
      <c r="N1" s="47" t="s">
        <v>148</v>
      </c>
    </row>
    <row r="2" spans="1:14" ht="16.5" customHeight="1">
      <c r="A2" s="129" t="s">
        <v>0</v>
      </c>
      <c r="B2" s="170" t="s">
        <v>50</v>
      </c>
      <c r="C2" s="171"/>
      <c r="D2" s="172"/>
      <c r="E2" s="170" t="s">
        <v>51</v>
      </c>
      <c r="F2" s="171"/>
      <c r="G2" s="172"/>
      <c r="H2" s="170" t="s">
        <v>52</v>
      </c>
      <c r="I2" s="171"/>
      <c r="J2" s="172"/>
      <c r="K2" s="170" t="s">
        <v>53</v>
      </c>
      <c r="L2" s="171"/>
      <c r="M2" s="172"/>
      <c r="N2" s="164" t="s">
        <v>146</v>
      </c>
    </row>
    <row r="3" spans="1:14" ht="16.5" customHeight="1">
      <c r="A3" s="130"/>
      <c r="B3" s="167" t="s">
        <v>64</v>
      </c>
      <c r="C3" s="48" t="s">
        <v>182</v>
      </c>
      <c r="D3" s="169" t="s">
        <v>23</v>
      </c>
      <c r="E3" s="167" t="s">
        <v>64</v>
      </c>
      <c r="F3" s="48" t="s">
        <v>182</v>
      </c>
      <c r="G3" s="169" t="s">
        <v>23</v>
      </c>
      <c r="H3" s="167" t="s">
        <v>64</v>
      </c>
      <c r="I3" s="48" t="s">
        <v>182</v>
      </c>
      <c r="J3" s="169" t="s">
        <v>23</v>
      </c>
      <c r="K3" s="167" t="s">
        <v>64</v>
      </c>
      <c r="L3" s="48" t="s">
        <v>182</v>
      </c>
      <c r="M3" s="169" t="s">
        <v>23</v>
      </c>
      <c r="N3" s="165"/>
    </row>
    <row r="4" spans="1:14" ht="53.25" customHeight="1">
      <c r="A4" s="130"/>
      <c r="B4" s="168"/>
      <c r="C4" s="49" t="s">
        <v>63</v>
      </c>
      <c r="D4" s="166"/>
      <c r="E4" s="168"/>
      <c r="F4" s="49" t="s">
        <v>63</v>
      </c>
      <c r="G4" s="166"/>
      <c r="H4" s="168"/>
      <c r="I4" s="49" t="s">
        <v>63</v>
      </c>
      <c r="J4" s="166"/>
      <c r="K4" s="168"/>
      <c r="L4" s="49" t="s">
        <v>63</v>
      </c>
      <c r="M4" s="166"/>
      <c r="N4" s="166"/>
    </row>
    <row r="5" spans="1:14" s="118" customFormat="1" ht="32.25" customHeight="1">
      <c r="A5" s="91" t="s">
        <v>149</v>
      </c>
      <c r="B5" s="92">
        <f aca="true" t="shared" si="0" ref="B5:N5">SUM(B6:B7)</f>
        <v>6790</v>
      </c>
      <c r="C5" s="93">
        <f t="shared" si="0"/>
        <v>53</v>
      </c>
      <c r="D5" s="93">
        <f t="shared" si="0"/>
        <v>6987</v>
      </c>
      <c r="E5" s="93">
        <f t="shared" si="0"/>
        <v>2635</v>
      </c>
      <c r="F5" s="93">
        <f t="shared" si="0"/>
        <v>2</v>
      </c>
      <c r="G5" s="93">
        <f t="shared" si="0"/>
        <v>4151</v>
      </c>
      <c r="H5" s="93">
        <f t="shared" si="0"/>
        <v>9292</v>
      </c>
      <c r="I5" s="93">
        <f t="shared" si="0"/>
        <v>899</v>
      </c>
      <c r="J5" s="93">
        <f t="shared" si="0"/>
        <v>17418</v>
      </c>
      <c r="K5" s="93">
        <f t="shared" si="0"/>
        <v>7211</v>
      </c>
      <c r="L5" s="93">
        <f t="shared" si="0"/>
        <v>1934</v>
      </c>
      <c r="M5" s="93">
        <f t="shared" si="0"/>
        <v>12133</v>
      </c>
      <c r="N5" s="94">
        <f t="shared" si="0"/>
        <v>12149</v>
      </c>
    </row>
    <row r="6" spans="1:14" s="118" customFormat="1" ht="32.25" customHeight="1">
      <c r="A6" s="95" t="s">
        <v>150</v>
      </c>
      <c r="B6" s="96">
        <f aca="true" t="shared" si="1" ref="B6:N6">SUM(B8:B18)</f>
        <v>5745</v>
      </c>
      <c r="C6" s="97">
        <f t="shared" si="1"/>
        <v>46</v>
      </c>
      <c r="D6" s="97">
        <f t="shared" si="1"/>
        <v>5878</v>
      </c>
      <c r="E6" s="97">
        <f t="shared" si="1"/>
        <v>2510</v>
      </c>
      <c r="F6" s="97">
        <f t="shared" si="1"/>
        <v>1</v>
      </c>
      <c r="G6" s="97">
        <f t="shared" si="1"/>
        <v>4007</v>
      </c>
      <c r="H6" s="97">
        <f t="shared" si="1"/>
        <v>7937</v>
      </c>
      <c r="I6" s="97">
        <f t="shared" si="1"/>
        <v>629</v>
      </c>
      <c r="J6" s="97">
        <f t="shared" si="1"/>
        <v>14782</v>
      </c>
      <c r="K6" s="97">
        <f t="shared" si="1"/>
        <v>5877</v>
      </c>
      <c r="L6" s="97">
        <f t="shared" si="1"/>
        <v>1364</v>
      </c>
      <c r="M6" s="97">
        <f t="shared" si="1"/>
        <v>9740</v>
      </c>
      <c r="N6" s="98">
        <f t="shared" si="1"/>
        <v>10285</v>
      </c>
    </row>
    <row r="7" spans="1:14" s="118" customFormat="1" ht="32.25" customHeight="1">
      <c r="A7" s="99" t="s">
        <v>151</v>
      </c>
      <c r="B7" s="100">
        <f aca="true" t="shared" si="2" ref="B7:N7">SUM(B19:B34)</f>
        <v>1045</v>
      </c>
      <c r="C7" s="101">
        <f t="shared" si="2"/>
        <v>7</v>
      </c>
      <c r="D7" s="101">
        <f t="shared" si="2"/>
        <v>1109</v>
      </c>
      <c r="E7" s="101">
        <f t="shared" si="2"/>
        <v>125</v>
      </c>
      <c r="F7" s="101">
        <f t="shared" si="2"/>
        <v>1</v>
      </c>
      <c r="G7" s="101">
        <f t="shared" si="2"/>
        <v>144</v>
      </c>
      <c r="H7" s="101">
        <f t="shared" si="2"/>
        <v>1355</v>
      </c>
      <c r="I7" s="101">
        <f t="shared" si="2"/>
        <v>270</v>
      </c>
      <c r="J7" s="101">
        <f t="shared" si="2"/>
        <v>2636</v>
      </c>
      <c r="K7" s="101">
        <f t="shared" si="2"/>
        <v>1334</v>
      </c>
      <c r="L7" s="101">
        <f t="shared" si="2"/>
        <v>570</v>
      </c>
      <c r="M7" s="101">
        <f t="shared" si="2"/>
        <v>2393</v>
      </c>
      <c r="N7" s="102">
        <f t="shared" si="2"/>
        <v>1864</v>
      </c>
    </row>
    <row r="8" spans="1:14" s="118" customFormat="1" ht="32.25" customHeight="1">
      <c r="A8" s="95" t="s">
        <v>99</v>
      </c>
      <c r="B8" s="96">
        <v>0</v>
      </c>
      <c r="C8" s="97">
        <v>0</v>
      </c>
      <c r="D8" s="97">
        <v>0</v>
      </c>
      <c r="E8" s="97">
        <v>0</v>
      </c>
      <c r="F8" s="97">
        <v>0</v>
      </c>
      <c r="G8" s="97">
        <v>0</v>
      </c>
      <c r="H8" s="97">
        <v>1723</v>
      </c>
      <c r="I8" s="97">
        <v>0</v>
      </c>
      <c r="J8" s="97">
        <v>4436</v>
      </c>
      <c r="K8" s="97">
        <v>512</v>
      </c>
      <c r="L8" s="97">
        <v>0</v>
      </c>
      <c r="M8" s="97">
        <v>1281</v>
      </c>
      <c r="N8" s="98">
        <v>1779</v>
      </c>
    </row>
    <row r="9" spans="1:14" s="118" customFormat="1" ht="32.25" customHeight="1">
      <c r="A9" s="95" t="s">
        <v>100</v>
      </c>
      <c r="B9" s="96">
        <v>1234</v>
      </c>
      <c r="C9" s="97">
        <v>4</v>
      </c>
      <c r="D9" s="97">
        <v>1243</v>
      </c>
      <c r="E9" s="97">
        <v>914</v>
      </c>
      <c r="F9" s="97">
        <v>0</v>
      </c>
      <c r="G9" s="97">
        <v>1960</v>
      </c>
      <c r="H9" s="97">
        <v>1217</v>
      </c>
      <c r="I9" s="97">
        <v>4</v>
      </c>
      <c r="J9" s="97">
        <v>3657</v>
      </c>
      <c r="K9" s="97">
        <v>1032</v>
      </c>
      <c r="L9" s="97">
        <v>165</v>
      </c>
      <c r="M9" s="97">
        <v>1855</v>
      </c>
      <c r="N9" s="98">
        <v>627</v>
      </c>
    </row>
    <row r="10" spans="1:14" s="118" customFormat="1" ht="32.25" customHeight="1">
      <c r="A10" s="95" t="s">
        <v>101</v>
      </c>
      <c r="B10" s="96">
        <v>426</v>
      </c>
      <c r="C10" s="97">
        <v>31</v>
      </c>
      <c r="D10" s="97">
        <v>432</v>
      </c>
      <c r="E10" s="97">
        <v>223</v>
      </c>
      <c r="F10" s="97">
        <v>1</v>
      </c>
      <c r="G10" s="97">
        <v>359</v>
      </c>
      <c r="H10" s="97">
        <v>645</v>
      </c>
      <c r="I10" s="97">
        <v>88</v>
      </c>
      <c r="J10" s="97">
        <v>867</v>
      </c>
      <c r="K10" s="97">
        <v>640</v>
      </c>
      <c r="L10" s="97">
        <v>44</v>
      </c>
      <c r="M10" s="97">
        <v>1197</v>
      </c>
      <c r="N10" s="98">
        <v>629</v>
      </c>
    </row>
    <row r="11" spans="1:14" s="118" customFormat="1" ht="32.25" customHeight="1">
      <c r="A11" s="95" t="s">
        <v>102</v>
      </c>
      <c r="B11" s="96">
        <v>274</v>
      </c>
      <c r="C11" s="97">
        <v>8</v>
      </c>
      <c r="D11" s="97">
        <v>282</v>
      </c>
      <c r="E11" s="97">
        <v>4</v>
      </c>
      <c r="F11" s="97">
        <v>0</v>
      </c>
      <c r="G11" s="97">
        <v>4</v>
      </c>
      <c r="H11" s="97">
        <v>231</v>
      </c>
      <c r="I11" s="97">
        <v>91</v>
      </c>
      <c r="J11" s="97">
        <v>253</v>
      </c>
      <c r="K11" s="97">
        <v>164</v>
      </c>
      <c r="L11" s="97">
        <v>19</v>
      </c>
      <c r="M11" s="97">
        <v>191</v>
      </c>
      <c r="N11" s="98">
        <v>143</v>
      </c>
    </row>
    <row r="12" spans="1:14" s="118" customFormat="1" ht="32.25" customHeight="1">
      <c r="A12" s="95" t="s">
        <v>103</v>
      </c>
      <c r="B12" s="96">
        <v>669</v>
      </c>
      <c r="C12" s="97">
        <v>0</v>
      </c>
      <c r="D12" s="97">
        <v>669</v>
      </c>
      <c r="E12" s="97">
        <v>0</v>
      </c>
      <c r="F12" s="97">
        <v>0</v>
      </c>
      <c r="G12" s="97">
        <v>0</v>
      </c>
      <c r="H12" s="97">
        <v>1739</v>
      </c>
      <c r="I12" s="97">
        <v>253</v>
      </c>
      <c r="J12" s="97">
        <v>1739</v>
      </c>
      <c r="K12" s="97">
        <v>1987</v>
      </c>
      <c r="L12" s="97">
        <v>701</v>
      </c>
      <c r="M12" s="97">
        <v>1987</v>
      </c>
      <c r="N12" s="98">
        <v>5120</v>
      </c>
    </row>
    <row r="13" spans="1:14" s="118" customFormat="1" ht="32.25" customHeight="1">
      <c r="A13" s="95" t="s">
        <v>104</v>
      </c>
      <c r="B13" s="96">
        <v>956</v>
      </c>
      <c r="C13" s="97">
        <v>0</v>
      </c>
      <c r="D13" s="97">
        <v>956</v>
      </c>
      <c r="E13" s="97">
        <v>37</v>
      </c>
      <c r="F13" s="97">
        <v>0</v>
      </c>
      <c r="G13" s="97">
        <v>37</v>
      </c>
      <c r="H13" s="97">
        <v>1153</v>
      </c>
      <c r="I13" s="97">
        <v>20</v>
      </c>
      <c r="J13" s="97">
        <v>1385</v>
      </c>
      <c r="K13" s="97">
        <v>438</v>
      </c>
      <c r="L13" s="97">
        <v>14</v>
      </c>
      <c r="M13" s="97">
        <v>636</v>
      </c>
      <c r="N13" s="98">
        <v>264</v>
      </c>
    </row>
    <row r="14" spans="1:14" s="118" customFormat="1" ht="32.25" customHeight="1">
      <c r="A14" s="95" t="s">
        <v>105</v>
      </c>
      <c r="B14" s="96">
        <v>559</v>
      </c>
      <c r="C14" s="97">
        <v>2</v>
      </c>
      <c r="D14" s="97">
        <v>617</v>
      </c>
      <c r="E14" s="97">
        <v>63</v>
      </c>
      <c r="F14" s="97">
        <v>0</v>
      </c>
      <c r="G14" s="97">
        <v>65</v>
      </c>
      <c r="H14" s="97">
        <v>213</v>
      </c>
      <c r="I14" s="97">
        <v>6</v>
      </c>
      <c r="J14" s="97">
        <v>343</v>
      </c>
      <c r="K14" s="97">
        <v>379</v>
      </c>
      <c r="L14" s="97">
        <v>46</v>
      </c>
      <c r="M14" s="97">
        <v>547</v>
      </c>
      <c r="N14" s="98">
        <v>616</v>
      </c>
    </row>
    <row r="15" spans="1:14" s="118" customFormat="1" ht="32.25" customHeight="1">
      <c r="A15" s="95" t="s">
        <v>106</v>
      </c>
      <c r="B15" s="96">
        <v>249</v>
      </c>
      <c r="C15" s="97">
        <v>0</v>
      </c>
      <c r="D15" s="97">
        <v>250</v>
      </c>
      <c r="E15" s="97">
        <v>167</v>
      </c>
      <c r="F15" s="97">
        <v>0</v>
      </c>
      <c r="G15" s="97">
        <v>442</v>
      </c>
      <c r="H15" s="97">
        <v>180</v>
      </c>
      <c r="I15" s="97">
        <v>116</v>
      </c>
      <c r="J15" s="97">
        <v>574</v>
      </c>
      <c r="K15" s="97">
        <v>244</v>
      </c>
      <c r="L15" s="97">
        <v>233</v>
      </c>
      <c r="M15" s="97">
        <v>892</v>
      </c>
      <c r="N15" s="98">
        <v>238</v>
      </c>
    </row>
    <row r="16" spans="1:14" s="118" customFormat="1" ht="32.25" customHeight="1">
      <c r="A16" s="95" t="s">
        <v>152</v>
      </c>
      <c r="B16" s="96">
        <v>831</v>
      </c>
      <c r="C16" s="97">
        <v>0</v>
      </c>
      <c r="D16" s="97">
        <v>831</v>
      </c>
      <c r="E16" s="97">
        <v>855</v>
      </c>
      <c r="F16" s="97">
        <v>0</v>
      </c>
      <c r="G16" s="97">
        <v>855</v>
      </c>
      <c r="H16" s="97">
        <v>135</v>
      </c>
      <c r="I16" s="97">
        <v>0</v>
      </c>
      <c r="J16" s="97">
        <v>405</v>
      </c>
      <c r="K16" s="97">
        <v>145</v>
      </c>
      <c r="L16" s="97">
        <v>0</v>
      </c>
      <c r="M16" s="97">
        <v>337</v>
      </c>
      <c r="N16" s="98">
        <v>329</v>
      </c>
    </row>
    <row r="17" spans="1:14" s="118" customFormat="1" ht="32.25" customHeight="1">
      <c r="A17" s="95" t="s">
        <v>153</v>
      </c>
      <c r="B17" s="96">
        <v>280</v>
      </c>
      <c r="C17" s="97">
        <v>0</v>
      </c>
      <c r="D17" s="97">
        <v>284</v>
      </c>
      <c r="E17" s="97">
        <v>0</v>
      </c>
      <c r="F17" s="97">
        <v>0</v>
      </c>
      <c r="G17" s="97">
        <v>0</v>
      </c>
      <c r="H17" s="97">
        <v>414</v>
      </c>
      <c r="I17" s="97">
        <v>47</v>
      </c>
      <c r="J17" s="97">
        <v>720</v>
      </c>
      <c r="K17" s="97">
        <v>194</v>
      </c>
      <c r="L17" s="97">
        <v>94</v>
      </c>
      <c r="M17" s="97">
        <v>239</v>
      </c>
      <c r="N17" s="98">
        <v>54</v>
      </c>
    </row>
    <row r="18" spans="1:14" s="118" customFormat="1" ht="32.25" customHeight="1">
      <c r="A18" s="95" t="s">
        <v>154</v>
      </c>
      <c r="B18" s="96">
        <v>267</v>
      </c>
      <c r="C18" s="97">
        <v>1</v>
      </c>
      <c r="D18" s="97">
        <v>314</v>
      </c>
      <c r="E18" s="97">
        <v>247</v>
      </c>
      <c r="F18" s="97">
        <v>0</v>
      </c>
      <c r="G18" s="97">
        <v>285</v>
      </c>
      <c r="H18" s="97">
        <v>287</v>
      </c>
      <c r="I18" s="97">
        <v>4</v>
      </c>
      <c r="J18" s="97">
        <v>403</v>
      </c>
      <c r="K18" s="97">
        <v>142</v>
      </c>
      <c r="L18" s="97">
        <v>48</v>
      </c>
      <c r="M18" s="97">
        <v>578</v>
      </c>
      <c r="N18" s="98">
        <v>486</v>
      </c>
    </row>
    <row r="19" spans="1:14" s="118" customFormat="1" ht="32.25" customHeight="1">
      <c r="A19" s="120" t="s">
        <v>155</v>
      </c>
      <c r="B19" s="105">
        <v>39</v>
      </c>
      <c r="C19" s="106">
        <v>0</v>
      </c>
      <c r="D19" s="106">
        <v>40</v>
      </c>
      <c r="E19" s="106">
        <v>22</v>
      </c>
      <c r="F19" s="106">
        <v>0</v>
      </c>
      <c r="G19" s="106">
        <v>30</v>
      </c>
      <c r="H19" s="106">
        <v>36</v>
      </c>
      <c r="I19" s="106">
        <v>0</v>
      </c>
      <c r="J19" s="106">
        <v>52</v>
      </c>
      <c r="K19" s="106">
        <v>27</v>
      </c>
      <c r="L19" s="106">
        <v>3</v>
      </c>
      <c r="M19" s="106">
        <v>32</v>
      </c>
      <c r="N19" s="107">
        <v>32</v>
      </c>
    </row>
    <row r="20" spans="1:14" s="118" customFormat="1" ht="32.25" customHeight="1">
      <c r="A20" s="104" t="s">
        <v>156</v>
      </c>
      <c r="B20" s="100">
        <v>13</v>
      </c>
      <c r="C20" s="101">
        <v>0</v>
      </c>
      <c r="D20" s="101">
        <v>17</v>
      </c>
      <c r="E20" s="101">
        <v>7</v>
      </c>
      <c r="F20" s="101">
        <v>0</v>
      </c>
      <c r="G20" s="101">
        <v>8</v>
      </c>
      <c r="H20" s="101">
        <v>23</v>
      </c>
      <c r="I20" s="101">
        <v>0</v>
      </c>
      <c r="J20" s="101">
        <v>32</v>
      </c>
      <c r="K20" s="101">
        <v>37</v>
      </c>
      <c r="L20" s="101">
        <v>0</v>
      </c>
      <c r="M20" s="101">
        <v>51</v>
      </c>
      <c r="N20" s="102">
        <v>42</v>
      </c>
    </row>
    <row r="21" spans="1:14" s="118" customFormat="1" ht="32.25" customHeight="1">
      <c r="A21" s="95" t="s">
        <v>107</v>
      </c>
      <c r="B21" s="96">
        <v>252</v>
      </c>
      <c r="C21" s="97">
        <v>0</v>
      </c>
      <c r="D21" s="97">
        <v>305</v>
      </c>
      <c r="E21" s="97">
        <v>4</v>
      </c>
      <c r="F21" s="97">
        <v>0</v>
      </c>
      <c r="G21" s="97">
        <v>5</v>
      </c>
      <c r="H21" s="97">
        <v>280</v>
      </c>
      <c r="I21" s="97">
        <v>221</v>
      </c>
      <c r="J21" s="97">
        <v>399</v>
      </c>
      <c r="K21" s="97">
        <v>533</v>
      </c>
      <c r="L21" s="97">
        <v>494</v>
      </c>
      <c r="M21" s="97">
        <v>632</v>
      </c>
      <c r="N21" s="98">
        <v>411</v>
      </c>
    </row>
    <row r="22" spans="1:14" s="118" customFormat="1" ht="32.25" customHeight="1">
      <c r="A22" s="95" t="s">
        <v>108</v>
      </c>
      <c r="B22" s="96">
        <v>169</v>
      </c>
      <c r="C22" s="97">
        <v>0</v>
      </c>
      <c r="D22" s="97">
        <v>169</v>
      </c>
      <c r="E22" s="97">
        <v>47</v>
      </c>
      <c r="F22" s="97">
        <v>0</v>
      </c>
      <c r="G22" s="97">
        <v>47</v>
      </c>
      <c r="H22" s="97">
        <v>321</v>
      </c>
      <c r="I22" s="97">
        <v>6</v>
      </c>
      <c r="J22" s="97">
        <v>431</v>
      </c>
      <c r="K22" s="97">
        <v>96</v>
      </c>
      <c r="L22" s="97">
        <v>10</v>
      </c>
      <c r="M22" s="97">
        <v>210</v>
      </c>
      <c r="N22" s="98">
        <v>391</v>
      </c>
    </row>
    <row r="23" spans="1:14" s="118" customFormat="1" ht="32.25" customHeight="1">
      <c r="A23" s="95" t="s">
        <v>109</v>
      </c>
      <c r="B23" s="96">
        <v>23</v>
      </c>
      <c r="C23" s="97">
        <v>0</v>
      </c>
      <c r="D23" s="97">
        <v>23</v>
      </c>
      <c r="E23" s="97">
        <v>0</v>
      </c>
      <c r="F23" s="97">
        <v>0</v>
      </c>
      <c r="G23" s="97">
        <v>0</v>
      </c>
      <c r="H23" s="97">
        <v>16</v>
      </c>
      <c r="I23" s="97">
        <v>0</v>
      </c>
      <c r="J23" s="97">
        <v>30</v>
      </c>
      <c r="K23" s="97">
        <v>14</v>
      </c>
      <c r="L23" s="97">
        <v>0</v>
      </c>
      <c r="M23" s="97">
        <v>22</v>
      </c>
      <c r="N23" s="98">
        <v>3</v>
      </c>
    </row>
    <row r="24" spans="1:14" s="118" customFormat="1" ht="32.25" customHeight="1">
      <c r="A24" s="95" t="s">
        <v>110</v>
      </c>
      <c r="B24" s="96">
        <v>22</v>
      </c>
      <c r="C24" s="97">
        <v>0</v>
      </c>
      <c r="D24" s="97">
        <v>22</v>
      </c>
      <c r="E24" s="97">
        <v>1</v>
      </c>
      <c r="F24" s="97">
        <v>0</v>
      </c>
      <c r="G24" s="97">
        <v>1</v>
      </c>
      <c r="H24" s="97">
        <v>29</v>
      </c>
      <c r="I24" s="97">
        <v>0</v>
      </c>
      <c r="J24" s="97">
        <v>32</v>
      </c>
      <c r="K24" s="97">
        <v>37</v>
      </c>
      <c r="L24" s="97">
        <v>0</v>
      </c>
      <c r="M24" s="97">
        <v>42</v>
      </c>
      <c r="N24" s="98">
        <v>15</v>
      </c>
    </row>
    <row r="25" spans="1:14" s="118" customFormat="1" ht="32.25" customHeight="1">
      <c r="A25" s="120" t="s">
        <v>111</v>
      </c>
      <c r="B25" s="105">
        <v>138</v>
      </c>
      <c r="C25" s="106">
        <v>0</v>
      </c>
      <c r="D25" s="106">
        <v>138</v>
      </c>
      <c r="E25" s="106">
        <v>0</v>
      </c>
      <c r="F25" s="106">
        <v>0</v>
      </c>
      <c r="G25" s="106">
        <v>0</v>
      </c>
      <c r="H25" s="106">
        <v>124</v>
      </c>
      <c r="I25" s="106">
        <v>1</v>
      </c>
      <c r="J25" s="106">
        <v>308</v>
      </c>
      <c r="K25" s="106">
        <v>89</v>
      </c>
      <c r="L25" s="106">
        <v>12</v>
      </c>
      <c r="M25" s="106">
        <v>226</v>
      </c>
      <c r="N25" s="107">
        <v>128</v>
      </c>
    </row>
    <row r="26" spans="1:14" s="118" customFormat="1" ht="32.25" customHeight="1">
      <c r="A26" s="103" t="s">
        <v>112</v>
      </c>
      <c r="B26" s="96">
        <v>31</v>
      </c>
      <c r="C26" s="97">
        <v>0</v>
      </c>
      <c r="D26" s="97">
        <v>31</v>
      </c>
      <c r="E26" s="97">
        <v>0</v>
      </c>
      <c r="F26" s="97">
        <v>0</v>
      </c>
      <c r="G26" s="97">
        <v>0</v>
      </c>
      <c r="H26" s="97">
        <v>30</v>
      </c>
      <c r="I26" s="97">
        <v>3</v>
      </c>
      <c r="J26" s="97">
        <v>72</v>
      </c>
      <c r="K26" s="97">
        <v>42</v>
      </c>
      <c r="L26" s="97">
        <v>4</v>
      </c>
      <c r="M26" s="97">
        <v>151</v>
      </c>
      <c r="N26" s="98">
        <v>45</v>
      </c>
    </row>
    <row r="27" spans="1:14" s="118" customFormat="1" ht="32.25" customHeight="1">
      <c r="A27" s="103" t="s">
        <v>113</v>
      </c>
      <c r="B27" s="96">
        <v>12</v>
      </c>
      <c r="C27" s="97">
        <v>0</v>
      </c>
      <c r="D27" s="97">
        <v>12</v>
      </c>
      <c r="E27" s="97">
        <v>0</v>
      </c>
      <c r="F27" s="97">
        <v>0</v>
      </c>
      <c r="G27" s="97">
        <v>0</v>
      </c>
      <c r="H27" s="97">
        <v>11</v>
      </c>
      <c r="I27" s="97">
        <v>0</v>
      </c>
      <c r="J27" s="97">
        <v>15</v>
      </c>
      <c r="K27" s="97">
        <v>24</v>
      </c>
      <c r="L27" s="97">
        <v>24</v>
      </c>
      <c r="M27" s="97">
        <v>24</v>
      </c>
      <c r="N27" s="98">
        <v>10</v>
      </c>
    </row>
    <row r="28" spans="1:14" s="118" customFormat="1" ht="32.25" customHeight="1">
      <c r="A28" s="103" t="s">
        <v>114</v>
      </c>
      <c r="B28" s="96">
        <v>3</v>
      </c>
      <c r="C28" s="97">
        <v>0</v>
      </c>
      <c r="D28" s="97">
        <v>3</v>
      </c>
      <c r="E28" s="97">
        <v>5</v>
      </c>
      <c r="F28" s="97">
        <v>0</v>
      </c>
      <c r="G28" s="97">
        <v>7</v>
      </c>
      <c r="H28" s="97">
        <v>13</v>
      </c>
      <c r="I28" s="97">
        <v>0</v>
      </c>
      <c r="J28" s="97">
        <v>17</v>
      </c>
      <c r="K28" s="97">
        <v>7</v>
      </c>
      <c r="L28" s="97">
        <v>0</v>
      </c>
      <c r="M28" s="97">
        <v>10</v>
      </c>
      <c r="N28" s="98">
        <v>37</v>
      </c>
    </row>
    <row r="29" spans="1:14" s="118" customFormat="1" ht="32.25" customHeight="1">
      <c r="A29" s="91" t="s">
        <v>115</v>
      </c>
      <c r="B29" s="92">
        <v>40</v>
      </c>
      <c r="C29" s="93">
        <v>3</v>
      </c>
      <c r="D29" s="93">
        <v>46</v>
      </c>
      <c r="E29" s="93">
        <v>9</v>
      </c>
      <c r="F29" s="93">
        <v>1</v>
      </c>
      <c r="G29" s="93">
        <v>15</v>
      </c>
      <c r="H29" s="93">
        <v>91</v>
      </c>
      <c r="I29" s="93">
        <v>10</v>
      </c>
      <c r="J29" s="93">
        <v>334</v>
      </c>
      <c r="K29" s="93">
        <v>115</v>
      </c>
      <c r="L29" s="93">
        <v>13</v>
      </c>
      <c r="M29" s="93">
        <v>393</v>
      </c>
      <c r="N29" s="94">
        <v>100</v>
      </c>
    </row>
    <row r="30" spans="1:14" s="118" customFormat="1" ht="32.25" customHeight="1">
      <c r="A30" s="95" t="s">
        <v>116</v>
      </c>
      <c r="B30" s="96">
        <v>42</v>
      </c>
      <c r="C30" s="97">
        <v>0</v>
      </c>
      <c r="D30" s="97">
        <v>42</v>
      </c>
      <c r="E30" s="97">
        <v>9</v>
      </c>
      <c r="F30" s="97">
        <v>0</v>
      </c>
      <c r="G30" s="97">
        <v>9</v>
      </c>
      <c r="H30" s="97">
        <v>35</v>
      </c>
      <c r="I30" s="97">
        <v>1</v>
      </c>
      <c r="J30" s="97">
        <v>86</v>
      </c>
      <c r="K30" s="97">
        <v>22</v>
      </c>
      <c r="L30" s="97">
        <v>2</v>
      </c>
      <c r="M30" s="97">
        <v>36</v>
      </c>
      <c r="N30" s="98">
        <v>183</v>
      </c>
    </row>
    <row r="31" spans="1:14" s="118" customFormat="1" ht="32.25" customHeight="1">
      <c r="A31" s="95" t="s">
        <v>117</v>
      </c>
      <c r="B31" s="96">
        <v>41</v>
      </c>
      <c r="C31" s="97">
        <v>0</v>
      </c>
      <c r="D31" s="97">
        <v>41</v>
      </c>
      <c r="E31" s="97">
        <v>0</v>
      </c>
      <c r="F31" s="97">
        <v>0</v>
      </c>
      <c r="G31" s="97">
        <v>0</v>
      </c>
      <c r="H31" s="97">
        <v>55</v>
      </c>
      <c r="I31" s="97">
        <v>0</v>
      </c>
      <c r="J31" s="97">
        <v>60</v>
      </c>
      <c r="K31" s="97">
        <v>10</v>
      </c>
      <c r="L31" s="97">
        <v>0</v>
      </c>
      <c r="M31" s="97">
        <v>10</v>
      </c>
      <c r="N31" s="98">
        <v>72</v>
      </c>
    </row>
    <row r="32" spans="1:14" s="118" customFormat="1" ht="32.25" customHeight="1">
      <c r="A32" s="95" t="s">
        <v>118</v>
      </c>
      <c r="B32" s="96">
        <v>69</v>
      </c>
      <c r="C32" s="97">
        <v>4</v>
      </c>
      <c r="D32" s="97">
        <v>69</v>
      </c>
      <c r="E32" s="97">
        <v>1</v>
      </c>
      <c r="F32" s="97">
        <v>0</v>
      </c>
      <c r="G32" s="97">
        <v>1</v>
      </c>
      <c r="H32" s="97">
        <v>127</v>
      </c>
      <c r="I32" s="97">
        <v>4</v>
      </c>
      <c r="J32" s="97">
        <v>208</v>
      </c>
      <c r="K32" s="97">
        <v>110</v>
      </c>
      <c r="L32" s="97">
        <v>8</v>
      </c>
      <c r="M32" s="97">
        <v>117</v>
      </c>
      <c r="N32" s="98">
        <v>63</v>
      </c>
    </row>
    <row r="33" spans="1:14" s="118" customFormat="1" ht="32.25" customHeight="1">
      <c r="A33" s="104" t="s">
        <v>167</v>
      </c>
      <c r="B33" s="100">
        <v>68</v>
      </c>
      <c r="C33" s="101">
        <v>0</v>
      </c>
      <c r="D33" s="101">
        <v>68</v>
      </c>
      <c r="E33" s="101">
        <v>0</v>
      </c>
      <c r="F33" s="101">
        <v>0</v>
      </c>
      <c r="G33" s="101">
        <v>0</v>
      </c>
      <c r="H33" s="101">
        <v>84</v>
      </c>
      <c r="I33" s="101">
        <v>24</v>
      </c>
      <c r="J33" s="101">
        <v>279</v>
      </c>
      <c r="K33" s="101">
        <v>76</v>
      </c>
      <c r="L33" s="101">
        <v>0</v>
      </c>
      <c r="M33" s="101">
        <v>221</v>
      </c>
      <c r="N33" s="102">
        <v>29</v>
      </c>
    </row>
    <row r="34" spans="1:14" s="118" customFormat="1" ht="32.25" customHeight="1" thickBot="1">
      <c r="A34" s="103" t="s">
        <v>157</v>
      </c>
      <c r="B34" s="96">
        <v>83</v>
      </c>
      <c r="C34" s="97">
        <v>0</v>
      </c>
      <c r="D34" s="97">
        <v>83</v>
      </c>
      <c r="E34" s="97">
        <v>20</v>
      </c>
      <c r="F34" s="97">
        <v>0</v>
      </c>
      <c r="G34" s="97">
        <v>21</v>
      </c>
      <c r="H34" s="97">
        <v>80</v>
      </c>
      <c r="I34" s="97">
        <v>0</v>
      </c>
      <c r="J34" s="97">
        <v>281</v>
      </c>
      <c r="K34" s="97">
        <v>95</v>
      </c>
      <c r="L34" s="97">
        <v>0</v>
      </c>
      <c r="M34" s="97">
        <v>216</v>
      </c>
      <c r="N34" s="98">
        <v>303</v>
      </c>
    </row>
    <row r="35" spans="1:14" s="119" customFormat="1" ht="32.25" customHeight="1" thickTop="1">
      <c r="A35" s="108" t="s">
        <v>158</v>
      </c>
      <c r="B35" s="109">
        <f aca="true" t="shared" si="3" ref="B35:N35">SUM(B16)</f>
        <v>831</v>
      </c>
      <c r="C35" s="110">
        <f t="shared" si="3"/>
        <v>0</v>
      </c>
      <c r="D35" s="110">
        <f t="shared" si="3"/>
        <v>831</v>
      </c>
      <c r="E35" s="110">
        <f t="shared" si="3"/>
        <v>855</v>
      </c>
      <c r="F35" s="110">
        <f t="shared" si="3"/>
        <v>0</v>
      </c>
      <c r="G35" s="110">
        <f t="shared" si="3"/>
        <v>855</v>
      </c>
      <c r="H35" s="110">
        <f t="shared" si="3"/>
        <v>135</v>
      </c>
      <c r="I35" s="110">
        <f t="shared" si="3"/>
        <v>0</v>
      </c>
      <c r="J35" s="110">
        <f t="shared" si="3"/>
        <v>405</v>
      </c>
      <c r="K35" s="110">
        <f t="shared" si="3"/>
        <v>145</v>
      </c>
      <c r="L35" s="110">
        <f t="shared" si="3"/>
        <v>0</v>
      </c>
      <c r="M35" s="110">
        <f t="shared" si="3"/>
        <v>337</v>
      </c>
      <c r="N35" s="111">
        <f t="shared" si="3"/>
        <v>329</v>
      </c>
    </row>
    <row r="36" spans="1:14" s="119" customFormat="1" ht="32.25" customHeight="1">
      <c r="A36" s="103" t="s">
        <v>159</v>
      </c>
      <c r="B36" s="112">
        <f aca="true" t="shared" si="4" ref="B36:N36">SUM(B12:B13)</f>
        <v>1625</v>
      </c>
      <c r="C36" s="113">
        <f t="shared" si="4"/>
        <v>0</v>
      </c>
      <c r="D36" s="113">
        <f t="shared" si="4"/>
        <v>1625</v>
      </c>
      <c r="E36" s="113">
        <f t="shared" si="4"/>
        <v>37</v>
      </c>
      <c r="F36" s="113">
        <f t="shared" si="4"/>
        <v>0</v>
      </c>
      <c r="G36" s="113">
        <f t="shared" si="4"/>
        <v>37</v>
      </c>
      <c r="H36" s="113">
        <f t="shared" si="4"/>
        <v>2892</v>
      </c>
      <c r="I36" s="113">
        <f t="shared" si="4"/>
        <v>273</v>
      </c>
      <c r="J36" s="113">
        <f t="shared" si="4"/>
        <v>3124</v>
      </c>
      <c r="K36" s="113">
        <f t="shared" si="4"/>
        <v>2425</v>
      </c>
      <c r="L36" s="113">
        <f t="shared" si="4"/>
        <v>715</v>
      </c>
      <c r="M36" s="113">
        <f t="shared" si="4"/>
        <v>2623</v>
      </c>
      <c r="N36" s="114">
        <f t="shared" si="4"/>
        <v>5384</v>
      </c>
    </row>
    <row r="37" spans="1:14" s="119" customFormat="1" ht="32.25" customHeight="1">
      <c r="A37" s="103" t="s">
        <v>160</v>
      </c>
      <c r="B37" s="112">
        <f aca="true" t="shared" si="5" ref="B37:N37">SUM(B9,B19:B19)</f>
        <v>1273</v>
      </c>
      <c r="C37" s="113">
        <f t="shared" si="5"/>
        <v>4</v>
      </c>
      <c r="D37" s="113">
        <f t="shared" si="5"/>
        <v>1283</v>
      </c>
      <c r="E37" s="113">
        <f t="shared" si="5"/>
        <v>936</v>
      </c>
      <c r="F37" s="113">
        <f t="shared" si="5"/>
        <v>0</v>
      </c>
      <c r="G37" s="113">
        <f t="shared" si="5"/>
        <v>1990</v>
      </c>
      <c r="H37" s="113">
        <f t="shared" si="5"/>
        <v>1253</v>
      </c>
      <c r="I37" s="113">
        <f t="shared" si="5"/>
        <v>4</v>
      </c>
      <c r="J37" s="113">
        <f t="shared" si="5"/>
        <v>3709</v>
      </c>
      <c r="K37" s="113">
        <f t="shared" si="5"/>
        <v>1059</v>
      </c>
      <c r="L37" s="113">
        <f t="shared" si="5"/>
        <v>168</v>
      </c>
      <c r="M37" s="113">
        <f t="shared" si="5"/>
        <v>1887</v>
      </c>
      <c r="N37" s="114">
        <f t="shared" si="5"/>
        <v>659</v>
      </c>
    </row>
    <row r="38" spans="1:14" s="119" customFormat="1" ht="32.25" customHeight="1">
      <c r="A38" s="103" t="s">
        <v>161</v>
      </c>
      <c r="B38" s="112">
        <f aca="true" t="shared" si="6" ref="B38:N38">SUM(B8,B15:B15,B18,B20:B24)</f>
        <v>995</v>
      </c>
      <c r="C38" s="113">
        <f t="shared" si="6"/>
        <v>1</v>
      </c>
      <c r="D38" s="113">
        <f t="shared" si="6"/>
        <v>1100</v>
      </c>
      <c r="E38" s="113">
        <f t="shared" si="6"/>
        <v>473</v>
      </c>
      <c r="F38" s="113">
        <f t="shared" si="6"/>
        <v>0</v>
      </c>
      <c r="G38" s="113">
        <f t="shared" si="6"/>
        <v>788</v>
      </c>
      <c r="H38" s="113">
        <f t="shared" si="6"/>
        <v>2859</v>
      </c>
      <c r="I38" s="113">
        <f t="shared" si="6"/>
        <v>347</v>
      </c>
      <c r="J38" s="113">
        <f t="shared" si="6"/>
        <v>6337</v>
      </c>
      <c r="K38" s="113">
        <f t="shared" si="6"/>
        <v>1615</v>
      </c>
      <c r="L38" s="113">
        <f t="shared" si="6"/>
        <v>785</v>
      </c>
      <c r="M38" s="113">
        <f t="shared" si="6"/>
        <v>3708</v>
      </c>
      <c r="N38" s="114">
        <f t="shared" si="6"/>
        <v>3365</v>
      </c>
    </row>
    <row r="39" spans="1:14" s="119" customFormat="1" ht="32.25" customHeight="1">
      <c r="A39" s="103" t="s">
        <v>162</v>
      </c>
      <c r="B39" s="112">
        <f aca="true" t="shared" si="7" ref="B39:N39">SUM(B11,B14,B17,B25:B28)</f>
        <v>1297</v>
      </c>
      <c r="C39" s="113">
        <f t="shared" si="7"/>
        <v>10</v>
      </c>
      <c r="D39" s="113">
        <f t="shared" si="7"/>
        <v>1367</v>
      </c>
      <c r="E39" s="113">
        <f t="shared" si="7"/>
        <v>72</v>
      </c>
      <c r="F39" s="113">
        <f t="shared" si="7"/>
        <v>0</v>
      </c>
      <c r="G39" s="113">
        <f t="shared" si="7"/>
        <v>76</v>
      </c>
      <c r="H39" s="113">
        <f t="shared" si="7"/>
        <v>1036</v>
      </c>
      <c r="I39" s="113">
        <f t="shared" si="7"/>
        <v>148</v>
      </c>
      <c r="J39" s="113">
        <f t="shared" si="7"/>
        <v>1728</v>
      </c>
      <c r="K39" s="113">
        <f t="shared" si="7"/>
        <v>899</v>
      </c>
      <c r="L39" s="113">
        <f t="shared" si="7"/>
        <v>199</v>
      </c>
      <c r="M39" s="113">
        <f t="shared" si="7"/>
        <v>1388</v>
      </c>
      <c r="N39" s="114">
        <f t="shared" si="7"/>
        <v>1033</v>
      </c>
    </row>
    <row r="40" spans="1:14" s="119" customFormat="1" ht="32.25" customHeight="1">
      <c r="A40" s="104" t="s">
        <v>163</v>
      </c>
      <c r="B40" s="115">
        <f aca="true" t="shared" si="8" ref="B40:N40">SUM(B10,B29:B34)</f>
        <v>769</v>
      </c>
      <c r="C40" s="116">
        <f t="shared" si="8"/>
        <v>38</v>
      </c>
      <c r="D40" s="116">
        <f t="shared" si="8"/>
        <v>781</v>
      </c>
      <c r="E40" s="116">
        <f t="shared" si="8"/>
        <v>262</v>
      </c>
      <c r="F40" s="116">
        <f t="shared" si="8"/>
        <v>2</v>
      </c>
      <c r="G40" s="116">
        <f t="shared" si="8"/>
        <v>405</v>
      </c>
      <c r="H40" s="116">
        <f t="shared" si="8"/>
        <v>1117</v>
      </c>
      <c r="I40" s="116">
        <f t="shared" si="8"/>
        <v>127</v>
      </c>
      <c r="J40" s="116">
        <f t="shared" si="8"/>
        <v>2115</v>
      </c>
      <c r="K40" s="116">
        <f t="shared" si="8"/>
        <v>1068</v>
      </c>
      <c r="L40" s="116">
        <f t="shared" si="8"/>
        <v>67</v>
      </c>
      <c r="M40" s="116">
        <f t="shared" si="8"/>
        <v>2190</v>
      </c>
      <c r="N40" s="117">
        <f t="shared" si="8"/>
        <v>1379</v>
      </c>
    </row>
    <row r="41" spans="1:15" ht="16.5" customHeight="1">
      <c r="A41" s="10"/>
      <c r="B41" s="11"/>
      <c r="C41" s="11"/>
      <c r="D41" s="11"/>
      <c r="E41" s="11"/>
      <c r="F41" s="11"/>
      <c r="G41" s="11"/>
      <c r="H41" s="11"/>
      <c r="I41" s="11"/>
      <c r="J41" s="11"/>
      <c r="K41" s="11"/>
      <c r="L41" s="11"/>
      <c r="M41" s="11"/>
      <c r="N41" s="11"/>
      <c r="O41" s="4"/>
    </row>
    <row r="45" ht="45" customHeight="1"/>
  </sheetData>
  <mergeCells count="14">
    <mergeCell ref="J3:J4"/>
    <mergeCell ref="A2:A4"/>
    <mergeCell ref="B2:D2"/>
    <mergeCell ref="E2:G2"/>
    <mergeCell ref="H2:J2"/>
    <mergeCell ref="B3:B4"/>
    <mergeCell ref="D3:D4"/>
    <mergeCell ref="E3:E4"/>
    <mergeCell ref="G3:G4"/>
    <mergeCell ref="H3:H4"/>
    <mergeCell ref="N2:N4"/>
    <mergeCell ref="K3:K4"/>
    <mergeCell ref="M3:M4"/>
    <mergeCell ref="K2:M2"/>
  </mergeCells>
  <printOptions horizontalCentered="1"/>
  <pageMargins left="0.7874015748031497" right="0.7874015748031497" top="0.5905511811023623" bottom="0.5905511811023623" header="0.5118110236220472" footer="0.5118110236220472"/>
  <pageSetup fitToHeight="1" fitToWidth="1" horizontalDpi="300" verticalDpi="300" orientation="portrait" paperSize="9" scale="63" r:id="rId1"/>
  <rowBreaks count="1" manualBreakCount="1">
    <brk id="40" max="13" man="1"/>
  </rowBreaks>
</worksheet>
</file>

<file path=xl/worksheets/sheet7.xml><?xml version="1.0" encoding="utf-8"?>
<worksheet xmlns="http://schemas.openxmlformats.org/spreadsheetml/2006/main" xmlns:r="http://schemas.openxmlformats.org/officeDocument/2006/relationships">
  <sheetPr codeName="Sheet23">
    <pageSetUpPr fitToPage="1"/>
  </sheetPr>
  <dimension ref="A1:M42"/>
  <sheetViews>
    <sheetView view="pageBreakPreview" zoomScaleNormal="85" zoomScaleSheetLayoutView="100" workbookViewId="0" topLeftCell="A1">
      <selection activeCell="A1" sqref="A1"/>
    </sheetView>
  </sheetViews>
  <sheetFormatPr defaultColWidth="9.00390625" defaultRowHeight="16.5" customHeight="1"/>
  <cols>
    <col min="1" max="1" width="12.375" style="5" customWidth="1"/>
    <col min="2" max="13" width="10.25390625" style="2" customWidth="1"/>
    <col min="14" max="16384" width="9.00390625" style="2" customWidth="1"/>
  </cols>
  <sheetData>
    <row r="1" spans="1:13" ht="21">
      <c r="A1" s="86" t="s">
        <v>142</v>
      </c>
      <c r="B1" s="56"/>
      <c r="C1" s="56"/>
      <c r="D1" s="56"/>
      <c r="E1" s="56"/>
      <c r="F1" s="62"/>
      <c r="G1" s="62"/>
      <c r="H1" s="62"/>
      <c r="I1" s="65"/>
      <c r="J1" s="62"/>
      <c r="K1" s="62"/>
      <c r="L1" s="62"/>
      <c r="M1" s="50" t="s">
        <v>183</v>
      </c>
    </row>
    <row r="2" spans="1:13" ht="21" customHeight="1" hidden="1">
      <c r="A2" s="175"/>
      <c r="B2" s="174"/>
      <c r="C2" s="174"/>
      <c r="D2" s="174"/>
      <c r="E2" s="174"/>
      <c r="F2" s="173"/>
      <c r="G2" s="174"/>
      <c r="H2" s="173"/>
      <c r="I2" s="174"/>
      <c r="J2" s="173"/>
      <c r="K2" s="174"/>
      <c r="L2" s="174"/>
      <c r="M2" s="174"/>
    </row>
    <row r="3" spans="1:13" ht="21" customHeight="1" hidden="1">
      <c r="A3" s="175"/>
      <c r="B3" s="35"/>
      <c r="C3" s="35"/>
      <c r="D3" s="35"/>
      <c r="E3" s="35"/>
      <c r="F3" s="35"/>
      <c r="G3" s="35"/>
      <c r="H3" s="35"/>
      <c r="I3" s="35"/>
      <c r="J3" s="35"/>
      <c r="K3" s="35"/>
      <c r="L3" s="35"/>
      <c r="M3" s="35"/>
    </row>
    <row r="4" spans="1:13" ht="21" customHeight="1" hidden="1">
      <c r="A4" s="18"/>
      <c r="B4" s="72"/>
      <c r="C4" s="73"/>
      <c r="D4" s="73"/>
      <c r="E4" s="73"/>
      <c r="F4" s="73"/>
      <c r="G4" s="73"/>
      <c r="H4" s="73"/>
      <c r="I4" s="73"/>
      <c r="J4" s="73"/>
      <c r="K4" s="73"/>
      <c r="L4" s="73"/>
      <c r="M4" s="74"/>
    </row>
    <row r="5" spans="1:13" s="6" customFormat="1" ht="45" customHeight="1">
      <c r="A5" s="177" t="s">
        <v>0</v>
      </c>
      <c r="B5" s="176" t="s">
        <v>10</v>
      </c>
      <c r="C5" s="176"/>
      <c r="D5" s="176" t="s">
        <v>11</v>
      </c>
      <c r="E5" s="176"/>
      <c r="F5" s="178" t="s">
        <v>66</v>
      </c>
      <c r="G5" s="176"/>
      <c r="H5" s="176" t="s">
        <v>65</v>
      </c>
      <c r="I5" s="176"/>
      <c r="J5" s="178" t="s">
        <v>166</v>
      </c>
      <c r="K5" s="176"/>
      <c r="L5" s="176" t="s">
        <v>12</v>
      </c>
      <c r="M5" s="176"/>
    </row>
    <row r="6" spans="1:13" s="6" customFormat="1" ht="16.5" customHeight="1">
      <c r="A6" s="177"/>
      <c r="B6" s="36" t="s">
        <v>13</v>
      </c>
      <c r="C6" s="36" t="s">
        <v>14</v>
      </c>
      <c r="D6" s="36" t="s">
        <v>13</v>
      </c>
      <c r="E6" s="36" t="s">
        <v>14</v>
      </c>
      <c r="F6" s="36" t="s">
        <v>13</v>
      </c>
      <c r="G6" s="36" t="s">
        <v>14</v>
      </c>
      <c r="H6" s="36" t="s">
        <v>13</v>
      </c>
      <c r="I6" s="36" t="s">
        <v>14</v>
      </c>
      <c r="J6" s="36" t="s">
        <v>13</v>
      </c>
      <c r="K6" s="36" t="s">
        <v>14</v>
      </c>
      <c r="L6" s="36" t="s">
        <v>13</v>
      </c>
      <c r="M6" s="36" t="s">
        <v>14</v>
      </c>
    </row>
    <row r="7" spans="1:13" s="118" customFormat="1" ht="32.25" customHeight="1">
      <c r="A7" s="91" t="s">
        <v>149</v>
      </c>
      <c r="B7" s="92">
        <f aca="true" t="shared" si="0" ref="B7:M7">SUM(B8:B9)</f>
        <v>288</v>
      </c>
      <c r="C7" s="93">
        <f t="shared" si="0"/>
        <v>331</v>
      </c>
      <c r="D7" s="93">
        <f t="shared" si="0"/>
        <v>2858</v>
      </c>
      <c r="E7" s="93">
        <f t="shared" si="0"/>
        <v>3079</v>
      </c>
      <c r="F7" s="93">
        <f t="shared" si="0"/>
        <v>1446</v>
      </c>
      <c r="G7" s="93">
        <f t="shared" si="0"/>
        <v>1499</v>
      </c>
      <c r="H7" s="93">
        <f t="shared" si="0"/>
        <v>284</v>
      </c>
      <c r="I7" s="93">
        <f t="shared" si="0"/>
        <v>343</v>
      </c>
      <c r="J7" s="93">
        <f t="shared" si="0"/>
        <v>2315</v>
      </c>
      <c r="K7" s="93">
        <f t="shared" si="0"/>
        <v>2668</v>
      </c>
      <c r="L7" s="93">
        <f t="shared" si="0"/>
        <v>2243</v>
      </c>
      <c r="M7" s="94">
        <f t="shared" si="0"/>
        <v>3147</v>
      </c>
    </row>
    <row r="8" spans="1:13" s="118" customFormat="1" ht="32.25" customHeight="1">
      <c r="A8" s="95" t="s">
        <v>150</v>
      </c>
      <c r="B8" s="96">
        <f aca="true" t="shared" si="1" ref="B8:M8">SUM(B10:B20)</f>
        <v>190</v>
      </c>
      <c r="C8" s="97">
        <f t="shared" si="1"/>
        <v>216</v>
      </c>
      <c r="D8" s="97">
        <f t="shared" si="1"/>
        <v>2449</v>
      </c>
      <c r="E8" s="97">
        <f t="shared" si="1"/>
        <v>2620</v>
      </c>
      <c r="F8" s="97">
        <f t="shared" si="1"/>
        <v>1200</v>
      </c>
      <c r="G8" s="97">
        <f t="shared" si="1"/>
        <v>1251</v>
      </c>
      <c r="H8" s="97">
        <f t="shared" si="1"/>
        <v>241</v>
      </c>
      <c r="I8" s="97">
        <f t="shared" si="1"/>
        <v>290</v>
      </c>
      <c r="J8" s="97">
        <f t="shared" si="1"/>
        <v>1903</v>
      </c>
      <c r="K8" s="97">
        <f t="shared" si="1"/>
        <v>2156</v>
      </c>
      <c r="L8" s="97">
        <f t="shared" si="1"/>
        <v>1919</v>
      </c>
      <c r="M8" s="98">
        <f t="shared" si="1"/>
        <v>2613</v>
      </c>
    </row>
    <row r="9" spans="1:13" s="118" customFormat="1" ht="32.25" customHeight="1">
      <c r="A9" s="99" t="s">
        <v>151</v>
      </c>
      <c r="B9" s="100">
        <f aca="true" t="shared" si="2" ref="B9:M9">SUM(B21:B36)</f>
        <v>98</v>
      </c>
      <c r="C9" s="101">
        <f t="shared" si="2"/>
        <v>115</v>
      </c>
      <c r="D9" s="101">
        <f t="shared" si="2"/>
        <v>409</v>
      </c>
      <c r="E9" s="101">
        <f t="shared" si="2"/>
        <v>459</v>
      </c>
      <c r="F9" s="101">
        <f t="shared" si="2"/>
        <v>246</v>
      </c>
      <c r="G9" s="101">
        <f t="shared" si="2"/>
        <v>248</v>
      </c>
      <c r="H9" s="101">
        <f t="shared" si="2"/>
        <v>43</v>
      </c>
      <c r="I9" s="101">
        <f t="shared" si="2"/>
        <v>53</v>
      </c>
      <c r="J9" s="101">
        <f t="shared" si="2"/>
        <v>412</v>
      </c>
      <c r="K9" s="101">
        <f t="shared" si="2"/>
        <v>512</v>
      </c>
      <c r="L9" s="101">
        <f t="shared" si="2"/>
        <v>324</v>
      </c>
      <c r="M9" s="102">
        <f t="shared" si="2"/>
        <v>534</v>
      </c>
    </row>
    <row r="10" spans="1:13" s="118" customFormat="1" ht="32.25" customHeight="1">
      <c r="A10" s="95" t="s">
        <v>99</v>
      </c>
      <c r="B10" s="96">
        <v>26</v>
      </c>
      <c r="C10" s="97">
        <v>35</v>
      </c>
      <c r="D10" s="97">
        <v>493</v>
      </c>
      <c r="E10" s="97">
        <v>565</v>
      </c>
      <c r="F10" s="97">
        <v>275</v>
      </c>
      <c r="G10" s="97">
        <v>280</v>
      </c>
      <c r="H10" s="97">
        <v>105</v>
      </c>
      <c r="I10" s="97">
        <v>132</v>
      </c>
      <c r="J10" s="97">
        <v>162</v>
      </c>
      <c r="K10" s="97">
        <v>232</v>
      </c>
      <c r="L10" s="97">
        <v>163</v>
      </c>
      <c r="M10" s="98">
        <v>234</v>
      </c>
    </row>
    <row r="11" spans="1:13" s="118" customFormat="1" ht="32.25" customHeight="1">
      <c r="A11" s="95" t="s">
        <v>100</v>
      </c>
      <c r="B11" s="96">
        <v>41</v>
      </c>
      <c r="C11" s="97">
        <v>47</v>
      </c>
      <c r="D11" s="97">
        <v>522</v>
      </c>
      <c r="E11" s="97">
        <v>539</v>
      </c>
      <c r="F11" s="97">
        <v>93</v>
      </c>
      <c r="G11" s="97">
        <v>106</v>
      </c>
      <c r="H11" s="97">
        <v>36</v>
      </c>
      <c r="I11" s="97">
        <v>41</v>
      </c>
      <c r="J11" s="97">
        <v>553</v>
      </c>
      <c r="K11" s="97">
        <v>576</v>
      </c>
      <c r="L11" s="97">
        <v>679</v>
      </c>
      <c r="M11" s="98">
        <v>862</v>
      </c>
    </row>
    <row r="12" spans="1:13" s="118" customFormat="1" ht="32.25" customHeight="1">
      <c r="A12" s="95" t="s">
        <v>101</v>
      </c>
      <c r="B12" s="96">
        <v>4</v>
      </c>
      <c r="C12" s="97">
        <v>5</v>
      </c>
      <c r="D12" s="97">
        <v>62</v>
      </c>
      <c r="E12" s="97">
        <v>79</v>
      </c>
      <c r="F12" s="97">
        <v>35</v>
      </c>
      <c r="G12" s="97">
        <v>39</v>
      </c>
      <c r="H12" s="97">
        <v>6</v>
      </c>
      <c r="I12" s="97">
        <v>10</v>
      </c>
      <c r="J12" s="97">
        <v>37</v>
      </c>
      <c r="K12" s="97">
        <v>59</v>
      </c>
      <c r="L12" s="97">
        <v>229</v>
      </c>
      <c r="M12" s="98">
        <v>378</v>
      </c>
    </row>
    <row r="13" spans="1:13" s="118" customFormat="1" ht="32.25" customHeight="1">
      <c r="A13" s="95" t="s">
        <v>102</v>
      </c>
      <c r="B13" s="96">
        <v>3</v>
      </c>
      <c r="C13" s="97">
        <v>4</v>
      </c>
      <c r="D13" s="97">
        <v>35</v>
      </c>
      <c r="E13" s="97">
        <v>35</v>
      </c>
      <c r="F13" s="97">
        <v>12</v>
      </c>
      <c r="G13" s="97">
        <v>14</v>
      </c>
      <c r="H13" s="97">
        <v>7</v>
      </c>
      <c r="I13" s="97">
        <v>10</v>
      </c>
      <c r="J13" s="97">
        <v>138</v>
      </c>
      <c r="K13" s="97">
        <v>149</v>
      </c>
      <c r="L13" s="97">
        <v>46</v>
      </c>
      <c r="M13" s="98">
        <v>112</v>
      </c>
    </row>
    <row r="14" spans="1:13" s="118" customFormat="1" ht="32.25" customHeight="1">
      <c r="A14" s="95" t="s">
        <v>103</v>
      </c>
      <c r="B14" s="96">
        <v>12</v>
      </c>
      <c r="C14" s="97">
        <v>14</v>
      </c>
      <c r="D14" s="97">
        <v>424</v>
      </c>
      <c r="E14" s="97">
        <v>460</v>
      </c>
      <c r="F14" s="97">
        <v>313</v>
      </c>
      <c r="G14" s="97">
        <v>325</v>
      </c>
      <c r="H14" s="97">
        <v>16</v>
      </c>
      <c r="I14" s="97">
        <v>17</v>
      </c>
      <c r="J14" s="97">
        <v>327</v>
      </c>
      <c r="K14" s="97">
        <v>417</v>
      </c>
      <c r="L14" s="97">
        <v>260</v>
      </c>
      <c r="M14" s="98">
        <v>382</v>
      </c>
    </row>
    <row r="15" spans="1:13" s="118" customFormat="1" ht="32.25" customHeight="1">
      <c r="A15" s="95" t="s">
        <v>104</v>
      </c>
      <c r="B15" s="96">
        <v>9</v>
      </c>
      <c r="C15" s="97">
        <v>10</v>
      </c>
      <c r="D15" s="97">
        <v>29</v>
      </c>
      <c r="E15" s="97">
        <v>30</v>
      </c>
      <c r="F15" s="97">
        <v>14</v>
      </c>
      <c r="G15" s="97">
        <v>14</v>
      </c>
      <c r="H15" s="97">
        <v>3</v>
      </c>
      <c r="I15" s="97">
        <v>3</v>
      </c>
      <c r="J15" s="97">
        <v>58</v>
      </c>
      <c r="K15" s="97">
        <v>70</v>
      </c>
      <c r="L15" s="97">
        <v>95</v>
      </c>
      <c r="M15" s="98">
        <v>129</v>
      </c>
    </row>
    <row r="16" spans="1:13" s="118" customFormat="1" ht="32.25" customHeight="1">
      <c r="A16" s="95" t="s">
        <v>105</v>
      </c>
      <c r="B16" s="96">
        <v>85</v>
      </c>
      <c r="C16" s="97">
        <v>90</v>
      </c>
      <c r="D16" s="97">
        <v>214</v>
      </c>
      <c r="E16" s="97">
        <v>225</v>
      </c>
      <c r="F16" s="97">
        <v>163</v>
      </c>
      <c r="G16" s="97">
        <v>170</v>
      </c>
      <c r="H16" s="97">
        <v>13</v>
      </c>
      <c r="I16" s="97">
        <v>13</v>
      </c>
      <c r="J16" s="97">
        <v>217</v>
      </c>
      <c r="K16" s="97">
        <v>219</v>
      </c>
      <c r="L16" s="97">
        <v>137</v>
      </c>
      <c r="M16" s="98">
        <v>148</v>
      </c>
    </row>
    <row r="17" spans="1:13" s="118" customFormat="1" ht="32.25" customHeight="1">
      <c r="A17" s="95" t="s">
        <v>106</v>
      </c>
      <c r="B17" s="96">
        <v>3</v>
      </c>
      <c r="C17" s="97">
        <v>3</v>
      </c>
      <c r="D17" s="97">
        <v>102</v>
      </c>
      <c r="E17" s="97">
        <v>110</v>
      </c>
      <c r="F17" s="97">
        <v>26</v>
      </c>
      <c r="G17" s="97">
        <v>27</v>
      </c>
      <c r="H17" s="97">
        <v>1</v>
      </c>
      <c r="I17" s="97">
        <v>1</v>
      </c>
      <c r="J17" s="97">
        <v>81</v>
      </c>
      <c r="K17" s="97">
        <v>91</v>
      </c>
      <c r="L17" s="97">
        <v>30</v>
      </c>
      <c r="M17" s="98">
        <v>50</v>
      </c>
    </row>
    <row r="18" spans="1:13" s="118" customFormat="1" ht="32.25" customHeight="1">
      <c r="A18" s="95" t="s">
        <v>152</v>
      </c>
      <c r="B18" s="96">
        <v>0</v>
      </c>
      <c r="C18" s="97">
        <v>0</v>
      </c>
      <c r="D18" s="97">
        <v>385</v>
      </c>
      <c r="E18" s="97">
        <v>385</v>
      </c>
      <c r="F18" s="97">
        <v>192</v>
      </c>
      <c r="G18" s="97">
        <v>192</v>
      </c>
      <c r="H18" s="97">
        <v>39</v>
      </c>
      <c r="I18" s="97">
        <v>39</v>
      </c>
      <c r="J18" s="97">
        <v>155</v>
      </c>
      <c r="K18" s="97">
        <v>155</v>
      </c>
      <c r="L18" s="97">
        <v>236</v>
      </c>
      <c r="M18" s="98">
        <v>236</v>
      </c>
    </row>
    <row r="19" spans="1:13" s="118" customFormat="1" ht="32.25" customHeight="1">
      <c r="A19" s="95" t="s">
        <v>153</v>
      </c>
      <c r="B19" s="96">
        <v>4</v>
      </c>
      <c r="C19" s="97">
        <v>4</v>
      </c>
      <c r="D19" s="97">
        <v>173</v>
      </c>
      <c r="E19" s="97">
        <v>180</v>
      </c>
      <c r="F19" s="97">
        <v>51</v>
      </c>
      <c r="G19" s="97">
        <v>51</v>
      </c>
      <c r="H19" s="97">
        <v>11</v>
      </c>
      <c r="I19" s="97">
        <v>20</v>
      </c>
      <c r="J19" s="97">
        <v>121</v>
      </c>
      <c r="K19" s="97">
        <v>129</v>
      </c>
      <c r="L19" s="97">
        <v>26</v>
      </c>
      <c r="M19" s="98">
        <v>61</v>
      </c>
    </row>
    <row r="20" spans="1:13" s="118" customFormat="1" ht="32.25" customHeight="1">
      <c r="A20" s="95" t="s">
        <v>154</v>
      </c>
      <c r="B20" s="96">
        <v>3</v>
      </c>
      <c r="C20" s="97">
        <v>4</v>
      </c>
      <c r="D20" s="97">
        <v>10</v>
      </c>
      <c r="E20" s="97">
        <v>12</v>
      </c>
      <c r="F20" s="97">
        <v>26</v>
      </c>
      <c r="G20" s="97">
        <v>33</v>
      </c>
      <c r="H20" s="97">
        <v>4</v>
      </c>
      <c r="I20" s="97">
        <v>4</v>
      </c>
      <c r="J20" s="97">
        <v>54</v>
      </c>
      <c r="K20" s="97">
        <v>59</v>
      </c>
      <c r="L20" s="97">
        <v>18</v>
      </c>
      <c r="M20" s="98">
        <v>21</v>
      </c>
    </row>
    <row r="21" spans="1:13" s="118" customFormat="1" ht="32.25" customHeight="1">
      <c r="A21" s="120" t="s">
        <v>155</v>
      </c>
      <c r="B21" s="105">
        <v>9</v>
      </c>
      <c r="C21" s="106">
        <v>15</v>
      </c>
      <c r="D21" s="106">
        <v>22</v>
      </c>
      <c r="E21" s="106">
        <v>29</v>
      </c>
      <c r="F21" s="106">
        <v>10</v>
      </c>
      <c r="G21" s="106">
        <v>10</v>
      </c>
      <c r="H21" s="106">
        <v>0</v>
      </c>
      <c r="I21" s="106">
        <v>0</v>
      </c>
      <c r="J21" s="106">
        <v>49</v>
      </c>
      <c r="K21" s="106">
        <v>97</v>
      </c>
      <c r="L21" s="106">
        <v>45</v>
      </c>
      <c r="M21" s="107">
        <v>54</v>
      </c>
    </row>
    <row r="22" spans="1:13" s="118" customFormat="1" ht="32.25" customHeight="1">
      <c r="A22" s="104" t="s">
        <v>156</v>
      </c>
      <c r="B22" s="100">
        <v>3</v>
      </c>
      <c r="C22" s="101">
        <v>3</v>
      </c>
      <c r="D22" s="101">
        <v>5</v>
      </c>
      <c r="E22" s="101">
        <v>5</v>
      </c>
      <c r="F22" s="101">
        <v>10</v>
      </c>
      <c r="G22" s="101">
        <v>10</v>
      </c>
      <c r="H22" s="101">
        <v>2</v>
      </c>
      <c r="I22" s="101">
        <v>3</v>
      </c>
      <c r="J22" s="101">
        <v>14</v>
      </c>
      <c r="K22" s="101">
        <v>17</v>
      </c>
      <c r="L22" s="101">
        <v>5</v>
      </c>
      <c r="M22" s="102">
        <v>7</v>
      </c>
    </row>
    <row r="23" spans="1:13" s="118" customFormat="1" ht="32.25" customHeight="1">
      <c r="A23" s="95" t="s">
        <v>107</v>
      </c>
      <c r="B23" s="96">
        <v>0</v>
      </c>
      <c r="C23" s="97">
        <v>0</v>
      </c>
      <c r="D23" s="97">
        <v>64</v>
      </c>
      <c r="E23" s="97">
        <v>75</v>
      </c>
      <c r="F23" s="97">
        <v>9</v>
      </c>
      <c r="G23" s="97">
        <v>9</v>
      </c>
      <c r="H23" s="97">
        <v>9</v>
      </c>
      <c r="I23" s="97">
        <v>9</v>
      </c>
      <c r="J23" s="97">
        <v>41</v>
      </c>
      <c r="K23" s="97">
        <v>49</v>
      </c>
      <c r="L23" s="97">
        <v>22</v>
      </c>
      <c r="M23" s="98">
        <v>37</v>
      </c>
    </row>
    <row r="24" spans="1:13" s="118" customFormat="1" ht="32.25" customHeight="1">
      <c r="A24" s="95" t="s">
        <v>108</v>
      </c>
      <c r="B24" s="96">
        <v>2</v>
      </c>
      <c r="C24" s="97">
        <v>2</v>
      </c>
      <c r="D24" s="97">
        <v>63</v>
      </c>
      <c r="E24" s="97">
        <v>63</v>
      </c>
      <c r="F24" s="97">
        <v>26</v>
      </c>
      <c r="G24" s="97">
        <v>26</v>
      </c>
      <c r="H24" s="97">
        <v>1</v>
      </c>
      <c r="I24" s="97">
        <v>1</v>
      </c>
      <c r="J24" s="97">
        <v>56</v>
      </c>
      <c r="K24" s="97">
        <v>56</v>
      </c>
      <c r="L24" s="97">
        <v>21</v>
      </c>
      <c r="M24" s="98">
        <v>27</v>
      </c>
    </row>
    <row r="25" spans="1:13" s="118" customFormat="1" ht="32.25" customHeight="1">
      <c r="A25" s="95" t="s">
        <v>109</v>
      </c>
      <c r="B25" s="96">
        <v>0</v>
      </c>
      <c r="C25" s="97">
        <v>0</v>
      </c>
      <c r="D25" s="97">
        <v>19</v>
      </c>
      <c r="E25" s="97">
        <v>19</v>
      </c>
      <c r="F25" s="97">
        <v>0</v>
      </c>
      <c r="G25" s="97">
        <v>0</v>
      </c>
      <c r="H25" s="97">
        <v>0</v>
      </c>
      <c r="I25" s="97">
        <v>0</v>
      </c>
      <c r="J25" s="97">
        <v>19</v>
      </c>
      <c r="K25" s="97">
        <v>19</v>
      </c>
      <c r="L25" s="97">
        <v>0</v>
      </c>
      <c r="M25" s="98">
        <v>0</v>
      </c>
    </row>
    <row r="26" spans="1:13" s="118" customFormat="1" ht="32.25" customHeight="1">
      <c r="A26" s="95" t="s">
        <v>110</v>
      </c>
      <c r="B26" s="96">
        <v>0</v>
      </c>
      <c r="C26" s="97">
        <v>0</v>
      </c>
      <c r="D26" s="97">
        <v>1</v>
      </c>
      <c r="E26" s="97">
        <v>1</v>
      </c>
      <c r="F26" s="97">
        <v>1</v>
      </c>
      <c r="G26" s="97">
        <v>1</v>
      </c>
      <c r="H26" s="97">
        <v>0</v>
      </c>
      <c r="I26" s="97">
        <v>0</v>
      </c>
      <c r="J26" s="97">
        <v>3</v>
      </c>
      <c r="K26" s="97">
        <v>3</v>
      </c>
      <c r="L26" s="97">
        <v>4</v>
      </c>
      <c r="M26" s="98">
        <v>4</v>
      </c>
    </row>
    <row r="27" spans="1:13" s="118" customFormat="1" ht="32.25" customHeight="1">
      <c r="A27" s="120" t="s">
        <v>111</v>
      </c>
      <c r="B27" s="105">
        <v>13</v>
      </c>
      <c r="C27" s="106">
        <v>13</v>
      </c>
      <c r="D27" s="106">
        <v>40</v>
      </c>
      <c r="E27" s="106">
        <v>40</v>
      </c>
      <c r="F27" s="106">
        <v>32</v>
      </c>
      <c r="G27" s="106">
        <v>32</v>
      </c>
      <c r="H27" s="106">
        <v>0</v>
      </c>
      <c r="I27" s="106">
        <v>0</v>
      </c>
      <c r="J27" s="106">
        <v>44</v>
      </c>
      <c r="K27" s="106">
        <v>50</v>
      </c>
      <c r="L27" s="106">
        <v>39</v>
      </c>
      <c r="M27" s="107">
        <v>45</v>
      </c>
    </row>
    <row r="28" spans="1:13" s="118" customFormat="1" ht="32.25" customHeight="1">
      <c r="A28" s="103" t="s">
        <v>112</v>
      </c>
      <c r="B28" s="96">
        <v>0</v>
      </c>
      <c r="C28" s="97">
        <v>0</v>
      </c>
      <c r="D28" s="97">
        <v>10</v>
      </c>
      <c r="E28" s="97">
        <v>10</v>
      </c>
      <c r="F28" s="97">
        <v>0</v>
      </c>
      <c r="G28" s="97">
        <v>0</v>
      </c>
      <c r="H28" s="97">
        <v>1</v>
      </c>
      <c r="I28" s="97">
        <v>1</v>
      </c>
      <c r="J28" s="97">
        <v>11</v>
      </c>
      <c r="K28" s="97">
        <v>13</v>
      </c>
      <c r="L28" s="97">
        <v>3</v>
      </c>
      <c r="M28" s="98">
        <v>3</v>
      </c>
    </row>
    <row r="29" spans="1:13" s="118" customFormat="1" ht="32.25" customHeight="1">
      <c r="A29" s="103" t="s">
        <v>113</v>
      </c>
      <c r="B29" s="96">
        <v>12</v>
      </c>
      <c r="C29" s="97">
        <v>16</v>
      </c>
      <c r="D29" s="97">
        <v>0</v>
      </c>
      <c r="E29" s="97">
        <v>0</v>
      </c>
      <c r="F29" s="97">
        <v>1</v>
      </c>
      <c r="G29" s="97">
        <v>1</v>
      </c>
      <c r="H29" s="97">
        <v>0</v>
      </c>
      <c r="I29" s="97">
        <v>0</v>
      </c>
      <c r="J29" s="97">
        <v>3</v>
      </c>
      <c r="K29" s="97">
        <v>5</v>
      </c>
      <c r="L29" s="97">
        <v>1</v>
      </c>
      <c r="M29" s="98">
        <v>2</v>
      </c>
    </row>
    <row r="30" spans="1:13" s="118" customFormat="1" ht="32.25" customHeight="1">
      <c r="A30" s="103" t="s">
        <v>114</v>
      </c>
      <c r="B30" s="96">
        <v>3</v>
      </c>
      <c r="C30" s="97">
        <v>3</v>
      </c>
      <c r="D30" s="97">
        <v>6</v>
      </c>
      <c r="E30" s="97">
        <v>9</v>
      </c>
      <c r="F30" s="97">
        <v>0</v>
      </c>
      <c r="G30" s="97">
        <v>0</v>
      </c>
      <c r="H30" s="97">
        <v>0</v>
      </c>
      <c r="I30" s="97">
        <v>0</v>
      </c>
      <c r="J30" s="97">
        <v>6</v>
      </c>
      <c r="K30" s="97">
        <v>7</v>
      </c>
      <c r="L30" s="97">
        <v>9</v>
      </c>
      <c r="M30" s="98">
        <v>15</v>
      </c>
    </row>
    <row r="31" spans="1:13" s="118" customFormat="1" ht="32.25" customHeight="1">
      <c r="A31" s="91" t="s">
        <v>115</v>
      </c>
      <c r="B31" s="92">
        <v>25</v>
      </c>
      <c r="C31" s="93">
        <v>28</v>
      </c>
      <c r="D31" s="93">
        <v>54</v>
      </c>
      <c r="E31" s="93">
        <v>67</v>
      </c>
      <c r="F31" s="93">
        <v>44</v>
      </c>
      <c r="G31" s="93">
        <v>45</v>
      </c>
      <c r="H31" s="93">
        <v>8</v>
      </c>
      <c r="I31" s="93">
        <v>16</v>
      </c>
      <c r="J31" s="93">
        <v>26</v>
      </c>
      <c r="K31" s="93">
        <v>34</v>
      </c>
      <c r="L31" s="93">
        <v>31</v>
      </c>
      <c r="M31" s="94">
        <v>45</v>
      </c>
    </row>
    <row r="32" spans="1:13" s="118" customFormat="1" ht="32.25" customHeight="1">
      <c r="A32" s="95" t="s">
        <v>116</v>
      </c>
      <c r="B32" s="96">
        <v>2</v>
      </c>
      <c r="C32" s="97">
        <v>3</v>
      </c>
      <c r="D32" s="97">
        <v>2</v>
      </c>
      <c r="E32" s="97">
        <v>2</v>
      </c>
      <c r="F32" s="97">
        <v>2</v>
      </c>
      <c r="G32" s="97">
        <v>2</v>
      </c>
      <c r="H32" s="97">
        <v>0</v>
      </c>
      <c r="I32" s="97">
        <v>0</v>
      </c>
      <c r="J32" s="97">
        <v>1</v>
      </c>
      <c r="K32" s="97">
        <v>1</v>
      </c>
      <c r="L32" s="97">
        <v>1</v>
      </c>
      <c r="M32" s="98">
        <v>2</v>
      </c>
    </row>
    <row r="33" spans="1:13" s="118" customFormat="1" ht="32.25" customHeight="1">
      <c r="A33" s="95" t="s">
        <v>117</v>
      </c>
      <c r="B33" s="96">
        <v>0</v>
      </c>
      <c r="C33" s="97">
        <v>0</v>
      </c>
      <c r="D33" s="97">
        <v>30</v>
      </c>
      <c r="E33" s="97">
        <v>31</v>
      </c>
      <c r="F33" s="97">
        <v>18</v>
      </c>
      <c r="G33" s="97">
        <v>18</v>
      </c>
      <c r="H33" s="97">
        <v>2</v>
      </c>
      <c r="I33" s="97">
        <v>2</v>
      </c>
      <c r="J33" s="97">
        <v>9</v>
      </c>
      <c r="K33" s="97">
        <v>9</v>
      </c>
      <c r="L33" s="97">
        <v>1</v>
      </c>
      <c r="M33" s="98">
        <v>3</v>
      </c>
    </row>
    <row r="34" spans="1:13" s="118" customFormat="1" ht="32.25" customHeight="1">
      <c r="A34" s="95" t="s">
        <v>118</v>
      </c>
      <c r="B34" s="96">
        <v>19</v>
      </c>
      <c r="C34" s="97">
        <v>20</v>
      </c>
      <c r="D34" s="97">
        <v>30</v>
      </c>
      <c r="E34" s="97">
        <v>31</v>
      </c>
      <c r="F34" s="97">
        <v>26</v>
      </c>
      <c r="G34" s="97">
        <v>26</v>
      </c>
      <c r="H34" s="97">
        <v>3</v>
      </c>
      <c r="I34" s="97">
        <v>4</v>
      </c>
      <c r="J34" s="97">
        <v>63</v>
      </c>
      <c r="K34" s="97">
        <v>79</v>
      </c>
      <c r="L34" s="97">
        <v>74</v>
      </c>
      <c r="M34" s="98">
        <v>145</v>
      </c>
    </row>
    <row r="35" spans="1:13" s="118" customFormat="1" ht="32.25" customHeight="1">
      <c r="A35" s="104" t="s">
        <v>167</v>
      </c>
      <c r="B35" s="100">
        <v>4</v>
      </c>
      <c r="C35" s="101">
        <v>4</v>
      </c>
      <c r="D35" s="101">
        <v>44</v>
      </c>
      <c r="E35" s="101">
        <v>56</v>
      </c>
      <c r="F35" s="101">
        <v>50</v>
      </c>
      <c r="G35" s="101">
        <v>51</v>
      </c>
      <c r="H35" s="101">
        <v>4</v>
      </c>
      <c r="I35" s="101">
        <v>4</v>
      </c>
      <c r="J35" s="101">
        <v>35</v>
      </c>
      <c r="K35" s="101">
        <v>36</v>
      </c>
      <c r="L35" s="101">
        <v>8</v>
      </c>
      <c r="M35" s="102">
        <v>14</v>
      </c>
    </row>
    <row r="36" spans="1:13" s="118" customFormat="1" ht="32.25" customHeight="1" thickBot="1">
      <c r="A36" s="103" t="s">
        <v>157</v>
      </c>
      <c r="B36" s="96">
        <v>6</v>
      </c>
      <c r="C36" s="97">
        <v>8</v>
      </c>
      <c r="D36" s="97">
        <v>19</v>
      </c>
      <c r="E36" s="97">
        <v>21</v>
      </c>
      <c r="F36" s="97">
        <v>17</v>
      </c>
      <c r="G36" s="97">
        <v>17</v>
      </c>
      <c r="H36" s="97">
        <v>13</v>
      </c>
      <c r="I36" s="97">
        <v>13</v>
      </c>
      <c r="J36" s="97">
        <v>32</v>
      </c>
      <c r="K36" s="97">
        <v>37</v>
      </c>
      <c r="L36" s="97">
        <v>60</v>
      </c>
      <c r="M36" s="98">
        <v>131</v>
      </c>
    </row>
    <row r="37" spans="1:13" s="119" customFormat="1" ht="32.25" customHeight="1" thickTop="1">
      <c r="A37" s="108" t="s">
        <v>158</v>
      </c>
      <c r="B37" s="109">
        <f aca="true" t="shared" si="3" ref="B37:M37">SUM(B18)</f>
        <v>0</v>
      </c>
      <c r="C37" s="110">
        <f t="shared" si="3"/>
        <v>0</v>
      </c>
      <c r="D37" s="110">
        <f t="shared" si="3"/>
        <v>385</v>
      </c>
      <c r="E37" s="110">
        <f t="shared" si="3"/>
        <v>385</v>
      </c>
      <c r="F37" s="110">
        <f t="shared" si="3"/>
        <v>192</v>
      </c>
      <c r="G37" s="110">
        <f t="shared" si="3"/>
        <v>192</v>
      </c>
      <c r="H37" s="110">
        <f t="shared" si="3"/>
        <v>39</v>
      </c>
      <c r="I37" s="110">
        <f t="shared" si="3"/>
        <v>39</v>
      </c>
      <c r="J37" s="110">
        <f t="shared" si="3"/>
        <v>155</v>
      </c>
      <c r="K37" s="110">
        <f t="shared" si="3"/>
        <v>155</v>
      </c>
      <c r="L37" s="110">
        <f t="shared" si="3"/>
        <v>236</v>
      </c>
      <c r="M37" s="111">
        <f t="shared" si="3"/>
        <v>236</v>
      </c>
    </row>
    <row r="38" spans="1:13" s="119" customFormat="1" ht="32.25" customHeight="1">
      <c r="A38" s="103" t="s">
        <v>159</v>
      </c>
      <c r="B38" s="112">
        <f aca="true" t="shared" si="4" ref="B38:M38">SUM(B14:B15)</f>
        <v>21</v>
      </c>
      <c r="C38" s="113">
        <f t="shared" si="4"/>
        <v>24</v>
      </c>
      <c r="D38" s="113">
        <f t="shared" si="4"/>
        <v>453</v>
      </c>
      <c r="E38" s="113">
        <f t="shared" si="4"/>
        <v>490</v>
      </c>
      <c r="F38" s="113">
        <f t="shared" si="4"/>
        <v>327</v>
      </c>
      <c r="G38" s="113">
        <f t="shared" si="4"/>
        <v>339</v>
      </c>
      <c r="H38" s="113">
        <f t="shared" si="4"/>
        <v>19</v>
      </c>
      <c r="I38" s="113">
        <f t="shared" si="4"/>
        <v>20</v>
      </c>
      <c r="J38" s="113">
        <f t="shared" si="4"/>
        <v>385</v>
      </c>
      <c r="K38" s="113">
        <f t="shared" si="4"/>
        <v>487</v>
      </c>
      <c r="L38" s="113">
        <f t="shared" si="4"/>
        <v>355</v>
      </c>
      <c r="M38" s="114">
        <f t="shared" si="4"/>
        <v>511</v>
      </c>
    </row>
    <row r="39" spans="1:13" s="119" customFormat="1" ht="32.25" customHeight="1">
      <c r="A39" s="103" t="s">
        <v>160</v>
      </c>
      <c r="B39" s="112">
        <f aca="true" t="shared" si="5" ref="B39:M39">SUM(B11,B21:B21)</f>
        <v>50</v>
      </c>
      <c r="C39" s="113">
        <f t="shared" si="5"/>
        <v>62</v>
      </c>
      <c r="D39" s="113">
        <f t="shared" si="5"/>
        <v>544</v>
      </c>
      <c r="E39" s="113">
        <f t="shared" si="5"/>
        <v>568</v>
      </c>
      <c r="F39" s="113">
        <f t="shared" si="5"/>
        <v>103</v>
      </c>
      <c r="G39" s="113">
        <f t="shared" si="5"/>
        <v>116</v>
      </c>
      <c r="H39" s="113">
        <f t="shared" si="5"/>
        <v>36</v>
      </c>
      <c r="I39" s="113">
        <f t="shared" si="5"/>
        <v>41</v>
      </c>
      <c r="J39" s="113">
        <f t="shared" si="5"/>
        <v>602</v>
      </c>
      <c r="K39" s="113">
        <f t="shared" si="5"/>
        <v>673</v>
      </c>
      <c r="L39" s="113">
        <f t="shared" si="5"/>
        <v>724</v>
      </c>
      <c r="M39" s="114">
        <f t="shared" si="5"/>
        <v>916</v>
      </c>
    </row>
    <row r="40" spans="1:13" s="119" customFormat="1" ht="32.25" customHeight="1">
      <c r="A40" s="103" t="s">
        <v>161</v>
      </c>
      <c r="B40" s="112">
        <f aca="true" t="shared" si="6" ref="B40:M40">SUM(B10,B17:B17,B20,B22:B26)</f>
        <v>37</v>
      </c>
      <c r="C40" s="113">
        <f t="shared" si="6"/>
        <v>47</v>
      </c>
      <c r="D40" s="113">
        <f t="shared" si="6"/>
        <v>757</v>
      </c>
      <c r="E40" s="113">
        <f t="shared" si="6"/>
        <v>850</v>
      </c>
      <c r="F40" s="113">
        <f t="shared" si="6"/>
        <v>373</v>
      </c>
      <c r="G40" s="113">
        <f t="shared" si="6"/>
        <v>386</v>
      </c>
      <c r="H40" s="113">
        <f t="shared" si="6"/>
        <v>122</v>
      </c>
      <c r="I40" s="113">
        <f t="shared" si="6"/>
        <v>150</v>
      </c>
      <c r="J40" s="113">
        <f t="shared" si="6"/>
        <v>430</v>
      </c>
      <c r="K40" s="113">
        <f t="shared" si="6"/>
        <v>526</v>
      </c>
      <c r="L40" s="113">
        <f t="shared" si="6"/>
        <v>263</v>
      </c>
      <c r="M40" s="114">
        <f t="shared" si="6"/>
        <v>380</v>
      </c>
    </row>
    <row r="41" spans="1:13" s="119" customFormat="1" ht="32.25" customHeight="1">
      <c r="A41" s="103" t="s">
        <v>162</v>
      </c>
      <c r="B41" s="112">
        <f aca="true" t="shared" si="7" ref="B41:M41">SUM(B13,B16,B19,B27:B30)</f>
        <v>120</v>
      </c>
      <c r="C41" s="113">
        <f t="shared" si="7"/>
        <v>130</v>
      </c>
      <c r="D41" s="113">
        <f t="shared" si="7"/>
        <v>478</v>
      </c>
      <c r="E41" s="113">
        <f t="shared" si="7"/>
        <v>499</v>
      </c>
      <c r="F41" s="113">
        <f t="shared" si="7"/>
        <v>259</v>
      </c>
      <c r="G41" s="113">
        <f t="shared" si="7"/>
        <v>268</v>
      </c>
      <c r="H41" s="113">
        <f t="shared" si="7"/>
        <v>32</v>
      </c>
      <c r="I41" s="113">
        <f t="shared" si="7"/>
        <v>44</v>
      </c>
      <c r="J41" s="113">
        <f t="shared" si="7"/>
        <v>540</v>
      </c>
      <c r="K41" s="113">
        <f t="shared" si="7"/>
        <v>572</v>
      </c>
      <c r="L41" s="113">
        <f t="shared" si="7"/>
        <v>261</v>
      </c>
      <c r="M41" s="114">
        <f t="shared" si="7"/>
        <v>386</v>
      </c>
    </row>
    <row r="42" spans="1:13" s="119" customFormat="1" ht="32.25" customHeight="1">
      <c r="A42" s="104" t="s">
        <v>163</v>
      </c>
      <c r="B42" s="115">
        <f aca="true" t="shared" si="8" ref="B42:M42">SUM(B12,B31:B36)</f>
        <v>60</v>
      </c>
      <c r="C42" s="116">
        <f t="shared" si="8"/>
        <v>68</v>
      </c>
      <c r="D42" s="116">
        <f t="shared" si="8"/>
        <v>241</v>
      </c>
      <c r="E42" s="116">
        <f t="shared" si="8"/>
        <v>287</v>
      </c>
      <c r="F42" s="116">
        <f t="shared" si="8"/>
        <v>192</v>
      </c>
      <c r="G42" s="116">
        <f t="shared" si="8"/>
        <v>198</v>
      </c>
      <c r="H42" s="116">
        <f t="shared" si="8"/>
        <v>36</v>
      </c>
      <c r="I42" s="116">
        <f t="shared" si="8"/>
        <v>49</v>
      </c>
      <c r="J42" s="116">
        <f t="shared" si="8"/>
        <v>203</v>
      </c>
      <c r="K42" s="116">
        <f t="shared" si="8"/>
        <v>255</v>
      </c>
      <c r="L42" s="116">
        <f t="shared" si="8"/>
        <v>404</v>
      </c>
      <c r="M42" s="117">
        <f t="shared" si="8"/>
        <v>718</v>
      </c>
    </row>
    <row r="44" ht="36" customHeight="1"/>
  </sheetData>
  <mergeCells count="14">
    <mergeCell ref="L5:M5"/>
    <mergeCell ref="A5:A6"/>
    <mergeCell ref="B5:C5"/>
    <mergeCell ref="D5:E5"/>
    <mergeCell ref="F5:G5"/>
    <mergeCell ref="H5:I5"/>
    <mergeCell ref="J5:K5"/>
    <mergeCell ref="H2:I2"/>
    <mergeCell ref="J2:K2"/>
    <mergeCell ref="L2:M2"/>
    <mergeCell ref="A2:A3"/>
    <mergeCell ref="B2:C2"/>
    <mergeCell ref="D2:E2"/>
    <mergeCell ref="F2:G2"/>
  </mergeCells>
  <printOptions horizontalCentered="1"/>
  <pageMargins left="0.7874015748031497" right="0.7874015748031497" top="0.5905511811023623" bottom="0.5905511811023623" header="0.5118110236220472" footer="0.5118110236220472"/>
  <pageSetup fitToHeight="1" fitToWidth="1" horizontalDpi="300" verticalDpi="300" orientation="portrait" paperSize="9" scale="64" r:id="rId1"/>
  <rowBreaks count="1" manualBreakCount="1">
    <brk id="42" max="12" man="1"/>
  </rowBreaks>
</worksheet>
</file>

<file path=xl/worksheets/sheet8.xml><?xml version="1.0" encoding="utf-8"?>
<worksheet xmlns="http://schemas.openxmlformats.org/spreadsheetml/2006/main" xmlns:r="http://schemas.openxmlformats.org/officeDocument/2006/relationships">
  <sheetPr codeName="Sheet24">
    <pageSetUpPr fitToPage="1"/>
  </sheetPr>
  <dimension ref="A1:L56"/>
  <sheetViews>
    <sheetView tabSelected="1" view="pageBreakPreview" zoomScaleNormal="75" zoomScaleSheetLayoutView="100" workbookViewId="0" topLeftCell="E1">
      <selection activeCell="H11" sqref="H11"/>
    </sheetView>
  </sheetViews>
  <sheetFormatPr defaultColWidth="9.00390625" defaultRowHeight="13.5"/>
  <cols>
    <col min="1" max="1" width="15.50390625" style="7" customWidth="1"/>
    <col min="2" max="9" width="14.625" style="2" customWidth="1"/>
    <col min="10" max="10" width="10.625" style="2" customWidth="1"/>
    <col min="11" max="11" width="7.50390625" style="2" customWidth="1"/>
    <col min="12" max="12" width="11.625" style="2" customWidth="1"/>
    <col min="13" max="19" width="9.625" style="2" customWidth="1"/>
    <col min="20" max="20" width="11.875" style="2" bestFit="1" customWidth="1"/>
    <col min="21" max="16384" width="9.00390625" style="2" customWidth="1"/>
  </cols>
  <sheetData>
    <row r="1" spans="1:9" ht="17.25">
      <c r="A1" s="89" t="s">
        <v>72</v>
      </c>
      <c r="B1" s="63"/>
      <c r="C1" s="63"/>
      <c r="D1" s="63"/>
      <c r="E1" s="63"/>
      <c r="F1" s="56"/>
      <c r="G1" s="62"/>
      <c r="H1" s="62"/>
      <c r="I1" s="47" t="s">
        <v>147</v>
      </c>
    </row>
    <row r="2" spans="1:9" ht="21" hidden="1">
      <c r="A2" s="75"/>
      <c r="B2" s="63"/>
      <c r="C2" s="63"/>
      <c r="D2" s="63"/>
      <c r="E2" s="63"/>
      <c r="F2" s="56"/>
      <c r="G2" s="62"/>
      <c r="H2" s="62"/>
      <c r="I2" s="62"/>
    </row>
    <row r="3" spans="1:9" ht="21" hidden="1">
      <c r="A3" s="75"/>
      <c r="B3" s="63"/>
      <c r="C3" s="63"/>
      <c r="D3" s="63"/>
      <c r="E3" s="63"/>
      <c r="F3" s="56"/>
      <c r="G3" s="62"/>
      <c r="H3" s="62"/>
      <c r="I3" s="62"/>
    </row>
    <row r="4" spans="1:11" ht="13.5">
      <c r="A4" s="129" t="s">
        <v>0</v>
      </c>
      <c r="B4" s="179" t="s">
        <v>67</v>
      </c>
      <c r="C4" s="180"/>
      <c r="D4" s="180"/>
      <c r="E4" s="180"/>
      <c r="F4" s="132" t="s">
        <v>68</v>
      </c>
      <c r="G4" s="139"/>
      <c r="H4" s="139"/>
      <c r="I4" s="133"/>
      <c r="J4" s="1"/>
      <c r="K4" s="1"/>
    </row>
    <row r="5" spans="1:11" ht="13.5">
      <c r="A5" s="130"/>
      <c r="B5" s="134" t="s">
        <v>16</v>
      </c>
      <c r="C5" s="134" t="s">
        <v>69</v>
      </c>
      <c r="D5" s="144" t="s">
        <v>70</v>
      </c>
      <c r="E5" s="134" t="s">
        <v>29</v>
      </c>
      <c r="F5" s="144" t="s">
        <v>57</v>
      </c>
      <c r="G5" s="57"/>
      <c r="H5" s="144" t="s">
        <v>71</v>
      </c>
      <c r="I5" s="76"/>
      <c r="J5" s="6"/>
      <c r="K5" s="6"/>
    </row>
    <row r="6" spans="1:11" ht="36.75" customHeight="1">
      <c r="A6" s="131"/>
      <c r="B6" s="135"/>
      <c r="C6" s="135"/>
      <c r="D6" s="146"/>
      <c r="E6" s="135"/>
      <c r="F6" s="146"/>
      <c r="G6" s="77" t="s">
        <v>185</v>
      </c>
      <c r="H6" s="135"/>
      <c r="I6" s="77" t="s">
        <v>185</v>
      </c>
      <c r="J6" s="8"/>
      <c r="K6" s="8"/>
    </row>
    <row r="7" spans="1:9" s="118" customFormat="1" ht="32.25" customHeight="1">
      <c r="A7" s="91" t="s">
        <v>149</v>
      </c>
      <c r="B7" s="92">
        <f aca="true" t="shared" si="0" ref="B7:I7">SUM(B8:B9)</f>
        <v>7281</v>
      </c>
      <c r="C7" s="93">
        <f t="shared" si="0"/>
        <v>854</v>
      </c>
      <c r="D7" s="93">
        <f t="shared" si="0"/>
        <v>5849</v>
      </c>
      <c r="E7" s="93">
        <f t="shared" si="0"/>
        <v>578</v>
      </c>
      <c r="F7" s="93">
        <f t="shared" si="0"/>
        <v>5</v>
      </c>
      <c r="G7" s="93">
        <f t="shared" si="0"/>
        <v>1</v>
      </c>
      <c r="H7" s="93">
        <f t="shared" si="0"/>
        <v>5</v>
      </c>
      <c r="I7" s="94">
        <f t="shared" si="0"/>
        <v>1</v>
      </c>
    </row>
    <row r="8" spans="1:9" s="118" customFormat="1" ht="32.25" customHeight="1">
      <c r="A8" s="95" t="s">
        <v>150</v>
      </c>
      <c r="B8" s="96">
        <f aca="true" t="shared" si="1" ref="B8:I8">SUM(B10:B20)</f>
        <v>6038</v>
      </c>
      <c r="C8" s="97">
        <f t="shared" si="1"/>
        <v>813</v>
      </c>
      <c r="D8" s="97">
        <f t="shared" si="1"/>
        <v>4801</v>
      </c>
      <c r="E8" s="97">
        <f t="shared" si="1"/>
        <v>424</v>
      </c>
      <c r="F8" s="97">
        <f t="shared" si="1"/>
        <v>1</v>
      </c>
      <c r="G8" s="97">
        <f t="shared" si="1"/>
        <v>1</v>
      </c>
      <c r="H8" s="97">
        <f t="shared" si="1"/>
        <v>1</v>
      </c>
      <c r="I8" s="98">
        <f t="shared" si="1"/>
        <v>1</v>
      </c>
    </row>
    <row r="9" spans="1:9" s="118" customFormat="1" ht="32.25" customHeight="1">
      <c r="A9" s="99" t="s">
        <v>151</v>
      </c>
      <c r="B9" s="100">
        <f aca="true" t="shared" si="2" ref="B9:I9">SUM(B21:B36)</f>
        <v>1243</v>
      </c>
      <c r="C9" s="101">
        <f t="shared" si="2"/>
        <v>41</v>
      </c>
      <c r="D9" s="101">
        <f t="shared" si="2"/>
        <v>1048</v>
      </c>
      <c r="E9" s="101">
        <f t="shared" si="2"/>
        <v>154</v>
      </c>
      <c r="F9" s="101">
        <f t="shared" si="2"/>
        <v>4</v>
      </c>
      <c r="G9" s="101">
        <f t="shared" si="2"/>
        <v>0</v>
      </c>
      <c r="H9" s="101">
        <f t="shared" si="2"/>
        <v>4</v>
      </c>
      <c r="I9" s="102">
        <f t="shared" si="2"/>
        <v>0</v>
      </c>
    </row>
    <row r="10" spans="1:9" s="118" customFormat="1" ht="32.25" customHeight="1">
      <c r="A10" s="95" t="s">
        <v>99</v>
      </c>
      <c r="B10" s="96">
        <v>0</v>
      </c>
      <c r="C10" s="97">
        <v>0</v>
      </c>
      <c r="D10" s="97">
        <v>0</v>
      </c>
      <c r="E10" s="97">
        <v>0</v>
      </c>
      <c r="F10" s="97">
        <v>0</v>
      </c>
      <c r="G10" s="97">
        <v>0</v>
      </c>
      <c r="H10" s="97">
        <v>0</v>
      </c>
      <c r="I10" s="98">
        <v>0</v>
      </c>
    </row>
    <row r="11" spans="1:9" s="118" customFormat="1" ht="32.25" customHeight="1">
      <c r="A11" s="95" t="s">
        <v>100</v>
      </c>
      <c r="B11" s="96">
        <v>454</v>
      </c>
      <c r="C11" s="97">
        <v>7</v>
      </c>
      <c r="D11" s="97">
        <v>155</v>
      </c>
      <c r="E11" s="97">
        <v>292</v>
      </c>
      <c r="F11" s="97">
        <v>1</v>
      </c>
      <c r="G11" s="97">
        <v>1</v>
      </c>
      <c r="H11" s="97">
        <v>1</v>
      </c>
      <c r="I11" s="98">
        <v>1</v>
      </c>
    </row>
    <row r="12" spans="1:9" s="118" customFormat="1" ht="32.25" customHeight="1">
      <c r="A12" s="95" t="s">
        <v>101</v>
      </c>
      <c r="B12" s="96">
        <v>0</v>
      </c>
      <c r="C12" s="97">
        <v>0</v>
      </c>
      <c r="D12" s="97">
        <v>0</v>
      </c>
      <c r="E12" s="97">
        <v>0</v>
      </c>
      <c r="F12" s="97">
        <v>0</v>
      </c>
      <c r="G12" s="97">
        <v>0</v>
      </c>
      <c r="H12" s="97">
        <v>0</v>
      </c>
      <c r="I12" s="98">
        <v>0</v>
      </c>
    </row>
    <row r="13" spans="1:9" s="118" customFormat="1" ht="32.25" customHeight="1">
      <c r="A13" s="95" t="s">
        <v>102</v>
      </c>
      <c r="B13" s="96">
        <v>308</v>
      </c>
      <c r="C13" s="97">
        <v>0</v>
      </c>
      <c r="D13" s="97">
        <v>176</v>
      </c>
      <c r="E13" s="97">
        <v>132</v>
      </c>
      <c r="F13" s="97">
        <v>0</v>
      </c>
      <c r="G13" s="97">
        <v>0</v>
      </c>
      <c r="H13" s="97">
        <v>0</v>
      </c>
      <c r="I13" s="98">
        <v>0</v>
      </c>
    </row>
    <row r="14" spans="1:9" s="118" customFormat="1" ht="32.25" customHeight="1">
      <c r="A14" s="95" t="s">
        <v>103</v>
      </c>
      <c r="B14" s="96">
        <v>3444</v>
      </c>
      <c r="C14" s="97">
        <v>669</v>
      </c>
      <c r="D14" s="97">
        <v>2775</v>
      </c>
      <c r="E14" s="97">
        <v>0</v>
      </c>
      <c r="F14" s="97">
        <v>0</v>
      </c>
      <c r="G14" s="97">
        <v>0</v>
      </c>
      <c r="H14" s="97">
        <v>0</v>
      </c>
      <c r="I14" s="98">
        <v>0</v>
      </c>
    </row>
    <row r="15" spans="1:9" s="118" customFormat="1" ht="32.25" customHeight="1">
      <c r="A15" s="95" t="s">
        <v>104</v>
      </c>
      <c r="B15" s="96">
        <v>183</v>
      </c>
      <c r="C15" s="97">
        <v>0</v>
      </c>
      <c r="D15" s="97">
        <v>183</v>
      </c>
      <c r="E15" s="97">
        <v>0</v>
      </c>
      <c r="F15" s="97">
        <v>0</v>
      </c>
      <c r="G15" s="97">
        <v>0</v>
      </c>
      <c r="H15" s="97">
        <v>0</v>
      </c>
      <c r="I15" s="98">
        <v>0</v>
      </c>
    </row>
    <row r="16" spans="1:9" s="118" customFormat="1" ht="32.25" customHeight="1">
      <c r="A16" s="95" t="s">
        <v>105</v>
      </c>
      <c r="B16" s="96">
        <v>397</v>
      </c>
      <c r="C16" s="97">
        <v>3</v>
      </c>
      <c r="D16" s="97">
        <v>394</v>
      </c>
      <c r="E16" s="97">
        <v>0</v>
      </c>
      <c r="F16" s="97">
        <v>0</v>
      </c>
      <c r="G16" s="97">
        <v>0</v>
      </c>
      <c r="H16" s="97">
        <v>0</v>
      </c>
      <c r="I16" s="98">
        <v>0</v>
      </c>
    </row>
    <row r="17" spans="1:9" s="118" customFormat="1" ht="32.25" customHeight="1">
      <c r="A17" s="95" t="s">
        <v>106</v>
      </c>
      <c r="B17" s="96">
        <v>0</v>
      </c>
      <c r="C17" s="97">
        <v>0</v>
      </c>
      <c r="D17" s="97">
        <v>0</v>
      </c>
      <c r="E17" s="97">
        <v>0</v>
      </c>
      <c r="F17" s="97">
        <v>0</v>
      </c>
      <c r="G17" s="97">
        <v>0</v>
      </c>
      <c r="H17" s="97">
        <v>0</v>
      </c>
      <c r="I17" s="98">
        <v>0</v>
      </c>
    </row>
    <row r="18" spans="1:9" s="118" customFormat="1" ht="32.25" customHeight="1">
      <c r="A18" s="95" t="s">
        <v>152</v>
      </c>
      <c r="B18" s="96">
        <v>0</v>
      </c>
      <c r="C18" s="97">
        <v>0</v>
      </c>
      <c r="D18" s="97">
        <v>0</v>
      </c>
      <c r="E18" s="97">
        <v>0</v>
      </c>
      <c r="F18" s="97">
        <v>0</v>
      </c>
      <c r="G18" s="97">
        <v>0</v>
      </c>
      <c r="H18" s="97">
        <v>0</v>
      </c>
      <c r="I18" s="98">
        <v>0</v>
      </c>
    </row>
    <row r="19" spans="1:9" s="118" customFormat="1" ht="32.25" customHeight="1">
      <c r="A19" s="95" t="s">
        <v>153</v>
      </c>
      <c r="B19" s="96">
        <v>733</v>
      </c>
      <c r="C19" s="97">
        <v>134</v>
      </c>
      <c r="D19" s="97">
        <v>599</v>
      </c>
      <c r="E19" s="97">
        <v>0</v>
      </c>
      <c r="F19" s="97">
        <v>0</v>
      </c>
      <c r="G19" s="97">
        <v>0</v>
      </c>
      <c r="H19" s="97">
        <v>0</v>
      </c>
      <c r="I19" s="98">
        <v>0</v>
      </c>
    </row>
    <row r="20" spans="1:9" s="118" customFormat="1" ht="32.25" customHeight="1">
      <c r="A20" s="95" t="s">
        <v>154</v>
      </c>
      <c r="B20" s="96">
        <v>519</v>
      </c>
      <c r="C20" s="97">
        <v>0</v>
      </c>
      <c r="D20" s="97">
        <v>519</v>
      </c>
      <c r="E20" s="97">
        <v>0</v>
      </c>
      <c r="F20" s="97">
        <v>0</v>
      </c>
      <c r="G20" s="97">
        <v>0</v>
      </c>
      <c r="H20" s="97">
        <v>0</v>
      </c>
      <c r="I20" s="98">
        <v>0</v>
      </c>
    </row>
    <row r="21" spans="1:9" s="118" customFormat="1" ht="32.25" customHeight="1">
      <c r="A21" s="120" t="s">
        <v>155</v>
      </c>
      <c r="B21" s="105">
        <v>139</v>
      </c>
      <c r="C21" s="106">
        <v>0</v>
      </c>
      <c r="D21" s="106">
        <v>15</v>
      </c>
      <c r="E21" s="106">
        <v>124</v>
      </c>
      <c r="F21" s="106">
        <v>0</v>
      </c>
      <c r="G21" s="106">
        <v>0</v>
      </c>
      <c r="H21" s="106">
        <v>0</v>
      </c>
      <c r="I21" s="107">
        <v>0</v>
      </c>
    </row>
    <row r="22" spans="1:9" s="118" customFormat="1" ht="32.25" customHeight="1">
      <c r="A22" s="104" t="s">
        <v>156</v>
      </c>
      <c r="B22" s="100">
        <v>88</v>
      </c>
      <c r="C22" s="101">
        <v>7</v>
      </c>
      <c r="D22" s="101">
        <v>81</v>
      </c>
      <c r="E22" s="101">
        <v>0</v>
      </c>
      <c r="F22" s="101">
        <v>4</v>
      </c>
      <c r="G22" s="101">
        <v>0</v>
      </c>
      <c r="H22" s="101">
        <v>4</v>
      </c>
      <c r="I22" s="102">
        <v>0</v>
      </c>
    </row>
    <row r="23" spans="1:9" s="118" customFormat="1" ht="32.25" customHeight="1">
      <c r="A23" s="95" t="s">
        <v>107</v>
      </c>
      <c r="B23" s="96">
        <v>0</v>
      </c>
      <c r="C23" s="97">
        <v>0</v>
      </c>
      <c r="D23" s="97">
        <v>0</v>
      </c>
      <c r="E23" s="97">
        <v>0</v>
      </c>
      <c r="F23" s="97">
        <v>0</v>
      </c>
      <c r="G23" s="97">
        <v>0</v>
      </c>
      <c r="H23" s="97">
        <v>0</v>
      </c>
      <c r="I23" s="98">
        <v>0</v>
      </c>
    </row>
    <row r="24" spans="1:9" s="118" customFormat="1" ht="32.25" customHeight="1">
      <c r="A24" s="95" t="s">
        <v>108</v>
      </c>
      <c r="B24" s="96">
        <v>409</v>
      </c>
      <c r="C24" s="97">
        <v>23</v>
      </c>
      <c r="D24" s="97">
        <v>386</v>
      </c>
      <c r="E24" s="97">
        <v>0</v>
      </c>
      <c r="F24" s="97">
        <v>0</v>
      </c>
      <c r="G24" s="97">
        <v>0</v>
      </c>
      <c r="H24" s="97">
        <v>0</v>
      </c>
      <c r="I24" s="98">
        <v>0</v>
      </c>
    </row>
    <row r="25" spans="1:9" s="118" customFormat="1" ht="32.25" customHeight="1">
      <c r="A25" s="95" t="s">
        <v>109</v>
      </c>
      <c r="B25" s="96">
        <v>5</v>
      </c>
      <c r="C25" s="97">
        <v>5</v>
      </c>
      <c r="D25" s="97">
        <v>0</v>
      </c>
      <c r="E25" s="97">
        <v>0</v>
      </c>
      <c r="F25" s="97">
        <v>0</v>
      </c>
      <c r="G25" s="97">
        <v>0</v>
      </c>
      <c r="H25" s="97">
        <v>0</v>
      </c>
      <c r="I25" s="98">
        <v>0</v>
      </c>
    </row>
    <row r="26" spans="1:9" s="118" customFormat="1" ht="32.25" customHeight="1">
      <c r="A26" s="95" t="s">
        <v>110</v>
      </c>
      <c r="B26" s="96">
        <v>67</v>
      </c>
      <c r="C26" s="97">
        <v>0</v>
      </c>
      <c r="D26" s="97">
        <v>67</v>
      </c>
      <c r="E26" s="97">
        <v>0</v>
      </c>
      <c r="F26" s="97">
        <v>0</v>
      </c>
      <c r="G26" s="97">
        <v>0</v>
      </c>
      <c r="H26" s="97">
        <v>0</v>
      </c>
      <c r="I26" s="98">
        <v>0</v>
      </c>
    </row>
    <row r="27" spans="1:9" s="118" customFormat="1" ht="32.25" customHeight="1">
      <c r="A27" s="120" t="s">
        <v>111</v>
      </c>
      <c r="B27" s="105">
        <v>175</v>
      </c>
      <c r="C27" s="106">
        <v>6</v>
      </c>
      <c r="D27" s="106">
        <v>152</v>
      </c>
      <c r="E27" s="106">
        <v>17</v>
      </c>
      <c r="F27" s="106">
        <v>0</v>
      </c>
      <c r="G27" s="106">
        <v>0</v>
      </c>
      <c r="H27" s="106">
        <v>0</v>
      </c>
      <c r="I27" s="107">
        <v>0</v>
      </c>
    </row>
    <row r="28" spans="1:9" s="118" customFormat="1" ht="32.25" customHeight="1">
      <c r="A28" s="103" t="s">
        <v>112</v>
      </c>
      <c r="B28" s="96">
        <v>110</v>
      </c>
      <c r="C28" s="97">
        <v>0</v>
      </c>
      <c r="D28" s="97">
        <v>110</v>
      </c>
      <c r="E28" s="97">
        <v>0</v>
      </c>
      <c r="F28" s="97">
        <v>0</v>
      </c>
      <c r="G28" s="97">
        <v>0</v>
      </c>
      <c r="H28" s="97">
        <v>0</v>
      </c>
      <c r="I28" s="98">
        <v>0</v>
      </c>
    </row>
    <row r="29" spans="1:9" s="118" customFormat="1" ht="32.25" customHeight="1">
      <c r="A29" s="103" t="s">
        <v>113</v>
      </c>
      <c r="B29" s="96">
        <v>0</v>
      </c>
      <c r="C29" s="97">
        <v>0</v>
      </c>
      <c r="D29" s="97">
        <v>0</v>
      </c>
      <c r="E29" s="97">
        <v>0</v>
      </c>
      <c r="F29" s="97">
        <v>0</v>
      </c>
      <c r="G29" s="97">
        <v>0</v>
      </c>
      <c r="H29" s="97">
        <v>0</v>
      </c>
      <c r="I29" s="98">
        <v>0</v>
      </c>
    </row>
    <row r="30" spans="1:9" s="118" customFormat="1" ht="32.25" customHeight="1">
      <c r="A30" s="103" t="s">
        <v>114</v>
      </c>
      <c r="B30" s="96">
        <v>0</v>
      </c>
      <c r="C30" s="97">
        <v>0</v>
      </c>
      <c r="D30" s="97">
        <v>0</v>
      </c>
      <c r="E30" s="97">
        <v>0</v>
      </c>
      <c r="F30" s="97">
        <v>0</v>
      </c>
      <c r="G30" s="97">
        <v>0</v>
      </c>
      <c r="H30" s="97">
        <v>0</v>
      </c>
      <c r="I30" s="98">
        <v>0</v>
      </c>
    </row>
    <row r="31" spans="1:9" s="118" customFormat="1" ht="32.25" customHeight="1">
      <c r="A31" s="91" t="s">
        <v>115</v>
      </c>
      <c r="B31" s="92">
        <v>0</v>
      </c>
      <c r="C31" s="93">
        <v>0</v>
      </c>
      <c r="D31" s="93">
        <v>0</v>
      </c>
      <c r="E31" s="93">
        <v>0</v>
      </c>
      <c r="F31" s="93">
        <v>0</v>
      </c>
      <c r="G31" s="93">
        <v>0</v>
      </c>
      <c r="H31" s="93">
        <v>0</v>
      </c>
      <c r="I31" s="94">
        <v>0</v>
      </c>
    </row>
    <row r="32" spans="1:9" s="118" customFormat="1" ht="32.25" customHeight="1">
      <c r="A32" s="95" t="s">
        <v>116</v>
      </c>
      <c r="B32" s="96">
        <v>0</v>
      </c>
      <c r="C32" s="97">
        <v>0</v>
      </c>
      <c r="D32" s="97">
        <v>0</v>
      </c>
      <c r="E32" s="97">
        <v>0</v>
      </c>
      <c r="F32" s="97">
        <v>0</v>
      </c>
      <c r="G32" s="97">
        <v>0</v>
      </c>
      <c r="H32" s="97">
        <v>0</v>
      </c>
      <c r="I32" s="98">
        <v>0</v>
      </c>
    </row>
    <row r="33" spans="1:9" s="118" customFormat="1" ht="32.25" customHeight="1">
      <c r="A33" s="95" t="s">
        <v>117</v>
      </c>
      <c r="B33" s="96">
        <v>0</v>
      </c>
      <c r="C33" s="97">
        <v>0</v>
      </c>
      <c r="D33" s="97">
        <v>0</v>
      </c>
      <c r="E33" s="97">
        <v>0</v>
      </c>
      <c r="F33" s="97">
        <v>0</v>
      </c>
      <c r="G33" s="97">
        <v>0</v>
      </c>
      <c r="H33" s="97">
        <v>0</v>
      </c>
      <c r="I33" s="98">
        <v>0</v>
      </c>
    </row>
    <row r="34" spans="1:9" s="118" customFormat="1" ht="32.25" customHeight="1">
      <c r="A34" s="95" t="s">
        <v>118</v>
      </c>
      <c r="B34" s="96">
        <v>0</v>
      </c>
      <c r="C34" s="97">
        <v>0</v>
      </c>
      <c r="D34" s="97">
        <v>0</v>
      </c>
      <c r="E34" s="97">
        <v>0</v>
      </c>
      <c r="F34" s="97">
        <v>0</v>
      </c>
      <c r="G34" s="97">
        <v>0</v>
      </c>
      <c r="H34" s="97">
        <v>0</v>
      </c>
      <c r="I34" s="98">
        <v>0</v>
      </c>
    </row>
    <row r="35" spans="1:9" s="118" customFormat="1" ht="32.25" customHeight="1">
      <c r="A35" s="104" t="s">
        <v>167</v>
      </c>
      <c r="B35" s="100">
        <v>145</v>
      </c>
      <c r="C35" s="101">
        <v>0</v>
      </c>
      <c r="D35" s="101">
        <v>145</v>
      </c>
      <c r="E35" s="101">
        <v>0</v>
      </c>
      <c r="F35" s="101">
        <v>0</v>
      </c>
      <c r="G35" s="101">
        <v>0</v>
      </c>
      <c r="H35" s="101">
        <v>0</v>
      </c>
      <c r="I35" s="102">
        <v>0</v>
      </c>
    </row>
    <row r="36" spans="1:9" s="118" customFormat="1" ht="32.25" customHeight="1" thickBot="1">
      <c r="A36" s="103" t="s">
        <v>157</v>
      </c>
      <c r="B36" s="96">
        <v>105</v>
      </c>
      <c r="C36" s="97">
        <v>0</v>
      </c>
      <c r="D36" s="97">
        <v>92</v>
      </c>
      <c r="E36" s="97">
        <v>13</v>
      </c>
      <c r="F36" s="97">
        <v>0</v>
      </c>
      <c r="G36" s="97">
        <v>0</v>
      </c>
      <c r="H36" s="97">
        <v>0</v>
      </c>
      <c r="I36" s="98">
        <v>0</v>
      </c>
    </row>
    <row r="37" spans="1:9" s="119" customFormat="1" ht="32.25" customHeight="1" thickTop="1">
      <c r="A37" s="108" t="s">
        <v>158</v>
      </c>
      <c r="B37" s="109">
        <f aca="true" t="shared" si="3" ref="B37:I37">SUM(B18)</f>
        <v>0</v>
      </c>
      <c r="C37" s="110">
        <f t="shared" si="3"/>
        <v>0</v>
      </c>
      <c r="D37" s="110">
        <f t="shared" si="3"/>
        <v>0</v>
      </c>
      <c r="E37" s="110">
        <f t="shared" si="3"/>
        <v>0</v>
      </c>
      <c r="F37" s="110">
        <f t="shared" si="3"/>
        <v>0</v>
      </c>
      <c r="G37" s="110">
        <f t="shared" si="3"/>
        <v>0</v>
      </c>
      <c r="H37" s="110">
        <f t="shared" si="3"/>
        <v>0</v>
      </c>
      <c r="I37" s="111">
        <f t="shared" si="3"/>
        <v>0</v>
      </c>
    </row>
    <row r="38" spans="1:9" s="119" customFormat="1" ht="32.25" customHeight="1">
      <c r="A38" s="103" t="s">
        <v>159</v>
      </c>
      <c r="B38" s="112">
        <f aca="true" t="shared" si="4" ref="B38:I38">SUM(B14:B15)</f>
        <v>3627</v>
      </c>
      <c r="C38" s="113">
        <f t="shared" si="4"/>
        <v>669</v>
      </c>
      <c r="D38" s="113">
        <f t="shared" si="4"/>
        <v>2958</v>
      </c>
      <c r="E38" s="113">
        <f t="shared" si="4"/>
        <v>0</v>
      </c>
      <c r="F38" s="113">
        <f t="shared" si="4"/>
        <v>0</v>
      </c>
      <c r="G38" s="113">
        <f t="shared" si="4"/>
        <v>0</v>
      </c>
      <c r="H38" s="113">
        <f t="shared" si="4"/>
        <v>0</v>
      </c>
      <c r="I38" s="114">
        <f t="shared" si="4"/>
        <v>0</v>
      </c>
    </row>
    <row r="39" spans="1:9" s="119" customFormat="1" ht="32.25" customHeight="1">
      <c r="A39" s="103" t="s">
        <v>160</v>
      </c>
      <c r="B39" s="112">
        <f aca="true" t="shared" si="5" ref="B39:I39">SUM(B11,B21:B21)</f>
        <v>593</v>
      </c>
      <c r="C39" s="113">
        <f t="shared" si="5"/>
        <v>7</v>
      </c>
      <c r="D39" s="113">
        <f t="shared" si="5"/>
        <v>170</v>
      </c>
      <c r="E39" s="113">
        <f t="shared" si="5"/>
        <v>416</v>
      </c>
      <c r="F39" s="113">
        <f t="shared" si="5"/>
        <v>1</v>
      </c>
      <c r="G39" s="113">
        <f t="shared" si="5"/>
        <v>1</v>
      </c>
      <c r="H39" s="113">
        <f t="shared" si="5"/>
        <v>1</v>
      </c>
      <c r="I39" s="114">
        <f t="shared" si="5"/>
        <v>1</v>
      </c>
    </row>
    <row r="40" spans="1:9" s="119" customFormat="1" ht="32.25" customHeight="1">
      <c r="A40" s="103" t="s">
        <v>161</v>
      </c>
      <c r="B40" s="112">
        <f aca="true" t="shared" si="6" ref="B40:I40">SUM(B10,B17:B17,B20,B22:B26)</f>
        <v>1088</v>
      </c>
      <c r="C40" s="113">
        <f t="shared" si="6"/>
        <v>35</v>
      </c>
      <c r="D40" s="113">
        <f t="shared" si="6"/>
        <v>1053</v>
      </c>
      <c r="E40" s="113">
        <f t="shared" si="6"/>
        <v>0</v>
      </c>
      <c r="F40" s="113">
        <f t="shared" si="6"/>
        <v>4</v>
      </c>
      <c r="G40" s="113">
        <f t="shared" si="6"/>
        <v>0</v>
      </c>
      <c r="H40" s="113">
        <f t="shared" si="6"/>
        <v>4</v>
      </c>
      <c r="I40" s="114">
        <f t="shared" si="6"/>
        <v>0</v>
      </c>
    </row>
    <row r="41" spans="1:9" s="119" customFormat="1" ht="32.25" customHeight="1">
      <c r="A41" s="103" t="s">
        <v>162</v>
      </c>
      <c r="B41" s="112">
        <f aca="true" t="shared" si="7" ref="B41:I41">SUM(B13,B16,B19,B27:B30)</f>
        <v>1723</v>
      </c>
      <c r="C41" s="113">
        <f t="shared" si="7"/>
        <v>143</v>
      </c>
      <c r="D41" s="113">
        <f t="shared" si="7"/>
        <v>1431</v>
      </c>
      <c r="E41" s="113">
        <f t="shared" si="7"/>
        <v>149</v>
      </c>
      <c r="F41" s="113">
        <f t="shared" si="7"/>
        <v>0</v>
      </c>
      <c r="G41" s="113">
        <f t="shared" si="7"/>
        <v>0</v>
      </c>
      <c r="H41" s="113">
        <f t="shared" si="7"/>
        <v>0</v>
      </c>
      <c r="I41" s="114">
        <f t="shared" si="7"/>
        <v>0</v>
      </c>
    </row>
    <row r="42" spans="1:9" s="119" customFormat="1" ht="32.25" customHeight="1">
      <c r="A42" s="104" t="s">
        <v>163</v>
      </c>
      <c r="B42" s="115">
        <f aca="true" t="shared" si="8" ref="B42:I42">SUM(B12,B31:B36)</f>
        <v>250</v>
      </c>
      <c r="C42" s="116">
        <f t="shared" si="8"/>
        <v>0</v>
      </c>
      <c r="D42" s="116">
        <f t="shared" si="8"/>
        <v>237</v>
      </c>
      <c r="E42" s="116">
        <f t="shared" si="8"/>
        <v>13</v>
      </c>
      <c r="F42" s="116">
        <f t="shared" si="8"/>
        <v>0</v>
      </c>
      <c r="G42" s="116">
        <f t="shared" si="8"/>
        <v>0</v>
      </c>
      <c r="H42" s="116">
        <f t="shared" si="8"/>
        <v>0</v>
      </c>
      <c r="I42" s="117">
        <f t="shared" si="8"/>
        <v>0</v>
      </c>
    </row>
    <row r="43" spans="10:11" ht="13.5">
      <c r="J43" s="3"/>
      <c r="K43" s="3"/>
    </row>
    <row r="44" spans="10:11" ht="13.5">
      <c r="J44" s="1"/>
      <c r="K44" s="1"/>
    </row>
    <row r="45" spans="10:11" ht="13.5">
      <c r="J45" s="6"/>
      <c r="K45" s="6"/>
    </row>
    <row r="46" spans="10:11" ht="13.5">
      <c r="J46" s="8"/>
      <c r="K46" s="8"/>
    </row>
    <row r="47" spans="10:11" ht="13.5">
      <c r="J47" s="1"/>
      <c r="K47" s="1"/>
    </row>
    <row r="48" spans="10:11" ht="13.5">
      <c r="J48" s="6"/>
      <c r="K48" s="6"/>
    </row>
    <row r="49" spans="10:11" ht="13.5">
      <c r="J49" s="6"/>
      <c r="K49" s="6"/>
    </row>
    <row r="50" spans="10:11" ht="13.5">
      <c r="J50" s="6"/>
      <c r="K50" s="6"/>
    </row>
    <row r="51" spans="10:11" ht="13.5">
      <c r="J51" s="6"/>
      <c r="K51" s="6"/>
    </row>
    <row r="52" spans="10:11" ht="13.5">
      <c r="J52" s="6"/>
      <c r="K52" s="6"/>
    </row>
    <row r="53" spans="10:11" ht="13.5">
      <c r="J53" s="6"/>
      <c r="K53" s="6"/>
    </row>
    <row r="54" spans="10:11" ht="13.5">
      <c r="J54" s="6"/>
      <c r="K54" s="6"/>
    </row>
    <row r="55" spans="10:11" ht="13.5">
      <c r="J55" s="6"/>
      <c r="K55" s="6"/>
    </row>
    <row r="56" spans="1:12" ht="13.5">
      <c r="A56" s="5"/>
      <c r="L56" s="5"/>
    </row>
  </sheetData>
  <mergeCells count="9">
    <mergeCell ref="F4:I4"/>
    <mergeCell ref="C5:C6"/>
    <mergeCell ref="A4:A6"/>
    <mergeCell ref="D5:D6"/>
    <mergeCell ref="B4:E4"/>
    <mergeCell ref="B5:B6"/>
    <mergeCell ref="E5:E6"/>
    <mergeCell ref="F5:F6"/>
    <mergeCell ref="H5:H6"/>
  </mergeCells>
  <printOptions horizontalCentered="1"/>
  <pageMargins left="0.7874015748031497" right="0.7874015748031497" top="0.5905511811023623" bottom="0.5905511811023623" header="0.5118110236220472" footer="0.5118110236220472"/>
  <pageSetup fitToHeight="1" fitToWidth="1" horizontalDpi="300" verticalDpi="300" orientation="portrait" paperSize="9" scale="65" r:id="rId1"/>
  <colBreaks count="2" manualBreakCount="2">
    <brk id="9" max="65535" man="1"/>
    <brk id="10" max="65535" man="1"/>
  </colBreaks>
</worksheet>
</file>

<file path=xl/worksheets/sheet9.xml><?xml version="1.0" encoding="utf-8"?>
<worksheet xmlns="http://schemas.openxmlformats.org/spreadsheetml/2006/main" xmlns:r="http://schemas.openxmlformats.org/officeDocument/2006/relationships">
  <sheetPr codeName="Sheet27">
    <pageSetUpPr fitToPage="1"/>
  </sheetPr>
  <dimension ref="A1:E44"/>
  <sheetViews>
    <sheetView view="pageBreakPreview" zoomScaleNormal="75" zoomScaleSheetLayoutView="100" workbookViewId="0" topLeftCell="A1">
      <selection activeCell="A1" sqref="A1"/>
    </sheetView>
  </sheetViews>
  <sheetFormatPr defaultColWidth="9.00390625" defaultRowHeight="13.5"/>
  <cols>
    <col min="1" max="1" width="17.75390625" style="0" customWidth="1"/>
    <col min="2" max="5" width="27.125" style="0" customWidth="1"/>
  </cols>
  <sheetData>
    <row r="1" spans="1:5" ht="14.25">
      <c r="A1" s="88" t="s">
        <v>73</v>
      </c>
      <c r="B1" s="63"/>
      <c r="C1" s="63"/>
      <c r="D1" s="63"/>
      <c r="E1" s="38" t="s">
        <v>147</v>
      </c>
    </row>
    <row r="2" spans="1:5" ht="21" customHeight="1" hidden="1">
      <c r="A2" s="75"/>
      <c r="B2" s="63"/>
      <c r="C2" s="63"/>
      <c r="D2" s="63"/>
      <c r="E2" s="63"/>
    </row>
    <row r="3" spans="1:5" ht="21" customHeight="1" hidden="1">
      <c r="A3" s="75"/>
      <c r="B3" s="63"/>
      <c r="C3" s="63"/>
      <c r="D3" s="63"/>
      <c r="E3" s="63"/>
    </row>
    <row r="4" spans="1:5" ht="13.5">
      <c r="A4" s="129" t="s">
        <v>0</v>
      </c>
      <c r="B4" s="125" t="s">
        <v>67</v>
      </c>
      <c r="C4" s="126"/>
      <c r="D4" s="126"/>
      <c r="E4" s="127"/>
    </row>
    <row r="5" spans="1:5" ht="13.5">
      <c r="A5" s="130"/>
      <c r="B5" s="122" t="s">
        <v>16</v>
      </c>
      <c r="C5" s="122" t="s">
        <v>69</v>
      </c>
      <c r="D5" s="160" t="s">
        <v>70</v>
      </c>
      <c r="E5" s="122" t="s">
        <v>29</v>
      </c>
    </row>
    <row r="6" spans="1:5" ht="13.5">
      <c r="A6" s="131"/>
      <c r="B6" s="124"/>
      <c r="C6" s="124"/>
      <c r="D6" s="156"/>
      <c r="E6" s="124"/>
    </row>
    <row r="7" spans="1:5" s="118" customFormat="1" ht="32.25" customHeight="1">
      <c r="A7" s="91" t="s">
        <v>149</v>
      </c>
      <c r="B7" s="92">
        <f>SUM(B8:B9)</f>
        <v>28875</v>
      </c>
      <c r="C7" s="93">
        <f>SUM(C8:C9)</f>
        <v>1024</v>
      </c>
      <c r="D7" s="93">
        <f>SUM(D8:D9)</f>
        <v>24070</v>
      </c>
      <c r="E7" s="94">
        <f>SUM(E8:E9)</f>
        <v>3781</v>
      </c>
    </row>
    <row r="8" spans="1:5" s="118" customFormat="1" ht="32.25" customHeight="1">
      <c r="A8" s="95" t="s">
        <v>150</v>
      </c>
      <c r="B8" s="96">
        <f>SUM(B10:B20)</f>
        <v>24754</v>
      </c>
      <c r="C8" s="97">
        <f>SUM(C10:C20)</f>
        <v>953</v>
      </c>
      <c r="D8" s="97">
        <f>SUM(D10:D20)</f>
        <v>20825</v>
      </c>
      <c r="E8" s="98">
        <f>SUM(E10:E20)</f>
        <v>2976</v>
      </c>
    </row>
    <row r="9" spans="1:5" s="118" customFormat="1" ht="32.25" customHeight="1">
      <c r="A9" s="99" t="s">
        <v>151</v>
      </c>
      <c r="B9" s="100">
        <f>SUM(B21:B36)</f>
        <v>4121</v>
      </c>
      <c r="C9" s="101">
        <f>SUM(C21:C36)</f>
        <v>71</v>
      </c>
      <c r="D9" s="101">
        <f>SUM(D21:D36)</f>
        <v>3245</v>
      </c>
      <c r="E9" s="102">
        <f>SUM(E21:E36)</f>
        <v>805</v>
      </c>
    </row>
    <row r="10" spans="1:5" s="118" customFormat="1" ht="32.25" customHeight="1">
      <c r="A10" s="95" t="s">
        <v>99</v>
      </c>
      <c r="B10" s="96">
        <v>10977</v>
      </c>
      <c r="C10" s="97">
        <v>429</v>
      </c>
      <c r="D10" s="97">
        <v>10501</v>
      </c>
      <c r="E10" s="98">
        <v>47</v>
      </c>
    </row>
    <row r="11" spans="1:5" s="118" customFormat="1" ht="32.25" customHeight="1">
      <c r="A11" s="95" t="s">
        <v>100</v>
      </c>
      <c r="B11" s="96">
        <v>4109</v>
      </c>
      <c r="C11" s="97">
        <v>6</v>
      </c>
      <c r="D11" s="97">
        <v>2095</v>
      </c>
      <c r="E11" s="98">
        <v>2008</v>
      </c>
    </row>
    <row r="12" spans="1:5" s="118" customFormat="1" ht="32.25" customHeight="1">
      <c r="A12" s="95" t="s">
        <v>101</v>
      </c>
      <c r="B12" s="96">
        <v>1203</v>
      </c>
      <c r="C12" s="97">
        <v>0</v>
      </c>
      <c r="D12" s="97">
        <v>1203</v>
      </c>
      <c r="E12" s="98">
        <v>0</v>
      </c>
    </row>
    <row r="13" spans="1:5" s="118" customFormat="1" ht="32.25" customHeight="1">
      <c r="A13" s="95" t="s">
        <v>102</v>
      </c>
      <c r="B13" s="96">
        <v>1363</v>
      </c>
      <c r="C13" s="97">
        <v>9</v>
      </c>
      <c r="D13" s="97">
        <v>539</v>
      </c>
      <c r="E13" s="98">
        <v>815</v>
      </c>
    </row>
    <row r="14" spans="1:5" s="118" customFormat="1" ht="32.25" customHeight="1">
      <c r="A14" s="95" t="s">
        <v>103</v>
      </c>
      <c r="B14" s="96">
        <v>0</v>
      </c>
      <c r="C14" s="97">
        <v>0</v>
      </c>
      <c r="D14" s="97">
        <v>0</v>
      </c>
      <c r="E14" s="98">
        <v>0</v>
      </c>
    </row>
    <row r="15" spans="1:5" s="118" customFormat="1" ht="32.25" customHeight="1">
      <c r="A15" s="95" t="s">
        <v>104</v>
      </c>
      <c r="B15" s="96">
        <v>1963</v>
      </c>
      <c r="C15" s="97">
        <v>114</v>
      </c>
      <c r="D15" s="97">
        <v>1849</v>
      </c>
      <c r="E15" s="98">
        <v>0</v>
      </c>
    </row>
    <row r="16" spans="1:5" s="118" customFormat="1" ht="32.25" customHeight="1">
      <c r="A16" s="95" t="s">
        <v>105</v>
      </c>
      <c r="B16" s="96">
        <v>1040</v>
      </c>
      <c r="C16" s="97">
        <v>337</v>
      </c>
      <c r="D16" s="97">
        <v>696</v>
      </c>
      <c r="E16" s="98">
        <v>7</v>
      </c>
    </row>
    <row r="17" spans="1:5" s="118" customFormat="1" ht="32.25" customHeight="1">
      <c r="A17" s="95" t="s">
        <v>106</v>
      </c>
      <c r="B17" s="96">
        <v>710</v>
      </c>
      <c r="C17" s="97">
        <v>33</v>
      </c>
      <c r="D17" s="97">
        <v>677</v>
      </c>
      <c r="E17" s="98">
        <v>0</v>
      </c>
    </row>
    <row r="18" spans="1:5" s="118" customFormat="1" ht="32.25" customHeight="1">
      <c r="A18" s="95" t="s">
        <v>152</v>
      </c>
      <c r="B18" s="96">
        <v>1499</v>
      </c>
      <c r="C18" s="97">
        <v>0</v>
      </c>
      <c r="D18" s="97">
        <v>1499</v>
      </c>
      <c r="E18" s="98">
        <v>0</v>
      </c>
    </row>
    <row r="19" spans="1:5" s="118" customFormat="1" ht="32.25" customHeight="1">
      <c r="A19" s="95" t="s">
        <v>153</v>
      </c>
      <c r="B19" s="96">
        <v>941</v>
      </c>
      <c r="C19" s="97">
        <v>0</v>
      </c>
      <c r="D19" s="97">
        <v>842</v>
      </c>
      <c r="E19" s="98">
        <v>99</v>
      </c>
    </row>
    <row r="20" spans="1:5" s="118" customFormat="1" ht="32.25" customHeight="1">
      <c r="A20" s="95" t="s">
        <v>154</v>
      </c>
      <c r="B20" s="96">
        <v>949</v>
      </c>
      <c r="C20" s="97">
        <v>25</v>
      </c>
      <c r="D20" s="97">
        <v>924</v>
      </c>
      <c r="E20" s="98">
        <v>0</v>
      </c>
    </row>
    <row r="21" spans="1:5" s="118" customFormat="1" ht="32.25" customHeight="1">
      <c r="A21" s="120" t="s">
        <v>155</v>
      </c>
      <c r="B21" s="105">
        <v>163</v>
      </c>
      <c r="C21" s="106">
        <v>0</v>
      </c>
      <c r="D21" s="106">
        <v>106</v>
      </c>
      <c r="E21" s="107">
        <v>57</v>
      </c>
    </row>
    <row r="22" spans="1:5" s="118" customFormat="1" ht="32.25" customHeight="1">
      <c r="A22" s="104" t="s">
        <v>156</v>
      </c>
      <c r="B22" s="100">
        <v>84</v>
      </c>
      <c r="C22" s="101">
        <v>0</v>
      </c>
      <c r="D22" s="101">
        <v>50</v>
      </c>
      <c r="E22" s="102">
        <v>34</v>
      </c>
    </row>
    <row r="23" spans="1:5" s="118" customFormat="1" ht="32.25" customHeight="1">
      <c r="A23" s="95" t="s">
        <v>107</v>
      </c>
      <c r="B23" s="96">
        <v>626</v>
      </c>
      <c r="C23" s="97">
        <v>0</v>
      </c>
      <c r="D23" s="97">
        <v>626</v>
      </c>
      <c r="E23" s="98">
        <v>0</v>
      </c>
    </row>
    <row r="24" spans="1:5" s="118" customFormat="1" ht="32.25" customHeight="1">
      <c r="A24" s="95" t="s">
        <v>108</v>
      </c>
      <c r="B24" s="96">
        <v>580</v>
      </c>
      <c r="C24" s="97">
        <v>23</v>
      </c>
      <c r="D24" s="97">
        <v>505</v>
      </c>
      <c r="E24" s="98">
        <v>52</v>
      </c>
    </row>
    <row r="25" spans="1:5" s="118" customFormat="1" ht="32.25" customHeight="1">
      <c r="A25" s="95" t="s">
        <v>109</v>
      </c>
      <c r="B25" s="96">
        <v>174</v>
      </c>
      <c r="C25" s="97">
        <v>0</v>
      </c>
      <c r="D25" s="97">
        <v>174</v>
      </c>
      <c r="E25" s="98">
        <v>0</v>
      </c>
    </row>
    <row r="26" spans="1:5" s="118" customFormat="1" ht="32.25" customHeight="1">
      <c r="A26" s="95" t="s">
        <v>110</v>
      </c>
      <c r="B26" s="96">
        <v>90</v>
      </c>
      <c r="C26" s="97">
        <v>0</v>
      </c>
      <c r="D26" s="97">
        <v>90</v>
      </c>
      <c r="E26" s="98">
        <v>0</v>
      </c>
    </row>
    <row r="27" spans="1:5" s="118" customFormat="1" ht="32.25" customHeight="1">
      <c r="A27" s="120" t="s">
        <v>111</v>
      </c>
      <c r="B27" s="105">
        <v>773</v>
      </c>
      <c r="C27" s="106">
        <v>0</v>
      </c>
      <c r="D27" s="106">
        <v>298</v>
      </c>
      <c r="E27" s="107">
        <v>475</v>
      </c>
    </row>
    <row r="28" spans="1:5" s="118" customFormat="1" ht="32.25" customHeight="1">
      <c r="A28" s="103" t="s">
        <v>112</v>
      </c>
      <c r="B28" s="96">
        <v>171</v>
      </c>
      <c r="C28" s="97">
        <v>0</v>
      </c>
      <c r="D28" s="97">
        <v>120</v>
      </c>
      <c r="E28" s="98">
        <v>51</v>
      </c>
    </row>
    <row r="29" spans="1:5" s="118" customFormat="1" ht="32.25" customHeight="1">
      <c r="A29" s="103" t="s">
        <v>113</v>
      </c>
      <c r="B29" s="96">
        <v>190</v>
      </c>
      <c r="C29" s="97">
        <v>0</v>
      </c>
      <c r="D29" s="97">
        <v>54</v>
      </c>
      <c r="E29" s="98">
        <v>136</v>
      </c>
    </row>
    <row r="30" spans="1:5" s="118" customFormat="1" ht="32.25" customHeight="1">
      <c r="A30" s="103" t="s">
        <v>114</v>
      </c>
      <c r="B30" s="96">
        <v>0</v>
      </c>
      <c r="C30" s="97">
        <v>0</v>
      </c>
      <c r="D30" s="97">
        <v>0</v>
      </c>
      <c r="E30" s="98">
        <v>0</v>
      </c>
    </row>
    <row r="31" spans="1:5" s="118" customFormat="1" ht="32.25" customHeight="1">
      <c r="A31" s="91" t="s">
        <v>115</v>
      </c>
      <c r="B31" s="92">
        <v>187</v>
      </c>
      <c r="C31" s="93">
        <v>0</v>
      </c>
      <c r="D31" s="93">
        <v>187</v>
      </c>
      <c r="E31" s="94">
        <v>0</v>
      </c>
    </row>
    <row r="32" spans="1:5" s="118" customFormat="1" ht="32.25" customHeight="1">
      <c r="A32" s="95" t="s">
        <v>116</v>
      </c>
      <c r="B32" s="96">
        <v>77</v>
      </c>
      <c r="C32" s="97">
        <v>0</v>
      </c>
      <c r="D32" s="97">
        <v>77</v>
      </c>
      <c r="E32" s="98">
        <v>0</v>
      </c>
    </row>
    <row r="33" spans="1:5" s="118" customFormat="1" ht="32.25" customHeight="1">
      <c r="A33" s="95" t="s">
        <v>117</v>
      </c>
      <c r="B33" s="96">
        <v>103</v>
      </c>
      <c r="C33" s="97">
        <v>0</v>
      </c>
      <c r="D33" s="97">
        <v>103</v>
      </c>
      <c r="E33" s="98">
        <v>0</v>
      </c>
    </row>
    <row r="34" spans="1:5" s="118" customFormat="1" ht="32.25" customHeight="1">
      <c r="A34" s="95" t="s">
        <v>118</v>
      </c>
      <c r="B34" s="96">
        <v>302</v>
      </c>
      <c r="C34" s="97">
        <v>10</v>
      </c>
      <c r="D34" s="97">
        <v>292</v>
      </c>
      <c r="E34" s="98">
        <v>0</v>
      </c>
    </row>
    <row r="35" spans="1:5" s="118" customFormat="1" ht="32.25" customHeight="1">
      <c r="A35" s="104" t="s">
        <v>167</v>
      </c>
      <c r="B35" s="100">
        <v>267</v>
      </c>
      <c r="C35" s="101">
        <v>38</v>
      </c>
      <c r="D35" s="101">
        <v>229</v>
      </c>
      <c r="E35" s="102">
        <v>0</v>
      </c>
    </row>
    <row r="36" spans="1:5" s="118" customFormat="1" ht="32.25" customHeight="1" thickBot="1">
      <c r="A36" s="103" t="s">
        <v>157</v>
      </c>
      <c r="B36" s="96">
        <v>334</v>
      </c>
      <c r="C36" s="97">
        <v>0</v>
      </c>
      <c r="D36" s="97">
        <v>334</v>
      </c>
      <c r="E36" s="98">
        <v>0</v>
      </c>
    </row>
    <row r="37" spans="1:5" s="119" customFormat="1" ht="32.25" customHeight="1" thickTop="1">
      <c r="A37" s="108" t="s">
        <v>158</v>
      </c>
      <c r="B37" s="109">
        <f>SUM(B18)</f>
        <v>1499</v>
      </c>
      <c r="C37" s="110">
        <f>SUM(C18)</f>
        <v>0</v>
      </c>
      <c r="D37" s="110">
        <f>SUM(D18)</f>
        <v>1499</v>
      </c>
      <c r="E37" s="111">
        <f>SUM(E18)</f>
        <v>0</v>
      </c>
    </row>
    <row r="38" spans="1:5" s="119" customFormat="1" ht="32.25" customHeight="1">
      <c r="A38" s="103" t="s">
        <v>159</v>
      </c>
      <c r="B38" s="112">
        <f>SUM(B14:B15)</f>
        <v>1963</v>
      </c>
      <c r="C38" s="113">
        <f>SUM(C14:C15)</f>
        <v>114</v>
      </c>
      <c r="D38" s="113">
        <f>SUM(D14:D15)</f>
        <v>1849</v>
      </c>
      <c r="E38" s="114">
        <f>SUM(E14:E15)</f>
        <v>0</v>
      </c>
    </row>
    <row r="39" spans="1:5" s="119" customFormat="1" ht="32.25" customHeight="1">
      <c r="A39" s="103" t="s">
        <v>160</v>
      </c>
      <c r="B39" s="112">
        <f>SUM(B11,B21:B21)</f>
        <v>4272</v>
      </c>
      <c r="C39" s="113">
        <f>SUM(C11,C21:C21)</f>
        <v>6</v>
      </c>
      <c r="D39" s="113">
        <f>SUM(D11,D21:D21)</f>
        <v>2201</v>
      </c>
      <c r="E39" s="114">
        <f>SUM(E11,E21:E21)</f>
        <v>2065</v>
      </c>
    </row>
    <row r="40" spans="1:5" s="119" customFormat="1" ht="32.25" customHeight="1">
      <c r="A40" s="103" t="s">
        <v>161</v>
      </c>
      <c r="B40" s="112">
        <f>SUM(B10,B17:B17,B20,B22:B26)</f>
        <v>14190</v>
      </c>
      <c r="C40" s="113">
        <f>SUM(C10,C17:C17,C20,C22:C26)</f>
        <v>510</v>
      </c>
      <c r="D40" s="113">
        <f>SUM(D10,D17:D17,D20,D22:D26)</f>
        <v>13547</v>
      </c>
      <c r="E40" s="114">
        <f>SUM(E10,E17:E17,E20,E22:E26)</f>
        <v>133</v>
      </c>
    </row>
    <row r="41" spans="1:5" s="119" customFormat="1" ht="32.25" customHeight="1">
      <c r="A41" s="103" t="s">
        <v>162</v>
      </c>
      <c r="B41" s="112">
        <f>SUM(B13,B16,B19,B27:B30)</f>
        <v>4478</v>
      </c>
      <c r="C41" s="113">
        <f>SUM(C13,C16,C19,C27:C30)</f>
        <v>346</v>
      </c>
      <c r="D41" s="113">
        <f>SUM(D13,D16,D19,D27:D30)</f>
        <v>2549</v>
      </c>
      <c r="E41" s="114">
        <f>SUM(E13,E16,E19,E27:E30)</f>
        <v>1583</v>
      </c>
    </row>
    <row r="42" spans="1:5" s="119" customFormat="1" ht="32.25" customHeight="1">
      <c r="A42" s="104" t="s">
        <v>163</v>
      </c>
      <c r="B42" s="115">
        <f>SUM(B12,B31:B36)</f>
        <v>2473</v>
      </c>
      <c r="C42" s="116">
        <f>SUM(C12,C31:C36)</f>
        <v>48</v>
      </c>
      <c r="D42" s="116">
        <f>SUM(D12,D31:D36)</f>
        <v>2425</v>
      </c>
      <c r="E42" s="117">
        <f>SUM(E12,E31:E36)</f>
        <v>0</v>
      </c>
    </row>
    <row r="44" ht="13.5">
      <c r="B44" s="26"/>
    </row>
  </sheetData>
  <mergeCells count="6">
    <mergeCell ref="A4:A6"/>
    <mergeCell ref="B4:E4"/>
    <mergeCell ref="B5:B6"/>
    <mergeCell ref="C5:C6"/>
    <mergeCell ref="D5:D6"/>
    <mergeCell ref="E5:E6"/>
  </mergeCells>
  <printOptions horizontalCentered="1"/>
  <pageMargins left="0.7874015748031497" right="0.7874015748031497" top="0.5905511811023623" bottom="0.5905511811023623" header="0.5118110236220472" footer="0.5118110236220472"/>
  <pageSetup fitToHeight="1" fitToWidth="1" horizontalDpi="300" verticalDpi="300" orientation="portrait"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愛媛県庁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保健統計</dc:creator>
  <cp:keywords/>
  <dc:description/>
  <cp:lastModifiedBy>ishikawa-natsumi</cp:lastModifiedBy>
  <cp:lastPrinted>2007-01-16T07:45:08Z</cp:lastPrinted>
  <dcterms:created xsi:type="dcterms:W3CDTF">1999-03-08T00:34:12Z</dcterms:created>
  <dcterms:modified xsi:type="dcterms:W3CDTF">2007-03-02T11:52:28Z</dcterms:modified>
  <cp:category/>
  <cp:version/>
  <cp:contentType/>
  <cp:contentStatus/>
</cp:coreProperties>
</file>