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工水-会計\決　　算\経営分析\R1\09 四国中央市\"/>
    </mc:Choice>
  </mc:AlternateContent>
  <workbookProtection workbookAlgorithmName="SHA-512" workbookHashValue="+Lh6jr3lVZYb6Nc10n+RHQDQzEY6KbBk/Re8H03bDmnQ71nRnh45SiENhrtqSdbh0iDAEDGoSximt8p/hkoTIQ==" workbookSaltValue="6dtmHzIY48s79biOFev0z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H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V10" i="5"/>
  <c r="AF10" i="5"/>
  <c r="AJ10" i="5"/>
  <c r="AT10" i="5"/>
  <c r="BD10" i="5"/>
  <c r="BN10" i="5"/>
  <c r="BX10" i="5"/>
  <c r="CB10" i="5"/>
  <c r="CL10" i="5"/>
  <c r="CV10" i="5"/>
  <c r="DF10" i="5"/>
  <c r="DP10" i="5"/>
  <c r="DT10" i="5"/>
  <c r="ED10" i="5"/>
  <c r="AG11" i="5"/>
  <c r="BY11" i="5"/>
  <c r="HT33" i="4"/>
  <c r="W10" i="5"/>
  <c r="AG10" i="5"/>
  <c r="AQ10" i="5"/>
  <c r="AU10" i="5"/>
  <c r="BE10" i="5"/>
  <c r="BO10" i="5"/>
  <c r="BY10" i="5"/>
  <c r="CI10" i="5"/>
  <c r="CM10" i="5"/>
  <c r="CW10" i="5"/>
  <c r="DG10" i="5"/>
  <c r="DQ10" i="5"/>
  <c r="EA10" i="5"/>
  <c r="EE10" i="5"/>
  <c r="BB10" i="5"/>
  <c r="BF10" i="5"/>
  <c r="CJ10" i="5"/>
  <c r="CT10" i="5"/>
  <c r="CX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<sst xmlns="http://schemas.openxmlformats.org/spreadsheetml/2006/main" count="262" uniqueCount="106">
  <si>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</si>
  <si>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</si>
  <si>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</si>
  <si>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</si>
  <si>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</si>
  <si>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</si>
  <si>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</si>
  <si>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</si>
  <si>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</si>
  <si>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</si>
  <si>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</si>
  <si>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</si>
  <si>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</si>
  <si>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</si>
  <si>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</si>
  <si>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</si>
  <si>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</si>
  <si>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</si>
  <si>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</si>
  <si>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</si>
  <si>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</si>
  <si>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</si>
  <si>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</si>
  <si>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</si>
  <si>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</si>
  <si>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</si>
  <si>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</si>
  <si>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</si>
  <si>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</si>
  <si>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</si>
  <si>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</si>
  <si>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</si>
  <si>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</si>
  <si>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</si>
  <si>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</si>
  <si>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</si>
  <si>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</si>
  <si>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</si>
  <si>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</si>
  <si>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</si>
  <si>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</si>
  <si>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</si>
  <si>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</si>
  <si>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</si>
  <si>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</si>
  <si>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</si>
  <si>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</si>
  <si>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</si>
  <si>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</si>
  <si>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</si>
  <si>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</si>
  <si>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</si>
  <si>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</si>
  <si>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</si>
  <si>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</si>
  <si>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</si>
  <si>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</si>
  <si>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</si>
  <si>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</si>
  <si>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</si>
  <si>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</si>
  <si>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</si>
  <si>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</si>
  <si>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</si>
  <si>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</si>
  <si>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</si>
  <si>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</si>
  <si>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</si>
  <si>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</si>
  <si>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</si>
  <si>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</si>
  <si>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</si>
  <si>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</si>
  <si>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</si>
  <si>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</si>
  <si>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</si>
  <si>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</si>
  <si>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</si>
  <si>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</si>
  <si>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</si>
  <si>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</si>
  <si>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</si>
  <si>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</si>
  <si>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</si>
  <si>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</si>
  <si>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</si>
  <si>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</si>
  <si>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382132</t>
  </si>
  <si>
    <t>46</t>
  </si>
  <si>
    <t>02</t>
  </si>
  <si>
    <t>0</t>
  </si>
  <si>
    <t>000</t>
  </si>
  <si>
    <t>愛媛県　四国中央市</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</si>
  <si>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</si>
  <si>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</si>
  <si>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</si>
  <si>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</si>
  <si>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</si>
  <si>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</si>
  <si>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</si>
  <si>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</si>
  <si>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</si>
  <si>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</si>
  <si>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本市工業用水事業は水源であるダム別に新宮水系・柳瀬水系・富郷水系の３水系があり、それぞれに責任水量制の料金を設定し経営を行っている。
　「①経常収支比率」「⑤料金回収率」は今年度実施した新宮水系料金引下げにより料金収入が減少した為前年度より低下しているが、類似団体の平均より良く効率的で安定した経営が行われている。
　「⑥給水原価」は横ばい状態であり、類似団体の平均より良いが、更に経費削減に努めて更新投資等に充てる財源を計画的に確保していく必要がある。
　「③流動比率」は１年以内に支払うべき企業債が減少している事と現金を増やしてきた事でこれまで目標としてきた類似団体の平均を超えることが出来た。　
　「④企業債残高対給水収益比率」は今年度料金引下げを実施したことにより給水収益が減少した為前年度より上昇しているが、企業債残高は繰上償還を行い減っている。しかし依然として類似団体平均値の倍以上であるため、今後も継続して繰上償還を実施し減少に努める必要がある。
　業務の効率を示す「⑦施設利用率」「⑧契約率」については横ばい状態であり、当市の基幹産業が製紙産業であるため類似団体平均値と比べ高水準で推移している。</t>
    <rPh sb="1" eb="2">
      <t>ホン</t>
    </rPh>
    <rPh sb="2" eb="3">
      <t>シ</t>
    </rPh>
    <rPh sb="3" eb="5">
      <t>コウギョウ</t>
    </rPh>
    <rPh sb="5" eb="7">
      <t>ヨウスイ</t>
    </rPh>
    <rPh sb="7" eb="9">
      <t>ジギョウ</t>
    </rPh>
    <rPh sb="10" eb="12">
      <t>スイゲン</t>
    </rPh>
    <rPh sb="17" eb="18">
      <t>ベツ</t>
    </rPh>
    <rPh sb="19" eb="21">
      <t>シングウ</t>
    </rPh>
    <rPh sb="21" eb="23">
      <t>スイケイ</t>
    </rPh>
    <rPh sb="24" eb="26">
      <t>ヤナセ</t>
    </rPh>
    <rPh sb="26" eb="28">
      <t>スイケイ</t>
    </rPh>
    <rPh sb="29" eb="31">
      <t>トミサト</t>
    </rPh>
    <rPh sb="31" eb="33">
      <t>スイケイ</t>
    </rPh>
    <rPh sb="35" eb="37">
      <t>スイケイ</t>
    </rPh>
    <rPh sb="46" eb="48">
      <t>セキニン</t>
    </rPh>
    <rPh sb="48" eb="50">
      <t>スイリョウ</t>
    </rPh>
    <rPh sb="50" eb="51">
      <t>セイ</t>
    </rPh>
    <rPh sb="52" eb="54">
      <t>リョウキン</t>
    </rPh>
    <rPh sb="55" eb="57">
      <t>セッテイ</t>
    </rPh>
    <rPh sb="58" eb="60">
      <t>ケイエイ</t>
    </rPh>
    <rPh sb="61" eb="62">
      <t>オコナ</t>
    </rPh>
    <rPh sb="71" eb="77">
      <t>ケイジョウシュウシヒリツ</t>
    </rPh>
    <rPh sb="80" eb="82">
      <t>リョウキン</t>
    </rPh>
    <rPh sb="82" eb="84">
      <t>カイシュウ</t>
    </rPh>
    <rPh sb="84" eb="85">
      <t>リツ</t>
    </rPh>
    <rPh sb="87" eb="90">
      <t>コンネンド</t>
    </rPh>
    <rPh sb="90" eb="92">
      <t>ジッシ</t>
    </rPh>
    <rPh sb="94" eb="96">
      <t>シングウ</t>
    </rPh>
    <rPh sb="96" eb="98">
      <t>スイケイ</t>
    </rPh>
    <rPh sb="98" eb="100">
      <t>リョウキン</t>
    </rPh>
    <rPh sb="100" eb="102">
      <t>ヒキサ</t>
    </rPh>
    <rPh sb="106" eb="108">
      <t>リョウキン</t>
    </rPh>
    <rPh sb="108" eb="110">
      <t>シュウニュウ</t>
    </rPh>
    <rPh sb="111" eb="113">
      <t>ゲンショウ</t>
    </rPh>
    <rPh sb="115" eb="116">
      <t>タメ</t>
    </rPh>
    <rPh sb="116" eb="119">
      <t>ゼンネンド</t>
    </rPh>
    <rPh sb="121" eb="123">
      <t>テイカ</t>
    </rPh>
    <rPh sb="162" eb="164">
      <t>キュウスイ</t>
    </rPh>
    <rPh sb="164" eb="166">
      <t>ゲンカ</t>
    </rPh>
    <rPh sb="168" eb="169">
      <t>ヨコ</t>
    </rPh>
    <rPh sb="171" eb="173">
      <t>ジョウタイ</t>
    </rPh>
    <rPh sb="177" eb="179">
      <t>ルイジ</t>
    </rPh>
    <rPh sb="179" eb="181">
      <t>ダンタイ</t>
    </rPh>
    <rPh sb="182" eb="184">
      <t>ヘイキン</t>
    </rPh>
    <rPh sb="186" eb="187">
      <t>ヨ</t>
    </rPh>
    <rPh sb="190" eb="191">
      <t>サラ</t>
    </rPh>
    <rPh sb="192" eb="194">
      <t>ケイヒ</t>
    </rPh>
    <rPh sb="194" eb="196">
      <t>サクゲン</t>
    </rPh>
    <rPh sb="197" eb="198">
      <t>ツト</t>
    </rPh>
    <rPh sb="200" eb="202">
      <t>コウシン</t>
    </rPh>
    <rPh sb="204" eb="205">
      <t>トウ</t>
    </rPh>
    <rPh sb="206" eb="207">
      <t>ア</t>
    </rPh>
    <rPh sb="209" eb="211">
      <t>ザイゲン</t>
    </rPh>
    <rPh sb="212" eb="215">
      <t>ケイカクテキ</t>
    </rPh>
    <rPh sb="216" eb="218">
      <t>カクホ</t>
    </rPh>
    <rPh sb="232" eb="234">
      <t>リュウドウ</t>
    </rPh>
    <rPh sb="234" eb="236">
      <t>ヒリツ</t>
    </rPh>
    <rPh sb="239" eb="240">
      <t>ネン</t>
    </rPh>
    <rPh sb="240" eb="242">
      <t>イナイ</t>
    </rPh>
    <rPh sb="243" eb="245">
      <t>シハラ</t>
    </rPh>
    <rPh sb="248" eb="250">
      <t>キギョウ</t>
    </rPh>
    <rPh sb="250" eb="251">
      <t>サイ</t>
    </rPh>
    <rPh sb="252" eb="254">
      <t>ゲンショウ</t>
    </rPh>
    <rPh sb="258" eb="259">
      <t>コト</t>
    </rPh>
    <rPh sb="260" eb="262">
      <t>ゲンキン</t>
    </rPh>
    <rPh sb="263" eb="264">
      <t>フ</t>
    </rPh>
    <rPh sb="269" eb="270">
      <t>コト</t>
    </rPh>
    <rPh sb="275" eb="277">
      <t>モクヒョウ</t>
    </rPh>
    <rPh sb="282" eb="284">
      <t>ルイジ</t>
    </rPh>
    <rPh sb="284" eb="286">
      <t>ダンタイ</t>
    </rPh>
    <rPh sb="287" eb="289">
      <t>ヘイキン</t>
    </rPh>
    <rPh sb="290" eb="291">
      <t>コ</t>
    </rPh>
    <rPh sb="296" eb="298">
      <t>デキ</t>
    </rPh>
    <rPh sb="305" eb="307">
      <t>キギョウ</t>
    </rPh>
    <rPh sb="307" eb="308">
      <t>サイ</t>
    </rPh>
    <rPh sb="308" eb="310">
      <t>ザンダカ</t>
    </rPh>
    <rPh sb="310" eb="311">
      <t>タイ</t>
    </rPh>
    <rPh sb="311" eb="313">
      <t>キュウスイ</t>
    </rPh>
    <rPh sb="313" eb="315">
      <t>シュウエキ</t>
    </rPh>
    <rPh sb="315" eb="317">
      <t>ヒリツ</t>
    </rPh>
    <rPh sb="319" eb="322">
      <t>コンネンド</t>
    </rPh>
    <rPh sb="322" eb="324">
      <t>リョウキン</t>
    </rPh>
    <rPh sb="324" eb="326">
      <t>ヒキサ</t>
    </rPh>
    <rPh sb="328" eb="330">
      <t>ジッシ</t>
    </rPh>
    <rPh sb="337" eb="339">
      <t>キュウスイ</t>
    </rPh>
    <rPh sb="339" eb="341">
      <t>シュウエキ</t>
    </rPh>
    <rPh sb="342" eb="344">
      <t>ゲンショウ</t>
    </rPh>
    <rPh sb="346" eb="347">
      <t>タメ</t>
    </rPh>
    <rPh sb="347" eb="350">
      <t>ゼンネンド</t>
    </rPh>
    <rPh sb="352" eb="354">
      <t>ジョウショウ</t>
    </rPh>
    <rPh sb="382" eb="384">
      <t>イゼン</t>
    </rPh>
    <rPh sb="391" eb="394">
      <t>ヘイキンチ</t>
    </rPh>
    <rPh sb="395" eb="398">
      <t>バイイジョウ</t>
    </rPh>
    <rPh sb="404" eb="406">
      <t>コンゴ</t>
    </rPh>
    <rPh sb="407" eb="409">
      <t>ケイゾク</t>
    </rPh>
    <rPh sb="411" eb="413">
      <t>クリアゲ</t>
    </rPh>
    <rPh sb="413" eb="415">
      <t>ショウカン</t>
    </rPh>
    <rPh sb="416" eb="418">
      <t>ジッシ</t>
    </rPh>
    <rPh sb="419" eb="421">
      <t>ゲンショウ</t>
    </rPh>
    <rPh sb="422" eb="423">
      <t>ツト</t>
    </rPh>
    <rPh sb="425" eb="427">
      <t>ヒツヨウ</t>
    </rPh>
    <rPh sb="433" eb="435">
      <t>ギョウム</t>
    </rPh>
    <rPh sb="460" eb="461">
      <t>ヨコ</t>
    </rPh>
    <rPh sb="463" eb="465">
      <t>ジョウタイ</t>
    </rPh>
    <rPh sb="486" eb="488">
      <t>ルイジ</t>
    </rPh>
    <rPh sb="488" eb="490">
      <t>ダンタイ</t>
    </rPh>
    <rPh sb="490" eb="492">
      <t>ヘイキン</t>
    </rPh>
    <rPh sb="492" eb="493">
      <t>アタイ</t>
    </rPh>
    <rPh sb="494" eb="495">
      <t>クラ</t>
    </rPh>
    <rPh sb="496" eb="499">
      <t>コウスイジュン</t>
    </rPh>
    <phoneticPr fontId="5"/>
  </si>
  <si>
    <t>　本市工業用水道事業はH29年度に経営戦略（H30年～R9年度）を策定している。財政計画においては経営基盤の強化を図ることとし、更新・耐震化の為の資金を確保することと積極的に繰上償還を行い企業債を減少することを柱としている。又投資計画においては、アセットマネジメント計画に基づき重要度・優先順位を反映した計画的な投資を行うこととしている。
　令和元年度の進捗状況は経営戦略に沿ったもので、新宮水系は今後の投資財源を確保しながらも低廉な料金へ料金改定を実施した。又富郷水系については繰上償還を実施し企業債残高の減少に努めた。今後も経営戦略に基づき、継続して安定した工業用水の供給と健全で継続可能な事業経営に取り組んでいく予定である。</t>
    <rPh sb="1" eb="3">
      <t>ホンシ</t>
    </rPh>
    <rPh sb="3" eb="6">
      <t>コウギョウヨウ</t>
    </rPh>
    <rPh sb="6" eb="8">
      <t>スイドウ</t>
    </rPh>
    <rPh sb="8" eb="10">
      <t>ジギョウ</t>
    </rPh>
    <rPh sb="14" eb="16">
      <t>ネンド</t>
    </rPh>
    <rPh sb="17" eb="19">
      <t>ケイエイ</t>
    </rPh>
    <rPh sb="19" eb="21">
      <t>センリャク</t>
    </rPh>
    <rPh sb="25" eb="26">
      <t>ネン</t>
    </rPh>
    <rPh sb="29" eb="31">
      <t>ネンド</t>
    </rPh>
    <rPh sb="33" eb="35">
      <t>サクテイ</t>
    </rPh>
    <rPh sb="40" eb="42">
      <t>ザイセイ</t>
    </rPh>
    <rPh sb="42" eb="44">
      <t>ケイカク</t>
    </rPh>
    <rPh sb="49" eb="51">
      <t>ケイエイ</t>
    </rPh>
    <rPh sb="51" eb="53">
      <t>キバン</t>
    </rPh>
    <rPh sb="54" eb="56">
      <t>キョウカ</t>
    </rPh>
    <rPh sb="57" eb="58">
      <t>ハカ</t>
    </rPh>
    <rPh sb="64" eb="66">
      <t>コウシン</t>
    </rPh>
    <rPh sb="67" eb="70">
      <t>タイシンカ</t>
    </rPh>
    <rPh sb="71" eb="72">
      <t>タメ</t>
    </rPh>
    <rPh sb="73" eb="75">
      <t>シキン</t>
    </rPh>
    <rPh sb="76" eb="78">
      <t>カクホ</t>
    </rPh>
    <rPh sb="83" eb="86">
      <t>セッキョクテキ</t>
    </rPh>
    <rPh sb="87" eb="89">
      <t>クリアゲ</t>
    </rPh>
    <rPh sb="89" eb="91">
      <t>ショウカン</t>
    </rPh>
    <rPh sb="92" eb="93">
      <t>オコナ</t>
    </rPh>
    <rPh sb="94" eb="96">
      <t>キギョウ</t>
    </rPh>
    <rPh sb="96" eb="97">
      <t>サイ</t>
    </rPh>
    <rPh sb="98" eb="100">
      <t>ゲンショウ</t>
    </rPh>
    <rPh sb="105" eb="106">
      <t>ハシラ</t>
    </rPh>
    <rPh sb="112" eb="113">
      <t>マタ</t>
    </rPh>
    <rPh sb="113" eb="115">
      <t>トウシ</t>
    </rPh>
    <rPh sb="115" eb="117">
      <t>ケイカク</t>
    </rPh>
    <rPh sb="133" eb="135">
      <t>ケイカク</t>
    </rPh>
    <rPh sb="136" eb="137">
      <t>モト</t>
    </rPh>
    <rPh sb="139" eb="142">
      <t>ジュウヨウド</t>
    </rPh>
    <rPh sb="143" eb="145">
      <t>ユウセン</t>
    </rPh>
    <rPh sb="145" eb="147">
      <t>ジュンイ</t>
    </rPh>
    <rPh sb="148" eb="150">
      <t>ハンエイ</t>
    </rPh>
    <rPh sb="152" eb="155">
      <t>ケイカクテキ</t>
    </rPh>
    <rPh sb="156" eb="158">
      <t>トウシ</t>
    </rPh>
    <rPh sb="159" eb="160">
      <t>オコナ</t>
    </rPh>
    <rPh sb="171" eb="173">
      <t>レイワ</t>
    </rPh>
    <rPh sb="173" eb="174">
      <t>ガン</t>
    </rPh>
    <rPh sb="177" eb="181">
      <t>シンチョクジョウキョウ</t>
    </rPh>
    <rPh sb="182" eb="184">
      <t>ケイエイ</t>
    </rPh>
    <rPh sb="184" eb="186">
      <t>センリャク</t>
    </rPh>
    <rPh sb="187" eb="188">
      <t>ソ</t>
    </rPh>
    <rPh sb="194" eb="196">
      <t>シングウ</t>
    </rPh>
    <rPh sb="196" eb="198">
      <t>スイケイ</t>
    </rPh>
    <rPh sb="199" eb="201">
      <t>コンゴ</t>
    </rPh>
    <rPh sb="202" eb="204">
      <t>トウシ</t>
    </rPh>
    <rPh sb="204" eb="206">
      <t>ザイゲン</t>
    </rPh>
    <rPh sb="207" eb="209">
      <t>カクホ</t>
    </rPh>
    <rPh sb="214" eb="216">
      <t>テイレン</t>
    </rPh>
    <rPh sb="217" eb="219">
      <t>リョウキン</t>
    </rPh>
    <rPh sb="220" eb="222">
      <t>リョウキン</t>
    </rPh>
    <rPh sb="222" eb="224">
      <t>カイテイ</t>
    </rPh>
    <rPh sb="225" eb="227">
      <t>ジッシ</t>
    </rPh>
    <rPh sb="230" eb="231">
      <t>マタ</t>
    </rPh>
    <rPh sb="231" eb="233">
      <t>トミサト</t>
    </rPh>
    <rPh sb="233" eb="235">
      <t>スイケイ</t>
    </rPh>
    <rPh sb="240" eb="242">
      <t>クリアゲ</t>
    </rPh>
    <rPh sb="242" eb="244">
      <t>ショウカン</t>
    </rPh>
    <rPh sb="245" eb="247">
      <t>ジッシ</t>
    </rPh>
    <rPh sb="248" eb="250">
      <t>キギョウ</t>
    </rPh>
    <rPh sb="250" eb="251">
      <t>サイ</t>
    </rPh>
    <rPh sb="251" eb="253">
      <t>ザンダカ</t>
    </rPh>
    <rPh sb="254" eb="256">
      <t>ゲンショウ</t>
    </rPh>
    <rPh sb="257" eb="258">
      <t>ツト</t>
    </rPh>
    <rPh sb="261" eb="263">
      <t>コンゴ</t>
    </rPh>
    <rPh sb="264" eb="266">
      <t>ケイエイ</t>
    </rPh>
    <rPh sb="266" eb="268">
      <t>センリャク</t>
    </rPh>
    <rPh sb="269" eb="270">
      <t>モト</t>
    </rPh>
    <rPh sb="273" eb="275">
      <t>ケイゾク</t>
    </rPh>
    <rPh sb="277" eb="279">
      <t>アンテイ</t>
    </rPh>
    <rPh sb="281" eb="284">
      <t>コウギョウヨウ</t>
    </rPh>
    <rPh sb="284" eb="285">
      <t>ミズ</t>
    </rPh>
    <rPh sb="286" eb="288">
      <t>キョウキュウ</t>
    </rPh>
    <rPh sb="289" eb="291">
      <t>ケンゼン</t>
    </rPh>
    <rPh sb="292" eb="294">
      <t>ケイゾク</t>
    </rPh>
    <rPh sb="294" eb="296">
      <t>カノウ</t>
    </rPh>
    <rPh sb="297" eb="299">
      <t>ジギョウ</t>
    </rPh>
    <rPh sb="299" eb="301">
      <t>ケイエイ</t>
    </rPh>
    <rPh sb="302" eb="303">
      <t>ト</t>
    </rPh>
    <rPh sb="304" eb="305">
      <t>ク</t>
    </rPh>
    <rPh sb="309" eb="311">
      <t>ヨテイ</t>
    </rPh>
    <phoneticPr fontId="5"/>
  </si>
  <si>
    <t>　本市工業用水道事業ではH27年度にアセットマネジメント計画を作成している。計画において事業費の平準化を加味しつつ資産の健全化を図るため、法定耐用年数での更新ではなく実耐用年数での設定をし、施設の更新・耐震化に取組んでいる。
　「①有形固定資産減価償却償却率」及び「②管路経年化率」共に類似団体平均より低い数値ではあるが経年により右肩上がりであり、特に建設から40年を経過した新宮水系については老朽化が進んでいるので計画に沿った更新を行う必要がある。
　「③管路更新率」については経営戦略のなかで、新宮水系についてはR13年度から取組む事としており、今後は管路更新の具体的な事業計画に取組む必要がある。</t>
    <rPh sb="105" eb="107">
      <t>トリク</t>
    </rPh>
    <rPh sb="116" eb="122">
      <t>ユウケイコテイシサン</t>
    </rPh>
    <rPh sb="122" eb="126">
      <t>ゲンカショウキャク</t>
    </rPh>
    <rPh sb="126" eb="129">
      <t>ショウキャクリツ</t>
    </rPh>
    <rPh sb="130" eb="131">
      <t>オヨ</t>
    </rPh>
    <rPh sb="134" eb="136">
      <t>カンロ</t>
    </rPh>
    <rPh sb="136" eb="138">
      <t>ケイネン</t>
    </rPh>
    <rPh sb="139" eb="140">
      <t>リツ</t>
    </rPh>
    <rPh sb="141" eb="142">
      <t>トモ</t>
    </rPh>
    <rPh sb="143" eb="145">
      <t>ルイジ</t>
    </rPh>
    <rPh sb="145" eb="147">
      <t>ダンタイ</t>
    </rPh>
    <rPh sb="147" eb="149">
      <t>ヘイキン</t>
    </rPh>
    <rPh sb="160" eb="162">
      <t>ケイネン</t>
    </rPh>
    <rPh sb="165" eb="167">
      <t>ミギカタ</t>
    </rPh>
    <rPh sb="167" eb="168">
      <t>ア</t>
    </rPh>
    <rPh sb="174" eb="175">
      <t>トク</t>
    </rPh>
    <rPh sb="188" eb="190">
      <t>シングウ</t>
    </rPh>
    <rPh sb="190" eb="192">
      <t>スイケイ</t>
    </rPh>
    <rPh sb="197" eb="200">
      <t>ロウキュウカ</t>
    </rPh>
    <rPh sb="201" eb="202">
      <t>スス</t>
    </rPh>
    <rPh sb="208" eb="210">
      <t>ケイカク</t>
    </rPh>
    <rPh sb="211" eb="212">
      <t>ソ</t>
    </rPh>
    <rPh sb="214" eb="216">
      <t>コウシン</t>
    </rPh>
    <rPh sb="217" eb="218">
      <t>オコナ</t>
    </rPh>
    <rPh sb="219" eb="221">
      <t>ヒツヨウ</t>
    </rPh>
    <rPh sb="229" eb="231">
      <t>カンロ</t>
    </rPh>
    <rPh sb="231" eb="233">
      <t>コウシン</t>
    </rPh>
    <rPh sb="233" eb="234">
      <t>リツ</t>
    </rPh>
    <rPh sb="240" eb="242">
      <t>ケイエイ</t>
    </rPh>
    <rPh sb="242" eb="244">
      <t>センリャク</t>
    </rPh>
    <rPh sb="249" eb="251">
      <t>シングウ</t>
    </rPh>
    <rPh sb="251" eb="253">
      <t>スイケイ</t>
    </rPh>
    <rPh sb="278" eb="280">
      <t>カンロ</t>
    </rPh>
    <rPh sb="280" eb="282">
      <t>コウシン</t>
    </rPh>
    <rPh sb="283" eb="286">
      <t>グタイテキ</t>
    </rPh>
    <rPh sb="287" eb="289">
      <t>ジギョウ</t>
    </rPh>
    <rPh sb="289" eb="291">
      <t>ケイカク</t>
    </rPh>
    <rPh sb="292" eb="294">
      <t>トリク</t>
    </rPh>
    <rPh sb="295" eb="29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</si>
</sst>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49" fontId="6" fillId="0" borderId="8"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9"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1"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54.78</c:v>
                </c:pt>
                <c:pt idx="1">
                  <c:v>56.23</c:v>
                </c:pt>
                <c:pt idx="2">
                  <c:v>57.36</c:v>
                </c:pt>
                <c:pt idx="3">
                  <c:v>58.48</c:v>
                </c:pt>
                <c:pt idx="4">
                  <c:v>58.94</c:v>
                </c:pt>
              </c:numCache>
            </c:numRef>
          </c:val>
          <c:extLst>
            <c:ext xmlns:c16="http://schemas.microsoft.com/office/drawing/2014/chart" uri="{C3380CC4-5D6E-409C-BE32-E72D297353CC}">
              <c16:uniqueId val="{00000000-034F-44DC-8158-8779CCA9F99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034F-44DC-8158-8779CCA9F99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00-4903-BE7A-FF0608A770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9A00-4903-BE7A-FF0608A770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137.94999999999999</c:v>
                </c:pt>
                <c:pt idx="1">
                  <c:v>149.51</c:v>
                </c:pt>
                <c:pt idx="2">
                  <c:v>144.57</c:v>
                </c:pt>
                <c:pt idx="3">
                  <c:v>144.66999999999999</c:v>
                </c:pt>
                <c:pt idx="4">
                  <c:v>134.44</c:v>
                </c:pt>
              </c:numCache>
            </c:numRef>
          </c:val>
          <c:extLst>
            <c:ext xmlns:c16="http://schemas.microsoft.com/office/drawing/2014/chart" uri="{C3380CC4-5D6E-409C-BE32-E72D297353CC}">
              <c16:uniqueId val="{00000000-8B58-4C27-A374-BC3B5D6D52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8B58-4C27-A374-BC3B5D6D528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23.22</c:v>
                </c:pt>
                <c:pt idx="1">
                  <c:v>25.68</c:v>
                </c:pt>
                <c:pt idx="2">
                  <c:v>25.68</c:v>
                </c:pt>
                <c:pt idx="3">
                  <c:v>26.67</c:v>
                </c:pt>
                <c:pt idx="4">
                  <c:v>31.44</c:v>
                </c:pt>
              </c:numCache>
            </c:numRef>
          </c:val>
          <c:extLst>
            <c:ext xmlns:c16="http://schemas.microsoft.com/office/drawing/2014/chart" uri="{C3380CC4-5D6E-409C-BE32-E72D297353CC}">
              <c16:uniqueId val="{00000000-0485-4E9D-B9CC-7159185EBE6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0485-4E9D-B9CC-7159185EBE6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D8-461D-A27A-0DBA19DD20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C6D8-461D-A27A-0DBA19DD20D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43.23</c:v>
                </c:pt>
                <c:pt idx="1">
                  <c:v>62.86</c:v>
                </c:pt>
                <c:pt idx="2">
                  <c:v>153.62</c:v>
                </c:pt>
                <c:pt idx="3">
                  <c:v>277.44</c:v>
                </c:pt>
                <c:pt idx="4">
                  <c:v>412.22</c:v>
                </c:pt>
              </c:numCache>
            </c:numRef>
          </c:val>
          <c:extLst>
            <c:ext xmlns:c16="http://schemas.microsoft.com/office/drawing/2014/chart" uri="{C3380CC4-5D6E-409C-BE32-E72D297353CC}">
              <c16:uniqueId val="{00000000-0D3C-4C87-A02C-8B2377C377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0D3C-4C87-A02C-8B2377C377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730.22</c:v>
                </c:pt>
                <c:pt idx="1">
                  <c:v>666.9</c:v>
                </c:pt>
                <c:pt idx="2">
                  <c:v>629.82000000000005</c:v>
                </c:pt>
                <c:pt idx="3">
                  <c:v>600.54</c:v>
                </c:pt>
                <c:pt idx="4">
                  <c:v>602.80999999999995</c:v>
                </c:pt>
              </c:numCache>
            </c:numRef>
          </c:val>
          <c:extLst>
            <c:ext xmlns:c16="http://schemas.microsoft.com/office/drawing/2014/chart" uri="{C3380CC4-5D6E-409C-BE32-E72D297353CC}">
              <c16:uniqueId val="{00000000-056C-4EC7-BD95-7A13DE1BF9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056C-4EC7-BD95-7A13DE1BF9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131.38</c:v>
                </c:pt>
                <c:pt idx="1">
                  <c:v>143.07</c:v>
                </c:pt>
                <c:pt idx="2">
                  <c:v>146.33000000000001</c:v>
                </c:pt>
                <c:pt idx="3">
                  <c:v>146.54</c:v>
                </c:pt>
                <c:pt idx="4">
                  <c:v>135.63999999999999</c:v>
                </c:pt>
              </c:numCache>
            </c:numRef>
          </c:val>
          <c:extLst>
            <c:ext xmlns:c16="http://schemas.microsoft.com/office/drawing/2014/chart" uri="{C3380CC4-5D6E-409C-BE32-E72D297353CC}">
              <c16:uniqueId val="{00000000-69A5-498A-A17E-DE60EE0BB8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69A5-498A-A17E-DE60EE0BB8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11.88</c:v>
                </c:pt>
                <c:pt idx="1">
                  <c:v>10.9</c:v>
                </c:pt>
                <c:pt idx="2">
                  <c:v>10.66</c:v>
                </c:pt>
                <c:pt idx="3">
                  <c:v>10.65</c:v>
                </c:pt>
                <c:pt idx="4">
                  <c:v>10.77</c:v>
                </c:pt>
              </c:numCache>
            </c:numRef>
          </c:val>
          <c:extLst>
            <c:ext xmlns:c16="http://schemas.microsoft.com/office/drawing/2014/chart" uri="{C3380CC4-5D6E-409C-BE32-E72D297353CC}">
              <c16:uniqueId val="{00000000-D1F8-4AC1-A860-0F94543E5A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D1F8-4AC1-A860-0F94543E5A6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84.28</c:v>
                </c:pt>
                <c:pt idx="1">
                  <c:v>85.21</c:v>
                </c:pt>
                <c:pt idx="2">
                  <c:v>80.75</c:v>
                </c:pt>
                <c:pt idx="3">
                  <c:v>83.13</c:v>
                </c:pt>
                <c:pt idx="4">
                  <c:v>83.98</c:v>
                </c:pt>
              </c:numCache>
            </c:numRef>
          </c:val>
          <c:extLst>
            <c:ext xmlns:c16="http://schemas.microsoft.com/office/drawing/2014/chart" uri="{C3380CC4-5D6E-409C-BE32-E72D297353CC}">
              <c16:uniqueId val="{00000000-C7C0-483D-AF19-A7386344A7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C7C0-483D-AF19-A7386344A7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92.21</c:v>
                </c:pt>
                <c:pt idx="1">
                  <c:v>92.21</c:v>
                </c:pt>
                <c:pt idx="2">
                  <c:v>92.16</c:v>
                </c:pt>
                <c:pt idx="3">
                  <c:v>92.12</c:v>
                </c:pt>
                <c:pt idx="4">
                  <c:v>96.91</c:v>
                </c:pt>
              </c:numCache>
            </c:numRef>
          </c:val>
          <c:extLst>
            <c:ext xmlns:c16="http://schemas.microsoft.com/office/drawing/2014/chart" uri="{C3380CC4-5D6E-409C-BE32-E72D297353CC}">
              <c16:uniqueId val="{00000000-5367-48A1-99BB-CC82138D984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5367-48A1-99BB-CC82138D984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MA48" zoomScale="118" zoomScaleNormal="118"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愛媛県　四国中央市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591600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2</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496854</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52.8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62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573343</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103</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137.94999999999999</v>
      </c>
      <c r="Y32" s="129"/>
      <c r="Z32" s="129"/>
      <c r="AA32" s="129"/>
      <c r="AB32" s="129"/>
      <c r="AC32" s="129"/>
      <c r="AD32" s="129"/>
      <c r="AE32" s="129"/>
      <c r="AF32" s="129"/>
      <c r="AG32" s="129"/>
      <c r="AH32" s="129"/>
      <c r="AI32" s="129"/>
      <c r="AJ32" s="129"/>
      <c r="AK32" s="129"/>
      <c r="AL32" s="129"/>
      <c r="AM32" s="129"/>
      <c r="AN32" s="129"/>
      <c r="AO32" s="129"/>
      <c r="AP32" s="129"/>
      <c r="AQ32" s="130"/>
      <c r="AR32" s="128">
        <f>データ!U6</f>
        <v>149.51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144.57</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144.66999999999999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134.44</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43.23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62.86</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153.62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277.44</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412.22</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730.22</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666.9</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629.82000000000005</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600.54</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602.80999999999995</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105</v>
      </c>
      <c r="SN48" s="138"/>
      <c r="SO48" s="138"/>
      <c r="SP48" s="138"/>
      <c r="SQ48" s="138"/>
      <c r="SR48" s="138"/>
      <c r="SS48" s="138"/>
      <c r="ST48" s="138"/>
      <c r="SU48" s="138"/>
      <c r="SV48" s="138"/>
      <c r="SW48" s="138"/>
      <c r="SX48" s="138"/>
      <c r="SY48" s="138"/>
      <c r="SZ48" s="138"/>
      <c r="TA48" s="139"/>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131.38</v>
      </c>
      <c r="Y55" s="129"/>
      <c r="Z55" s="129"/>
      <c r="AA55" s="129"/>
      <c r="AB55" s="129"/>
      <c r="AC55" s="129"/>
      <c r="AD55" s="129"/>
      <c r="AE55" s="129"/>
      <c r="AF55" s="129"/>
      <c r="AG55" s="129"/>
      <c r="AH55" s="129"/>
      <c r="AI55" s="129"/>
      <c r="AJ55" s="129"/>
      <c r="AK55" s="129"/>
      <c r="AL55" s="129"/>
      <c r="AM55" s="129"/>
      <c r="AN55" s="129"/>
      <c r="AO55" s="129"/>
      <c r="AP55" s="129"/>
      <c r="AQ55" s="130"/>
      <c r="AR55" s="128">
        <f>データ!BM6</f>
        <v>143.07</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146.33000000000001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146.54</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135.63999999999999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11.88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10.9</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10.66</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10.65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10.77</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84.28</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85.21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80.75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83.13</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83.98</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92.21</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92.21</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92.16</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92.12</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96.91</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x14ac:dyDescent="0.15">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x14ac:dyDescent="0.15">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37" t="s">
        <v>104</v>
      </c>
      <c r="SN68" s="138"/>
      <c r="SO68" s="138"/>
      <c r="SP68" s="138"/>
      <c r="SQ68" s="138"/>
      <c r="SR68" s="138"/>
      <c r="SS68" s="138"/>
      <c r="ST68" s="138"/>
      <c r="SU68" s="138"/>
      <c r="SV68" s="138"/>
      <c r="SW68" s="138"/>
      <c r="SX68" s="138"/>
      <c r="SY68" s="138"/>
      <c r="SZ68" s="138"/>
      <c r="TA68" s="139"/>
    </row>
    <row r="69" spans="1:521" ht="13.5" customHeight="1" x14ac:dyDescent="0.15">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37"/>
      <c r="SN69" s="138"/>
      <c r="SO69" s="138"/>
      <c r="SP69" s="138"/>
      <c r="SQ69" s="138"/>
      <c r="SR69" s="138"/>
      <c r="SS69" s="138"/>
      <c r="ST69" s="138"/>
      <c r="SU69" s="138"/>
      <c r="SV69" s="138"/>
      <c r="SW69" s="138"/>
      <c r="SX69" s="138"/>
      <c r="SY69" s="138"/>
      <c r="SZ69" s="138"/>
      <c r="TA69" s="139"/>
    </row>
    <row r="70" spans="1:521" ht="13.5" customHeight="1" x14ac:dyDescent="0.15">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37"/>
      <c r="SN70" s="138"/>
      <c r="SO70" s="138"/>
      <c r="SP70" s="138"/>
      <c r="SQ70" s="138"/>
      <c r="SR70" s="138"/>
      <c r="SS70" s="138"/>
      <c r="ST70" s="138"/>
      <c r="SU70" s="138"/>
      <c r="SV70" s="138"/>
      <c r="SW70" s="138"/>
      <c r="SX70" s="138"/>
      <c r="SY70" s="138"/>
      <c r="SZ70" s="138"/>
      <c r="TA70" s="139"/>
    </row>
    <row r="71" spans="1:521" ht="13.5" customHeight="1" x14ac:dyDescent="0.15">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37"/>
      <c r="SN71" s="138"/>
      <c r="SO71" s="138"/>
      <c r="SP71" s="138"/>
      <c r="SQ71" s="138"/>
      <c r="SR71" s="138"/>
      <c r="SS71" s="138"/>
      <c r="ST71" s="138"/>
      <c r="SU71" s="138"/>
      <c r="SV71" s="138"/>
      <c r="SW71" s="138"/>
      <c r="SX71" s="138"/>
      <c r="SY71" s="138"/>
      <c r="SZ71" s="138"/>
      <c r="TA71" s="139"/>
    </row>
    <row r="72" spans="1:521" ht="13.5" customHeight="1" x14ac:dyDescent="0.15">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37"/>
      <c r="SN72" s="138"/>
      <c r="SO72" s="138"/>
      <c r="SP72" s="138"/>
      <c r="SQ72" s="138"/>
      <c r="SR72" s="138"/>
      <c r="SS72" s="138"/>
      <c r="ST72" s="138"/>
      <c r="SU72" s="138"/>
      <c r="SV72" s="138"/>
      <c r="SW72" s="138"/>
      <c r="SX72" s="138"/>
      <c r="SY72" s="138"/>
      <c r="SZ72" s="138"/>
      <c r="TA72" s="139"/>
    </row>
    <row r="73" spans="1:521" ht="13.5" customHeight="1" x14ac:dyDescent="0.15">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37"/>
      <c r="SN73" s="138"/>
      <c r="SO73" s="138"/>
      <c r="SP73" s="138"/>
      <c r="SQ73" s="138"/>
      <c r="SR73" s="138"/>
      <c r="SS73" s="138"/>
      <c r="ST73" s="138"/>
      <c r="SU73" s="138"/>
      <c r="SV73" s="138"/>
      <c r="SW73" s="138"/>
      <c r="SX73" s="138"/>
      <c r="SY73" s="138"/>
      <c r="SZ73" s="138"/>
      <c r="TA73" s="139"/>
    </row>
    <row r="74" spans="1:521" ht="13.5" customHeight="1" x14ac:dyDescent="0.15">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37"/>
      <c r="SN74" s="138"/>
      <c r="SO74" s="138"/>
      <c r="SP74" s="138"/>
      <c r="SQ74" s="138"/>
      <c r="SR74" s="138"/>
      <c r="SS74" s="138"/>
      <c r="ST74" s="138"/>
      <c r="SU74" s="138"/>
      <c r="SV74" s="138"/>
      <c r="SW74" s="138"/>
      <c r="SX74" s="138"/>
      <c r="SY74" s="138"/>
      <c r="SZ74" s="138"/>
      <c r="TA74" s="139"/>
    </row>
    <row r="75" spans="1:521" ht="13.5" customHeight="1" x14ac:dyDescent="0.15">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37"/>
      <c r="SN75" s="138"/>
      <c r="SO75" s="138"/>
      <c r="SP75" s="138"/>
      <c r="SQ75" s="138"/>
      <c r="SR75" s="138"/>
      <c r="SS75" s="138"/>
      <c r="ST75" s="138"/>
      <c r="SU75" s="138"/>
      <c r="SV75" s="138"/>
      <c r="SW75" s="138"/>
      <c r="SX75" s="138"/>
      <c r="SY75" s="138"/>
      <c r="SZ75" s="138"/>
      <c r="TA75" s="139"/>
    </row>
    <row r="76" spans="1:521" ht="13.5" customHeight="1" x14ac:dyDescent="0.15">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37"/>
      <c r="SN76" s="138"/>
      <c r="SO76" s="138"/>
      <c r="SP76" s="138"/>
      <c r="SQ76" s="138"/>
      <c r="SR76" s="138"/>
      <c r="SS76" s="138"/>
      <c r="ST76" s="138"/>
      <c r="SU76" s="138"/>
      <c r="SV76" s="138"/>
      <c r="SW76" s="138"/>
      <c r="SX76" s="138"/>
      <c r="SY76" s="138"/>
      <c r="SZ76" s="138"/>
      <c r="TA76" s="139"/>
    </row>
    <row r="77" spans="1:521" ht="13.5" customHeight="1" x14ac:dyDescent="0.15">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37"/>
      <c r="SN77" s="138"/>
      <c r="SO77" s="138"/>
      <c r="SP77" s="138"/>
      <c r="SQ77" s="138"/>
      <c r="SR77" s="138"/>
      <c r="SS77" s="138"/>
      <c r="ST77" s="138"/>
      <c r="SU77" s="138"/>
      <c r="SV77" s="138"/>
      <c r="SW77" s="138"/>
      <c r="SX77" s="138"/>
      <c r="SY77" s="138"/>
      <c r="SZ77" s="138"/>
      <c r="TA77" s="139"/>
    </row>
    <row r="78" spans="1:521" ht="13.5" customHeight="1" x14ac:dyDescent="0.15">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37"/>
      <c r="SN78" s="138"/>
      <c r="SO78" s="138"/>
      <c r="SP78" s="138"/>
      <c r="SQ78" s="138"/>
      <c r="SR78" s="138"/>
      <c r="SS78" s="138"/>
      <c r="ST78" s="138"/>
      <c r="SU78" s="138"/>
      <c r="SV78" s="138"/>
      <c r="SW78" s="138"/>
      <c r="SX78" s="138"/>
      <c r="SY78" s="138"/>
      <c r="SZ78" s="138"/>
      <c r="TA78" s="139"/>
    </row>
    <row r="79" spans="1:521" ht="13.5" customHeight="1" x14ac:dyDescent="0.15">
      <c r="A79" s="2"/>
      <c r="B79" s="26"/>
      <c r="C79" s="2"/>
      <c r="D79" s="2"/>
      <c r="E79" s="2"/>
      <c r="F79" s="2"/>
      <c r="G79" s="2"/>
      <c r="H79" s="2"/>
      <c r="I79" s="2"/>
      <c r="J79" s="28"/>
      <c r="K79" s="29"/>
      <c r="L79" s="149"/>
      <c r="M79" s="149"/>
      <c r="N79" s="149"/>
      <c r="O79" s="149"/>
      <c r="P79" s="149"/>
      <c r="Q79" s="149"/>
      <c r="R79" s="149"/>
      <c r="S79" s="149"/>
      <c r="T79" s="149"/>
      <c r="U79" s="149"/>
      <c r="V79" s="149"/>
      <c r="W79" s="149"/>
      <c r="X79" s="150"/>
      <c r="Y79" s="151" t="str">
        <f>データ!$B$10</f>
        <v>H27</v>
      </c>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3"/>
      <c r="AZ79" s="151" t="str">
        <f>データ!$C$10</f>
        <v>H28</v>
      </c>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3"/>
      <c r="CA79" s="151" t="str">
        <f>データ!$D$10</f>
        <v>H29</v>
      </c>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3"/>
      <c r="DB79" s="151" t="str">
        <f>データ!$E$10</f>
        <v>H30</v>
      </c>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3"/>
      <c r="EC79" s="151" t="str">
        <f>データ!$F$10</f>
        <v>R01</v>
      </c>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3"/>
      <c r="FD79" s="29"/>
      <c r="FE79" s="32"/>
      <c r="FF79" s="2"/>
      <c r="FG79" s="2"/>
      <c r="FH79" s="2"/>
      <c r="FI79" s="2"/>
      <c r="FJ79" s="2"/>
      <c r="FK79" s="2"/>
      <c r="FL79" s="2"/>
      <c r="FM79" s="2"/>
      <c r="FN79" s="2"/>
      <c r="FO79" s="2"/>
      <c r="FP79" s="2"/>
      <c r="FQ79" s="2"/>
      <c r="FR79" s="2"/>
      <c r="FS79" s="2"/>
      <c r="FT79" s="2"/>
      <c r="FU79" s="2"/>
      <c r="FV79" s="28"/>
      <c r="FW79" s="29"/>
      <c r="FX79" s="149"/>
      <c r="FY79" s="149"/>
      <c r="FZ79" s="149"/>
      <c r="GA79" s="149"/>
      <c r="GB79" s="149"/>
      <c r="GC79" s="149"/>
      <c r="GD79" s="149"/>
      <c r="GE79" s="149"/>
      <c r="GF79" s="149"/>
      <c r="GG79" s="149"/>
      <c r="GH79" s="149"/>
      <c r="GI79" s="149"/>
      <c r="GJ79" s="150"/>
      <c r="GK79" s="151" t="str">
        <f>データ!$B$10</f>
        <v>H27</v>
      </c>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c r="HK79" s="153"/>
      <c r="HL79" s="151" t="str">
        <f>データ!$C$10</f>
        <v>H28</v>
      </c>
      <c r="HM79" s="152"/>
      <c r="HN79" s="152"/>
      <c r="HO79" s="152"/>
      <c r="HP79" s="152"/>
      <c r="HQ79" s="152"/>
      <c r="HR79" s="152"/>
      <c r="HS79" s="152"/>
      <c r="HT79" s="152"/>
      <c r="HU79" s="152"/>
      <c r="HV79" s="152"/>
      <c r="HW79" s="152"/>
      <c r="HX79" s="152"/>
      <c r="HY79" s="152"/>
      <c r="HZ79" s="152"/>
      <c r="IA79" s="152"/>
      <c r="IB79" s="152"/>
      <c r="IC79" s="152"/>
      <c r="ID79" s="152"/>
      <c r="IE79" s="152"/>
      <c r="IF79" s="152"/>
      <c r="IG79" s="152"/>
      <c r="IH79" s="152"/>
      <c r="II79" s="152"/>
      <c r="IJ79" s="152"/>
      <c r="IK79" s="152"/>
      <c r="IL79" s="153"/>
      <c r="IM79" s="151" t="str">
        <f>データ!$D$10</f>
        <v>H29</v>
      </c>
      <c r="IN79" s="152"/>
      <c r="IO79" s="152"/>
      <c r="IP79" s="152"/>
      <c r="IQ79" s="152"/>
      <c r="IR79" s="152"/>
      <c r="IS79" s="152"/>
      <c r="IT79" s="152"/>
      <c r="IU79" s="152"/>
      <c r="IV79" s="152"/>
      <c r="IW79" s="152"/>
      <c r="IX79" s="152"/>
      <c r="IY79" s="152"/>
      <c r="IZ79" s="152"/>
      <c r="JA79" s="152"/>
      <c r="JB79" s="152"/>
      <c r="JC79" s="152"/>
      <c r="JD79" s="152"/>
      <c r="JE79" s="152"/>
      <c r="JF79" s="152"/>
      <c r="JG79" s="152"/>
      <c r="JH79" s="152"/>
      <c r="JI79" s="152"/>
      <c r="JJ79" s="152"/>
      <c r="JK79" s="152"/>
      <c r="JL79" s="152"/>
      <c r="JM79" s="153"/>
      <c r="JN79" s="151" t="str">
        <f>データ!$E$10</f>
        <v>H30</v>
      </c>
      <c r="JO79" s="152"/>
      <c r="JP79" s="152"/>
      <c r="JQ79" s="152"/>
      <c r="JR79" s="152"/>
      <c r="JS79" s="152"/>
      <c r="JT79" s="152"/>
      <c r="JU79" s="152"/>
      <c r="JV79" s="152"/>
      <c r="JW79" s="152"/>
      <c r="JX79" s="152"/>
      <c r="JY79" s="152"/>
      <c r="JZ79" s="152"/>
      <c r="KA79" s="152"/>
      <c r="KB79" s="152"/>
      <c r="KC79" s="152"/>
      <c r="KD79" s="152"/>
      <c r="KE79" s="152"/>
      <c r="KF79" s="152"/>
      <c r="KG79" s="152"/>
      <c r="KH79" s="152"/>
      <c r="KI79" s="152"/>
      <c r="KJ79" s="152"/>
      <c r="KK79" s="152"/>
      <c r="KL79" s="152"/>
      <c r="KM79" s="152"/>
      <c r="KN79" s="153"/>
      <c r="KO79" s="151" t="str">
        <f>データ!$F$10</f>
        <v>R01</v>
      </c>
      <c r="KP79" s="152"/>
      <c r="KQ79" s="152"/>
      <c r="KR79" s="152"/>
      <c r="KS79" s="152"/>
      <c r="KT79" s="152"/>
      <c r="KU79" s="152"/>
      <c r="KV79" s="152"/>
      <c r="KW79" s="152"/>
      <c r="KX79" s="152"/>
      <c r="KY79" s="152"/>
      <c r="KZ79" s="152"/>
      <c r="LA79" s="152"/>
      <c r="LB79" s="152"/>
      <c r="LC79" s="152"/>
      <c r="LD79" s="152"/>
      <c r="LE79" s="152"/>
      <c r="LF79" s="152"/>
      <c r="LG79" s="152"/>
      <c r="LH79" s="152"/>
      <c r="LI79" s="152"/>
      <c r="LJ79" s="152"/>
      <c r="LK79" s="152"/>
      <c r="LL79" s="152"/>
      <c r="LM79" s="152"/>
      <c r="LN79" s="152"/>
      <c r="LO79" s="153"/>
      <c r="LP79" s="29"/>
      <c r="LQ79" s="32"/>
      <c r="LR79" s="2"/>
      <c r="LS79" s="2"/>
      <c r="LT79" s="2"/>
      <c r="LU79" s="2"/>
      <c r="LV79" s="2"/>
      <c r="LW79" s="2"/>
      <c r="LX79" s="2"/>
      <c r="LY79" s="2"/>
      <c r="LZ79" s="2"/>
      <c r="MA79" s="2"/>
      <c r="MB79" s="2"/>
      <c r="MC79" s="2"/>
      <c r="MD79" s="2"/>
      <c r="ME79" s="2"/>
      <c r="MF79" s="2"/>
      <c r="MG79" s="2"/>
      <c r="MH79" s="28"/>
      <c r="MI79" s="29"/>
      <c r="MJ79" s="149"/>
      <c r="MK79" s="149"/>
      <c r="ML79" s="149"/>
      <c r="MM79" s="149"/>
      <c r="MN79" s="149"/>
      <c r="MO79" s="149"/>
      <c r="MP79" s="149"/>
      <c r="MQ79" s="149"/>
      <c r="MR79" s="149"/>
      <c r="MS79" s="149"/>
      <c r="MT79" s="149"/>
      <c r="MU79" s="149"/>
      <c r="MV79" s="150"/>
      <c r="MW79" s="151" t="str">
        <f>データ!$B$10</f>
        <v>H27</v>
      </c>
      <c r="MX79" s="152"/>
      <c r="MY79" s="152"/>
      <c r="MZ79" s="152"/>
      <c r="NA79" s="152"/>
      <c r="NB79" s="152"/>
      <c r="NC79" s="152"/>
      <c r="ND79" s="152"/>
      <c r="NE79" s="152"/>
      <c r="NF79" s="152"/>
      <c r="NG79" s="152"/>
      <c r="NH79" s="152"/>
      <c r="NI79" s="152"/>
      <c r="NJ79" s="152"/>
      <c r="NK79" s="152"/>
      <c r="NL79" s="152"/>
      <c r="NM79" s="152"/>
      <c r="NN79" s="152"/>
      <c r="NO79" s="152"/>
      <c r="NP79" s="152"/>
      <c r="NQ79" s="152"/>
      <c r="NR79" s="152"/>
      <c r="NS79" s="152"/>
      <c r="NT79" s="152"/>
      <c r="NU79" s="152"/>
      <c r="NV79" s="152"/>
      <c r="NW79" s="153"/>
      <c r="NX79" s="151" t="str">
        <f>データ!$C$10</f>
        <v>H28</v>
      </c>
      <c r="NY79" s="152"/>
      <c r="NZ79" s="152"/>
      <c r="OA79" s="152"/>
      <c r="OB79" s="152"/>
      <c r="OC79" s="152"/>
      <c r="OD79" s="152"/>
      <c r="OE79" s="152"/>
      <c r="OF79" s="152"/>
      <c r="OG79" s="152"/>
      <c r="OH79" s="152"/>
      <c r="OI79" s="152"/>
      <c r="OJ79" s="152"/>
      <c r="OK79" s="152"/>
      <c r="OL79" s="152"/>
      <c r="OM79" s="152"/>
      <c r="ON79" s="152"/>
      <c r="OO79" s="152"/>
      <c r="OP79" s="152"/>
      <c r="OQ79" s="152"/>
      <c r="OR79" s="152"/>
      <c r="OS79" s="152"/>
      <c r="OT79" s="152"/>
      <c r="OU79" s="152"/>
      <c r="OV79" s="152"/>
      <c r="OW79" s="152"/>
      <c r="OX79" s="153"/>
      <c r="OY79" s="151" t="str">
        <f>データ!$D$10</f>
        <v>H29</v>
      </c>
      <c r="OZ79" s="152"/>
      <c r="PA79" s="152"/>
      <c r="PB79" s="152"/>
      <c r="PC79" s="152"/>
      <c r="PD79" s="152"/>
      <c r="PE79" s="152"/>
      <c r="PF79" s="152"/>
      <c r="PG79" s="152"/>
      <c r="PH79" s="152"/>
      <c r="PI79" s="152"/>
      <c r="PJ79" s="152"/>
      <c r="PK79" s="152"/>
      <c r="PL79" s="152"/>
      <c r="PM79" s="152"/>
      <c r="PN79" s="152"/>
      <c r="PO79" s="152"/>
      <c r="PP79" s="152"/>
      <c r="PQ79" s="152"/>
      <c r="PR79" s="152"/>
      <c r="PS79" s="152"/>
      <c r="PT79" s="152"/>
      <c r="PU79" s="152"/>
      <c r="PV79" s="152"/>
      <c r="PW79" s="152"/>
      <c r="PX79" s="152"/>
      <c r="PY79" s="153"/>
      <c r="PZ79" s="151" t="str">
        <f>データ!$E$10</f>
        <v>H30</v>
      </c>
      <c r="QA79" s="152"/>
      <c r="QB79" s="152"/>
      <c r="QC79" s="152"/>
      <c r="QD79" s="152"/>
      <c r="QE79" s="152"/>
      <c r="QF79" s="152"/>
      <c r="QG79" s="152"/>
      <c r="QH79" s="152"/>
      <c r="QI79" s="152"/>
      <c r="QJ79" s="152"/>
      <c r="QK79" s="152"/>
      <c r="QL79" s="152"/>
      <c r="QM79" s="152"/>
      <c r="QN79" s="152"/>
      <c r="QO79" s="152"/>
      <c r="QP79" s="152"/>
      <c r="QQ79" s="152"/>
      <c r="QR79" s="152"/>
      <c r="QS79" s="152"/>
      <c r="QT79" s="152"/>
      <c r="QU79" s="152"/>
      <c r="QV79" s="152"/>
      <c r="QW79" s="152"/>
      <c r="QX79" s="152"/>
      <c r="QY79" s="152"/>
      <c r="QZ79" s="153"/>
      <c r="RA79" s="151" t="str">
        <f>データ!$F$10</f>
        <v>R01</v>
      </c>
      <c r="RB79" s="152"/>
      <c r="RC79" s="152"/>
      <c r="RD79" s="152"/>
      <c r="RE79" s="152"/>
      <c r="RF79" s="152"/>
      <c r="RG79" s="152"/>
      <c r="RH79" s="152"/>
      <c r="RI79" s="152"/>
      <c r="RJ79" s="152"/>
      <c r="RK79" s="152"/>
      <c r="RL79" s="152"/>
      <c r="RM79" s="152"/>
      <c r="RN79" s="152"/>
      <c r="RO79" s="152"/>
      <c r="RP79" s="152"/>
      <c r="RQ79" s="152"/>
      <c r="RR79" s="152"/>
      <c r="RS79" s="152"/>
      <c r="RT79" s="152"/>
      <c r="RU79" s="152"/>
      <c r="RV79" s="152"/>
      <c r="RW79" s="152"/>
      <c r="RX79" s="152"/>
      <c r="RY79" s="152"/>
      <c r="RZ79" s="152"/>
      <c r="SA79" s="153"/>
      <c r="SB79" s="29"/>
      <c r="SC79" s="32"/>
      <c r="SD79" s="2"/>
      <c r="SE79" s="2"/>
      <c r="SF79" s="2"/>
      <c r="SG79" s="2"/>
      <c r="SH79" s="2"/>
      <c r="SI79" s="2"/>
      <c r="SJ79" s="2"/>
      <c r="SK79" s="27"/>
      <c r="SL79" s="2"/>
      <c r="SM79" s="137"/>
      <c r="SN79" s="138"/>
      <c r="SO79" s="138"/>
      <c r="SP79" s="138"/>
      <c r="SQ79" s="138"/>
      <c r="SR79" s="138"/>
      <c r="SS79" s="138"/>
      <c r="ST79" s="138"/>
      <c r="SU79" s="138"/>
      <c r="SV79" s="138"/>
      <c r="SW79" s="138"/>
      <c r="SX79" s="138"/>
      <c r="SY79" s="138"/>
      <c r="SZ79" s="138"/>
      <c r="TA79" s="139"/>
    </row>
    <row r="80" spans="1:521" ht="13.5" customHeight="1" x14ac:dyDescent="0.15">
      <c r="A80" s="2"/>
      <c r="B80" s="26"/>
      <c r="C80" s="2"/>
      <c r="D80" s="2"/>
      <c r="E80" s="2"/>
      <c r="F80" s="2"/>
      <c r="G80" s="2"/>
      <c r="H80" s="2"/>
      <c r="I80" s="2"/>
      <c r="J80" s="28"/>
      <c r="K80" s="29"/>
      <c r="L80" s="154" t="s">
        <v>23</v>
      </c>
      <c r="M80" s="154"/>
      <c r="N80" s="154"/>
      <c r="O80" s="154"/>
      <c r="P80" s="154"/>
      <c r="Q80" s="154"/>
      <c r="R80" s="154"/>
      <c r="S80" s="154"/>
      <c r="T80" s="154"/>
      <c r="U80" s="154"/>
      <c r="V80" s="154"/>
      <c r="W80" s="154"/>
      <c r="X80" s="154"/>
      <c r="Y80" s="155">
        <f>データ!DD6</f>
        <v>54.78</v>
      </c>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f>データ!DE6</f>
        <v>56.23</v>
      </c>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f>データ!DF6</f>
        <v>57.36</v>
      </c>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f>データ!DG6</f>
        <v>58.48</v>
      </c>
      <c r="DC80" s="155"/>
      <c r="DD80" s="155"/>
      <c r="DE80" s="155"/>
      <c r="DF80" s="155"/>
      <c r="DG80" s="155"/>
      <c r="DH80" s="155"/>
      <c r="DI80" s="155"/>
      <c r="DJ80" s="155"/>
      <c r="DK80" s="155"/>
      <c r="DL80" s="155"/>
      <c r="DM80" s="155"/>
      <c r="DN80" s="155"/>
      <c r="DO80" s="155"/>
      <c r="DP80" s="155"/>
      <c r="DQ80" s="155"/>
      <c r="DR80" s="155"/>
      <c r="DS80" s="155"/>
      <c r="DT80" s="155"/>
      <c r="DU80" s="155"/>
      <c r="DV80" s="155"/>
      <c r="DW80" s="155"/>
      <c r="DX80" s="155"/>
      <c r="DY80" s="155"/>
      <c r="DZ80" s="155"/>
      <c r="EA80" s="155"/>
      <c r="EB80" s="155"/>
      <c r="EC80" s="155">
        <f>データ!DH6</f>
        <v>58.94</v>
      </c>
      <c r="ED80" s="155"/>
      <c r="EE80" s="155"/>
      <c r="EF80" s="155"/>
      <c r="EG80" s="155"/>
      <c r="EH80" s="155"/>
      <c r="EI80" s="155"/>
      <c r="EJ80" s="155"/>
      <c r="EK80" s="155"/>
      <c r="EL80" s="155"/>
      <c r="EM80" s="155"/>
      <c r="EN80" s="155"/>
      <c r="EO80" s="155"/>
      <c r="EP80" s="155"/>
      <c r="EQ80" s="155"/>
      <c r="ER80" s="155"/>
      <c r="ES80" s="155"/>
      <c r="ET80" s="155"/>
      <c r="EU80" s="155"/>
      <c r="EV80" s="155"/>
      <c r="EW80" s="155"/>
      <c r="EX80" s="155"/>
      <c r="EY80" s="155"/>
      <c r="EZ80" s="155"/>
      <c r="FA80" s="155"/>
      <c r="FB80" s="155"/>
      <c r="FC80" s="155"/>
      <c r="FD80" s="29"/>
      <c r="FE80" s="32"/>
      <c r="FF80" s="2"/>
      <c r="FG80" s="2"/>
      <c r="FH80" s="2"/>
      <c r="FI80" s="2"/>
      <c r="FJ80" s="2"/>
      <c r="FK80" s="2"/>
      <c r="FL80" s="2"/>
      <c r="FM80" s="2"/>
      <c r="FN80" s="2"/>
      <c r="FO80" s="2"/>
      <c r="FP80" s="2"/>
      <c r="FQ80" s="2"/>
      <c r="FR80" s="2"/>
      <c r="FS80" s="2"/>
      <c r="FT80" s="2"/>
      <c r="FU80" s="2"/>
      <c r="FV80" s="28"/>
      <c r="FW80" s="29"/>
      <c r="FX80" s="154" t="s">
        <v>23</v>
      </c>
      <c r="FY80" s="154"/>
      <c r="FZ80" s="154"/>
      <c r="GA80" s="154"/>
      <c r="GB80" s="154"/>
      <c r="GC80" s="154"/>
      <c r="GD80" s="154"/>
      <c r="GE80" s="154"/>
      <c r="GF80" s="154"/>
      <c r="GG80" s="154"/>
      <c r="GH80" s="154"/>
      <c r="GI80" s="154"/>
      <c r="GJ80" s="154"/>
      <c r="GK80" s="155">
        <f>データ!DO6</f>
        <v>23.22</v>
      </c>
      <c r="GL80" s="155"/>
      <c r="GM80" s="155"/>
      <c r="GN80" s="155"/>
      <c r="GO80" s="155"/>
      <c r="GP80" s="155"/>
      <c r="GQ80" s="155"/>
      <c r="GR80" s="155"/>
      <c r="GS80" s="155"/>
      <c r="GT80" s="155"/>
      <c r="GU80" s="155"/>
      <c r="GV80" s="155"/>
      <c r="GW80" s="155"/>
      <c r="GX80" s="155"/>
      <c r="GY80" s="155"/>
      <c r="GZ80" s="155"/>
      <c r="HA80" s="155"/>
      <c r="HB80" s="155"/>
      <c r="HC80" s="155"/>
      <c r="HD80" s="155"/>
      <c r="HE80" s="155"/>
      <c r="HF80" s="155"/>
      <c r="HG80" s="155"/>
      <c r="HH80" s="155"/>
      <c r="HI80" s="155"/>
      <c r="HJ80" s="155"/>
      <c r="HK80" s="155"/>
      <c r="HL80" s="155">
        <f>データ!DP6</f>
        <v>25.68</v>
      </c>
      <c r="HM80" s="155"/>
      <c r="HN80" s="155"/>
      <c r="HO80" s="155"/>
      <c r="HP80" s="155"/>
      <c r="HQ80" s="155"/>
      <c r="HR80" s="155"/>
      <c r="HS80" s="155"/>
      <c r="HT80" s="155"/>
      <c r="HU80" s="155"/>
      <c r="HV80" s="155"/>
      <c r="HW80" s="155"/>
      <c r="HX80" s="155"/>
      <c r="HY80" s="155"/>
      <c r="HZ80" s="155"/>
      <c r="IA80" s="155"/>
      <c r="IB80" s="155"/>
      <c r="IC80" s="155"/>
      <c r="ID80" s="155"/>
      <c r="IE80" s="155"/>
      <c r="IF80" s="155"/>
      <c r="IG80" s="155"/>
      <c r="IH80" s="155"/>
      <c r="II80" s="155"/>
      <c r="IJ80" s="155"/>
      <c r="IK80" s="155"/>
      <c r="IL80" s="155"/>
      <c r="IM80" s="155">
        <f>データ!DQ6</f>
        <v>25.68</v>
      </c>
      <c r="IN80" s="155"/>
      <c r="IO80" s="155"/>
      <c r="IP80" s="155"/>
      <c r="IQ80" s="155"/>
      <c r="IR80" s="155"/>
      <c r="IS80" s="155"/>
      <c r="IT80" s="155"/>
      <c r="IU80" s="155"/>
      <c r="IV80" s="155"/>
      <c r="IW80" s="155"/>
      <c r="IX80" s="155"/>
      <c r="IY80" s="155"/>
      <c r="IZ80" s="155"/>
      <c r="JA80" s="155"/>
      <c r="JB80" s="155"/>
      <c r="JC80" s="155"/>
      <c r="JD80" s="155"/>
      <c r="JE80" s="155"/>
      <c r="JF80" s="155"/>
      <c r="JG80" s="155"/>
      <c r="JH80" s="155"/>
      <c r="JI80" s="155"/>
      <c r="JJ80" s="155"/>
      <c r="JK80" s="155"/>
      <c r="JL80" s="155"/>
      <c r="JM80" s="155"/>
      <c r="JN80" s="155">
        <f>データ!DR6</f>
        <v>26.67</v>
      </c>
      <c r="JO80" s="155"/>
      <c r="JP80" s="155"/>
      <c r="JQ80" s="155"/>
      <c r="JR80" s="155"/>
      <c r="JS80" s="155"/>
      <c r="JT80" s="155"/>
      <c r="JU80" s="155"/>
      <c r="JV80" s="155"/>
      <c r="JW80" s="155"/>
      <c r="JX80" s="155"/>
      <c r="JY80" s="155"/>
      <c r="JZ80" s="155"/>
      <c r="KA80" s="155"/>
      <c r="KB80" s="155"/>
      <c r="KC80" s="155"/>
      <c r="KD80" s="155"/>
      <c r="KE80" s="155"/>
      <c r="KF80" s="155"/>
      <c r="KG80" s="155"/>
      <c r="KH80" s="155"/>
      <c r="KI80" s="155"/>
      <c r="KJ80" s="155"/>
      <c r="KK80" s="155"/>
      <c r="KL80" s="155"/>
      <c r="KM80" s="155"/>
      <c r="KN80" s="155"/>
      <c r="KO80" s="155">
        <f>データ!DS6</f>
        <v>31.44</v>
      </c>
      <c r="KP80" s="155"/>
      <c r="KQ80" s="155"/>
      <c r="KR80" s="155"/>
      <c r="KS80" s="155"/>
      <c r="KT80" s="155"/>
      <c r="KU80" s="155"/>
      <c r="KV80" s="155"/>
      <c r="KW80" s="155"/>
      <c r="KX80" s="155"/>
      <c r="KY80" s="155"/>
      <c r="KZ80" s="155"/>
      <c r="LA80" s="155"/>
      <c r="LB80" s="155"/>
      <c r="LC80" s="155"/>
      <c r="LD80" s="155"/>
      <c r="LE80" s="155"/>
      <c r="LF80" s="155"/>
      <c r="LG80" s="155"/>
      <c r="LH80" s="155"/>
      <c r="LI80" s="155"/>
      <c r="LJ80" s="155"/>
      <c r="LK80" s="155"/>
      <c r="LL80" s="155"/>
      <c r="LM80" s="155"/>
      <c r="LN80" s="155"/>
      <c r="LO80" s="155"/>
      <c r="LP80" s="29"/>
      <c r="LQ80" s="32"/>
      <c r="LR80" s="2"/>
      <c r="LS80" s="2"/>
      <c r="LT80" s="2"/>
      <c r="LU80" s="2"/>
      <c r="LV80" s="2"/>
      <c r="LW80" s="2"/>
      <c r="LX80" s="2"/>
      <c r="LY80" s="2"/>
      <c r="LZ80" s="2"/>
      <c r="MA80" s="2"/>
      <c r="MB80" s="2"/>
      <c r="MC80" s="2"/>
      <c r="MD80" s="2"/>
      <c r="ME80" s="2"/>
      <c r="MF80" s="2"/>
      <c r="MG80" s="2"/>
      <c r="MH80" s="28"/>
      <c r="MI80" s="29"/>
      <c r="MJ80" s="154" t="s">
        <v>23</v>
      </c>
      <c r="MK80" s="154"/>
      <c r="ML80" s="154"/>
      <c r="MM80" s="154"/>
      <c r="MN80" s="154"/>
      <c r="MO80" s="154"/>
      <c r="MP80" s="154"/>
      <c r="MQ80" s="154"/>
      <c r="MR80" s="154"/>
      <c r="MS80" s="154"/>
      <c r="MT80" s="154"/>
      <c r="MU80" s="154"/>
      <c r="MV80" s="154"/>
      <c r="MW80" s="155">
        <f>データ!DZ6</f>
        <v>0</v>
      </c>
      <c r="MX80" s="155"/>
      <c r="MY80" s="155"/>
      <c r="MZ80" s="155"/>
      <c r="NA80" s="155"/>
      <c r="NB80" s="155"/>
      <c r="NC80" s="155"/>
      <c r="ND80" s="155"/>
      <c r="NE80" s="155"/>
      <c r="NF80" s="155"/>
      <c r="NG80" s="155"/>
      <c r="NH80" s="155"/>
      <c r="NI80" s="155"/>
      <c r="NJ80" s="155"/>
      <c r="NK80" s="155"/>
      <c r="NL80" s="155"/>
      <c r="NM80" s="155"/>
      <c r="NN80" s="155"/>
      <c r="NO80" s="155"/>
      <c r="NP80" s="155"/>
      <c r="NQ80" s="155"/>
      <c r="NR80" s="155"/>
      <c r="NS80" s="155"/>
      <c r="NT80" s="155"/>
      <c r="NU80" s="155"/>
      <c r="NV80" s="155"/>
      <c r="NW80" s="155"/>
      <c r="NX80" s="155">
        <f>データ!EA6</f>
        <v>0</v>
      </c>
      <c r="NY80" s="155"/>
      <c r="NZ80" s="155"/>
      <c r="OA80" s="155"/>
      <c r="OB80" s="155"/>
      <c r="OC80" s="155"/>
      <c r="OD80" s="155"/>
      <c r="OE80" s="155"/>
      <c r="OF80" s="155"/>
      <c r="OG80" s="155"/>
      <c r="OH80" s="155"/>
      <c r="OI80" s="155"/>
      <c r="OJ80" s="155"/>
      <c r="OK80" s="155"/>
      <c r="OL80" s="155"/>
      <c r="OM80" s="155"/>
      <c r="ON80" s="155"/>
      <c r="OO80" s="155"/>
      <c r="OP80" s="155"/>
      <c r="OQ80" s="155"/>
      <c r="OR80" s="155"/>
      <c r="OS80" s="155"/>
      <c r="OT80" s="155"/>
      <c r="OU80" s="155"/>
      <c r="OV80" s="155"/>
      <c r="OW80" s="155"/>
      <c r="OX80" s="155"/>
      <c r="OY80" s="155">
        <f>データ!EB6</f>
        <v>0</v>
      </c>
      <c r="OZ80" s="155"/>
      <c r="PA80" s="155"/>
      <c r="PB80" s="155"/>
      <c r="PC80" s="155"/>
      <c r="PD80" s="155"/>
      <c r="PE80" s="155"/>
      <c r="PF80" s="155"/>
      <c r="PG80" s="155"/>
      <c r="PH80" s="155"/>
      <c r="PI80" s="155"/>
      <c r="PJ80" s="155"/>
      <c r="PK80" s="155"/>
      <c r="PL80" s="155"/>
      <c r="PM80" s="155"/>
      <c r="PN80" s="155"/>
      <c r="PO80" s="155"/>
      <c r="PP80" s="155"/>
      <c r="PQ80" s="155"/>
      <c r="PR80" s="155"/>
      <c r="PS80" s="155"/>
      <c r="PT80" s="155"/>
      <c r="PU80" s="155"/>
      <c r="PV80" s="155"/>
      <c r="PW80" s="155"/>
      <c r="PX80" s="155"/>
      <c r="PY80" s="155"/>
      <c r="PZ80" s="155">
        <f>データ!EC6</f>
        <v>0</v>
      </c>
      <c r="QA80" s="155"/>
      <c r="QB80" s="155"/>
      <c r="QC80" s="155"/>
      <c r="QD80" s="155"/>
      <c r="QE80" s="155"/>
      <c r="QF80" s="155"/>
      <c r="QG80" s="155"/>
      <c r="QH80" s="155"/>
      <c r="QI80" s="155"/>
      <c r="QJ80" s="155"/>
      <c r="QK80" s="155"/>
      <c r="QL80" s="155"/>
      <c r="QM80" s="155"/>
      <c r="QN80" s="155"/>
      <c r="QO80" s="155"/>
      <c r="QP80" s="155"/>
      <c r="QQ80" s="155"/>
      <c r="QR80" s="155"/>
      <c r="QS80" s="155"/>
      <c r="QT80" s="155"/>
      <c r="QU80" s="155"/>
      <c r="QV80" s="155"/>
      <c r="QW80" s="155"/>
      <c r="QX80" s="155"/>
      <c r="QY80" s="155"/>
      <c r="QZ80" s="155"/>
      <c r="RA80" s="155">
        <f>データ!ED6</f>
        <v>0</v>
      </c>
      <c r="RB80" s="155"/>
      <c r="RC80" s="155"/>
      <c r="RD80" s="155"/>
      <c r="RE80" s="155"/>
      <c r="RF80" s="155"/>
      <c r="RG80" s="155"/>
      <c r="RH80" s="155"/>
      <c r="RI80" s="155"/>
      <c r="RJ80" s="155"/>
      <c r="RK80" s="155"/>
      <c r="RL80" s="155"/>
      <c r="RM80" s="155"/>
      <c r="RN80" s="155"/>
      <c r="RO80" s="155"/>
      <c r="RP80" s="155"/>
      <c r="RQ80" s="155"/>
      <c r="RR80" s="155"/>
      <c r="RS80" s="155"/>
      <c r="RT80" s="155"/>
      <c r="RU80" s="155"/>
      <c r="RV80" s="155"/>
      <c r="RW80" s="155"/>
      <c r="RX80" s="155"/>
      <c r="RY80" s="155"/>
      <c r="RZ80" s="155"/>
      <c r="SA80" s="155"/>
      <c r="SB80" s="29"/>
      <c r="SC80" s="32"/>
      <c r="SD80" s="2"/>
      <c r="SE80" s="2"/>
      <c r="SF80" s="2"/>
      <c r="SG80" s="2"/>
      <c r="SH80" s="2"/>
      <c r="SI80" s="2"/>
      <c r="SJ80" s="2"/>
      <c r="SK80" s="27"/>
      <c r="SL80" s="2"/>
      <c r="SM80" s="137"/>
      <c r="SN80" s="138"/>
      <c r="SO80" s="138"/>
      <c r="SP80" s="138"/>
      <c r="SQ80" s="138"/>
      <c r="SR80" s="138"/>
      <c r="SS80" s="138"/>
      <c r="ST80" s="138"/>
      <c r="SU80" s="138"/>
      <c r="SV80" s="138"/>
      <c r="SW80" s="138"/>
      <c r="SX80" s="138"/>
      <c r="SY80" s="138"/>
      <c r="SZ80" s="138"/>
      <c r="TA80" s="139"/>
    </row>
    <row r="81" spans="1:521" ht="13.5" customHeight="1" x14ac:dyDescent="0.15">
      <c r="A81" s="2"/>
      <c r="B81" s="26"/>
      <c r="C81" s="2"/>
      <c r="D81" s="2"/>
      <c r="E81" s="2"/>
      <c r="F81" s="2"/>
      <c r="G81" s="2"/>
      <c r="H81" s="2"/>
      <c r="I81" s="2"/>
      <c r="J81" s="28"/>
      <c r="K81" s="29"/>
      <c r="L81" s="154" t="s">
        <v>24</v>
      </c>
      <c r="M81" s="154"/>
      <c r="N81" s="154"/>
      <c r="O81" s="154"/>
      <c r="P81" s="154"/>
      <c r="Q81" s="154"/>
      <c r="R81" s="154"/>
      <c r="S81" s="154"/>
      <c r="T81" s="154"/>
      <c r="U81" s="154"/>
      <c r="V81" s="154"/>
      <c r="W81" s="154"/>
      <c r="X81" s="154"/>
      <c r="Y81" s="155">
        <f>データ!DI6</f>
        <v>57.35</v>
      </c>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f>データ!DJ6</f>
        <v>57.93</v>
      </c>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f>データ!DK6</f>
        <v>58.88</v>
      </c>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f>データ!DL6</f>
        <v>59.48</v>
      </c>
      <c r="DC81" s="155"/>
      <c r="DD81" s="155"/>
      <c r="DE81" s="155"/>
      <c r="DF81" s="155"/>
      <c r="DG81" s="155"/>
      <c r="DH81" s="155"/>
      <c r="DI81" s="155"/>
      <c r="DJ81" s="155"/>
      <c r="DK81" s="155"/>
      <c r="DL81" s="155"/>
      <c r="DM81" s="155"/>
      <c r="DN81" s="155"/>
      <c r="DO81" s="155"/>
      <c r="DP81" s="155"/>
      <c r="DQ81" s="155"/>
      <c r="DR81" s="155"/>
      <c r="DS81" s="155"/>
      <c r="DT81" s="155"/>
      <c r="DU81" s="155"/>
      <c r="DV81" s="155"/>
      <c r="DW81" s="155"/>
      <c r="DX81" s="155"/>
      <c r="DY81" s="155"/>
      <c r="DZ81" s="155"/>
      <c r="EA81" s="155"/>
      <c r="EB81" s="155"/>
      <c r="EC81" s="155">
        <f>データ!DM6</f>
        <v>60.09</v>
      </c>
      <c r="ED81" s="155"/>
      <c r="EE81" s="155"/>
      <c r="EF81" s="155"/>
      <c r="EG81" s="155"/>
      <c r="EH81" s="155"/>
      <c r="EI81" s="155"/>
      <c r="EJ81" s="155"/>
      <c r="EK81" s="155"/>
      <c r="EL81" s="155"/>
      <c r="EM81" s="155"/>
      <c r="EN81" s="155"/>
      <c r="EO81" s="155"/>
      <c r="EP81" s="155"/>
      <c r="EQ81" s="155"/>
      <c r="ER81" s="155"/>
      <c r="ES81" s="155"/>
      <c r="ET81" s="155"/>
      <c r="EU81" s="155"/>
      <c r="EV81" s="155"/>
      <c r="EW81" s="155"/>
      <c r="EX81" s="155"/>
      <c r="EY81" s="155"/>
      <c r="EZ81" s="155"/>
      <c r="FA81" s="155"/>
      <c r="FB81" s="155"/>
      <c r="FC81" s="155"/>
      <c r="FD81" s="29"/>
      <c r="FE81" s="32"/>
      <c r="FF81" s="2"/>
      <c r="FG81" s="2"/>
      <c r="FH81" s="2"/>
      <c r="FI81" s="2"/>
      <c r="FJ81" s="2"/>
      <c r="FK81" s="2"/>
      <c r="FL81" s="2"/>
      <c r="FM81" s="2"/>
      <c r="FN81" s="2"/>
      <c r="FO81" s="2"/>
      <c r="FP81" s="2"/>
      <c r="FQ81" s="2"/>
      <c r="FR81" s="2"/>
      <c r="FS81" s="2"/>
      <c r="FT81" s="2"/>
      <c r="FU81" s="2"/>
      <c r="FV81" s="28"/>
      <c r="FW81" s="29"/>
      <c r="FX81" s="154" t="s">
        <v>24</v>
      </c>
      <c r="FY81" s="154"/>
      <c r="FZ81" s="154"/>
      <c r="GA81" s="154"/>
      <c r="GB81" s="154"/>
      <c r="GC81" s="154"/>
      <c r="GD81" s="154"/>
      <c r="GE81" s="154"/>
      <c r="GF81" s="154"/>
      <c r="GG81" s="154"/>
      <c r="GH81" s="154"/>
      <c r="GI81" s="154"/>
      <c r="GJ81" s="154"/>
      <c r="GK81" s="155">
        <f>データ!DT6</f>
        <v>37.619999999999997</v>
      </c>
      <c r="GL81" s="155"/>
      <c r="GM81" s="155"/>
      <c r="GN81" s="155"/>
      <c r="GO81" s="155"/>
      <c r="GP81" s="155"/>
      <c r="GQ81" s="155"/>
      <c r="GR81" s="155"/>
      <c r="GS81" s="155"/>
      <c r="GT81" s="155"/>
      <c r="GU81" s="155"/>
      <c r="GV81" s="155"/>
      <c r="GW81" s="155"/>
      <c r="GX81" s="155"/>
      <c r="GY81" s="155"/>
      <c r="GZ81" s="155"/>
      <c r="HA81" s="155"/>
      <c r="HB81" s="155"/>
      <c r="HC81" s="155"/>
      <c r="HD81" s="155"/>
      <c r="HE81" s="155"/>
      <c r="HF81" s="155"/>
      <c r="HG81" s="155"/>
      <c r="HH81" s="155"/>
      <c r="HI81" s="155"/>
      <c r="HJ81" s="155"/>
      <c r="HK81" s="155"/>
      <c r="HL81" s="155">
        <f>データ!DU6</f>
        <v>41.79</v>
      </c>
      <c r="HM81" s="155"/>
      <c r="HN81" s="155"/>
      <c r="HO81" s="155"/>
      <c r="HP81" s="155"/>
      <c r="HQ81" s="155"/>
      <c r="HR81" s="155"/>
      <c r="HS81" s="155"/>
      <c r="HT81" s="155"/>
      <c r="HU81" s="155"/>
      <c r="HV81" s="155"/>
      <c r="HW81" s="155"/>
      <c r="HX81" s="155"/>
      <c r="HY81" s="155"/>
      <c r="HZ81" s="155"/>
      <c r="IA81" s="155"/>
      <c r="IB81" s="155"/>
      <c r="IC81" s="155"/>
      <c r="ID81" s="155"/>
      <c r="IE81" s="155"/>
      <c r="IF81" s="155"/>
      <c r="IG81" s="155"/>
      <c r="IH81" s="155"/>
      <c r="II81" s="155"/>
      <c r="IJ81" s="155"/>
      <c r="IK81" s="155"/>
      <c r="IL81" s="155"/>
      <c r="IM81" s="155">
        <f>データ!DV6</f>
        <v>43.44</v>
      </c>
      <c r="IN81" s="155"/>
      <c r="IO81" s="155"/>
      <c r="IP81" s="155"/>
      <c r="IQ81" s="155"/>
      <c r="IR81" s="155"/>
      <c r="IS81" s="155"/>
      <c r="IT81" s="155"/>
      <c r="IU81" s="155"/>
      <c r="IV81" s="155"/>
      <c r="IW81" s="155"/>
      <c r="IX81" s="155"/>
      <c r="IY81" s="155"/>
      <c r="IZ81" s="155"/>
      <c r="JA81" s="155"/>
      <c r="JB81" s="155"/>
      <c r="JC81" s="155"/>
      <c r="JD81" s="155"/>
      <c r="JE81" s="155"/>
      <c r="JF81" s="155"/>
      <c r="JG81" s="155"/>
      <c r="JH81" s="155"/>
      <c r="JI81" s="155"/>
      <c r="JJ81" s="155"/>
      <c r="JK81" s="155"/>
      <c r="JL81" s="155"/>
      <c r="JM81" s="155"/>
      <c r="JN81" s="155">
        <f>データ!DW6</f>
        <v>48.09</v>
      </c>
      <c r="JO81" s="155"/>
      <c r="JP81" s="155"/>
      <c r="JQ81" s="155"/>
      <c r="JR81" s="155"/>
      <c r="JS81" s="155"/>
      <c r="JT81" s="155"/>
      <c r="JU81" s="155"/>
      <c r="JV81" s="155"/>
      <c r="JW81" s="155"/>
      <c r="JX81" s="155"/>
      <c r="JY81" s="155"/>
      <c r="JZ81" s="155"/>
      <c r="KA81" s="155"/>
      <c r="KB81" s="155"/>
      <c r="KC81" s="155"/>
      <c r="KD81" s="155"/>
      <c r="KE81" s="155"/>
      <c r="KF81" s="155"/>
      <c r="KG81" s="155"/>
      <c r="KH81" s="155"/>
      <c r="KI81" s="155"/>
      <c r="KJ81" s="155"/>
      <c r="KK81" s="155"/>
      <c r="KL81" s="155"/>
      <c r="KM81" s="155"/>
      <c r="KN81" s="155"/>
      <c r="KO81" s="155">
        <f>データ!DX6</f>
        <v>50.93</v>
      </c>
      <c r="KP81" s="155"/>
      <c r="KQ81" s="155"/>
      <c r="KR81" s="155"/>
      <c r="KS81" s="155"/>
      <c r="KT81" s="155"/>
      <c r="KU81" s="155"/>
      <c r="KV81" s="155"/>
      <c r="KW81" s="155"/>
      <c r="KX81" s="155"/>
      <c r="KY81" s="155"/>
      <c r="KZ81" s="155"/>
      <c r="LA81" s="155"/>
      <c r="LB81" s="155"/>
      <c r="LC81" s="155"/>
      <c r="LD81" s="155"/>
      <c r="LE81" s="155"/>
      <c r="LF81" s="155"/>
      <c r="LG81" s="155"/>
      <c r="LH81" s="155"/>
      <c r="LI81" s="155"/>
      <c r="LJ81" s="155"/>
      <c r="LK81" s="155"/>
      <c r="LL81" s="155"/>
      <c r="LM81" s="155"/>
      <c r="LN81" s="155"/>
      <c r="LO81" s="155"/>
      <c r="LP81" s="29"/>
      <c r="LQ81" s="32"/>
      <c r="LR81" s="2"/>
      <c r="LS81" s="2"/>
      <c r="LT81" s="2"/>
      <c r="LU81" s="2"/>
      <c r="LV81" s="2"/>
      <c r="LW81" s="2"/>
      <c r="LX81" s="2"/>
      <c r="LY81" s="2"/>
      <c r="LZ81" s="2"/>
      <c r="MA81" s="2"/>
      <c r="MB81" s="2"/>
      <c r="MC81" s="2"/>
      <c r="MD81" s="2"/>
      <c r="ME81" s="2"/>
      <c r="MF81" s="2"/>
      <c r="MG81" s="2"/>
      <c r="MH81" s="28"/>
      <c r="MI81" s="29"/>
      <c r="MJ81" s="154" t="s">
        <v>24</v>
      </c>
      <c r="MK81" s="154"/>
      <c r="ML81" s="154"/>
      <c r="MM81" s="154"/>
      <c r="MN81" s="154"/>
      <c r="MO81" s="154"/>
      <c r="MP81" s="154"/>
      <c r="MQ81" s="154"/>
      <c r="MR81" s="154"/>
      <c r="MS81" s="154"/>
      <c r="MT81" s="154"/>
      <c r="MU81" s="154"/>
      <c r="MV81" s="154"/>
      <c r="MW81" s="155">
        <f>データ!EE6</f>
        <v>0.11</v>
      </c>
      <c r="MX81" s="155"/>
      <c r="MY81" s="155"/>
      <c r="MZ81" s="155"/>
      <c r="NA81" s="155"/>
      <c r="NB81" s="155"/>
      <c r="NC81" s="155"/>
      <c r="ND81" s="155"/>
      <c r="NE81" s="155"/>
      <c r="NF81" s="155"/>
      <c r="NG81" s="155"/>
      <c r="NH81" s="155"/>
      <c r="NI81" s="155"/>
      <c r="NJ81" s="155"/>
      <c r="NK81" s="155"/>
      <c r="NL81" s="155"/>
      <c r="NM81" s="155"/>
      <c r="NN81" s="155"/>
      <c r="NO81" s="155"/>
      <c r="NP81" s="155"/>
      <c r="NQ81" s="155"/>
      <c r="NR81" s="155"/>
      <c r="NS81" s="155"/>
      <c r="NT81" s="155"/>
      <c r="NU81" s="155"/>
      <c r="NV81" s="155"/>
      <c r="NW81" s="155"/>
      <c r="NX81" s="155">
        <f>データ!EF6</f>
        <v>0.32</v>
      </c>
      <c r="NY81" s="155"/>
      <c r="NZ81" s="155"/>
      <c r="OA81" s="155"/>
      <c r="OB81" s="155"/>
      <c r="OC81" s="155"/>
      <c r="OD81" s="155"/>
      <c r="OE81" s="155"/>
      <c r="OF81" s="155"/>
      <c r="OG81" s="155"/>
      <c r="OH81" s="155"/>
      <c r="OI81" s="155"/>
      <c r="OJ81" s="155"/>
      <c r="OK81" s="155"/>
      <c r="OL81" s="155"/>
      <c r="OM81" s="155"/>
      <c r="ON81" s="155"/>
      <c r="OO81" s="155"/>
      <c r="OP81" s="155"/>
      <c r="OQ81" s="155"/>
      <c r="OR81" s="155"/>
      <c r="OS81" s="155"/>
      <c r="OT81" s="155"/>
      <c r="OU81" s="155"/>
      <c r="OV81" s="155"/>
      <c r="OW81" s="155"/>
      <c r="OX81" s="155"/>
      <c r="OY81" s="155">
        <f>データ!EG6</f>
        <v>0.21</v>
      </c>
      <c r="OZ81" s="155"/>
      <c r="PA81" s="155"/>
      <c r="PB81" s="155"/>
      <c r="PC81" s="155"/>
      <c r="PD81" s="155"/>
      <c r="PE81" s="155"/>
      <c r="PF81" s="155"/>
      <c r="PG81" s="155"/>
      <c r="PH81" s="155"/>
      <c r="PI81" s="155"/>
      <c r="PJ81" s="155"/>
      <c r="PK81" s="155"/>
      <c r="PL81" s="155"/>
      <c r="PM81" s="155"/>
      <c r="PN81" s="155"/>
      <c r="PO81" s="155"/>
      <c r="PP81" s="155"/>
      <c r="PQ81" s="155"/>
      <c r="PR81" s="155"/>
      <c r="PS81" s="155"/>
      <c r="PT81" s="155"/>
      <c r="PU81" s="155"/>
      <c r="PV81" s="155"/>
      <c r="PW81" s="155"/>
      <c r="PX81" s="155"/>
      <c r="PY81" s="155"/>
      <c r="PZ81" s="155">
        <f>データ!EH6</f>
        <v>0.13</v>
      </c>
      <c r="QA81" s="155"/>
      <c r="QB81" s="155"/>
      <c r="QC81" s="155"/>
      <c r="QD81" s="155"/>
      <c r="QE81" s="155"/>
      <c r="QF81" s="155"/>
      <c r="QG81" s="155"/>
      <c r="QH81" s="155"/>
      <c r="QI81" s="155"/>
      <c r="QJ81" s="155"/>
      <c r="QK81" s="155"/>
      <c r="QL81" s="155"/>
      <c r="QM81" s="155"/>
      <c r="QN81" s="155"/>
      <c r="QO81" s="155"/>
      <c r="QP81" s="155"/>
      <c r="QQ81" s="155"/>
      <c r="QR81" s="155"/>
      <c r="QS81" s="155"/>
      <c r="QT81" s="155"/>
      <c r="QU81" s="155"/>
      <c r="QV81" s="155"/>
      <c r="QW81" s="155"/>
      <c r="QX81" s="155"/>
      <c r="QY81" s="155"/>
      <c r="QZ81" s="155"/>
      <c r="RA81" s="155">
        <f>データ!EI6</f>
        <v>0.22</v>
      </c>
      <c r="RB81" s="155"/>
      <c r="RC81" s="155"/>
      <c r="RD81" s="155"/>
      <c r="RE81" s="155"/>
      <c r="RF81" s="155"/>
      <c r="RG81" s="155"/>
      <c r="RH81" s="155"/>
      <c r="RI81" s="155"/>
      <c r="RJ81" s="155"/>
      <c r="RK81" s="155"/>
      <c r="RL81" s="155"/>
      <c r="RM81" s="155"/>
      <c r="RN81" s="155"/>
      <c r="RO81" s="155"/>
      <c r="RP81" s="155"/>
      <c r="RQ81" s="155"/>
      <c r="RR81" s="155"/>
      <c r="RS81" s="155"/>
      <c r="RT81" s="155"/>
      <c r="RU81" s="155"/>
      <c r="RV81" s="155"/>
      <c r="RW81" s="155"/>
      <c r="RX81" s="155"/>
      <c r="RY81" s="155"/>
      <c r="RZ81" s="155"/>
      <c r="SA81" s="155"/>
      <c r="SB81" s="29"/>
      <c r="SC81" s="32"/>
      <c r="SD81" s="2"/>
      <c r="SE81" s="2"/>
      <c r="SF81" s="2"/>
      <c r="SG81" s="2"/>
      <c r="SH81" s="2"/>
      <c r="SI81" s="2"/>
      <c r="SJ81" s="2"/>
      <c r="SK81" s="27"/>
      <c r="SL81" s="2"/>
      <c r="SM81" s="137"/>
      <c r="SN81" s="138"/>
      <c r="SO81" s="138"/>
      <c r="SP81" s="138"/>
      <c r="SQ81" s="138"/>
      <c r="SR81" s="138"/>
      <c r="SS81" s="138"/>
      <c r="ST81" s="138"/>
      <c r="SU81" s="138"/>
      <c r="SV81" s="138"/>
      <c r="SW81" s="138"/>
      <c r="SX81" s="138"/>
      <c r="SY81" s="138"/>
      <c r="SZ81" s="138"/>
      <c r="TA81" s="139"/>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37"/>
      <c r="SN82" s="138"/>
      <c r="SO82" s="138"/>
      <c r="SP82" s="138"/>
      <c r="SQ82" s="138"/>
      <c r="SR82" s="138"/>
      <c r="SS82" s="138"/>
      <c r="ST82" s="138"/>
      <c r="SU82" s="138"/>
      <c r="SV82" s="138"/>
      <c r="SW82" s="138"/>
      <c r="SX82" s="138"/>
      <c r="SY82" s="138"/>
      <c r="SZ82" s="138"/>
      <c r="TA82" s="139"/>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7"/>
      <c r="SN83" s="138"/>
      <c r="SO83" s="138"/>
      <c r="SP83" s="138"/>
      <c r="SQ83" s="138"/>
      <c r="SR83" s="138"/>
      <c r="SS83" s="138"/>
      <c r="ST83" s="138"/>
      <c r="SU83" s="138"/>
      <c r="SV83" s="138"/>
      <c r="SW83" s="138"/>
      <c r="SX83" s="138"/>
      <c r="SY83" s="138"/>
      <c r="SZ83" s="138"/>
      <c r="TA83" s="139"/>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7"/>
      <c r="SN84" s="138"/>
      <c r="SO84" s="138"/>
      <c r="SP84" s="138"/>
      <c r="SQ84" s="138"/>
      <c r="SR84" s="138"/>
      <c r="SS84" s="138"/>
      <c r="ST84" s="138"/>
      <c r="SU84" s="138"/>
      <c r="SV84" s="138"/>
      <c r="SW84" s="138"/>
      <c r="SX84" s="138"/>
      <c r="SY84" s="138"/>
      <c r="SZ84" s="138"/>
      <c r="TA84" s="139"/>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40"/>
      <c r="SN85" s="141"/>
      <c r="SO85" s="141"/>
      <c r="SP85" s="141"/>
      <c r="SQ85" s="141"/>
      <c r="SR85" s="141"/>
      <c r="SS85" s="141"/>
      <c r="ST85" s="141"/>
      <c r="SU85" s="141"/>
      <c r="SV85" s="141"/>
      <c r="SW85" s="141"/>
      <c r="SX85" s="141"/>
      <c r="SY85" s="141"/>
      <c r="SZ85" s="141"/>
      <c r="TA85" s="142"/>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6" t="s">
        <v>29</v>
      </c>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t="s">
        <v>30</v>
      </c>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t="s">
        <v>31</v>
      </c>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c r="CF89" s="156" t="s">
        <v>32</v>
      </c>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t="s">
        <v>33</v>
      </c>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c r="ED89" s="156"/>
      <c r="EE89" s="156"/>
      <c r="EF89" s="156"/>
      <c r="EG89" s="156"/>
      <c r="EH89" s="156" t="s">
        <v>34</v>
      </c>
      <c r="EI89" s="156"/>
      <c r="EJ89" s="156"/>
      <c r="EK89" s="156"/>
      <c r="EL89" s="156"/>
      <c r="EM89" s="156"/>
      <c r="EN89" s="156"/>
      <c r="EO89" s="156"/>
      <c r="EP89" s="156"/>
      <c r="EQ89" s="156"/>
      <c r="ER89" s="156"/>
      <c r="ES89" s="156"/>
      <c r="ET89" s="156"/>
      <c r="EU89" s="156"/>
      <c r="EV89" s="156"/>
      <c r="EW89" s="156"/>
      <c r="EX89" s="156"/>
      <c r="EY89" s="156"/>
      <c r="EZ89" s="156"/>
      <c r="FA89" s="156"/>
      <c r="FB89" s="156"/>
      <c r="FC89" s="156"/>
      <c r="FD89" s="156"/>
      <c r="FE89" s="156"/>
      <c r="FF89" s="156"/>
      <c r="FG89" s="156"/>
      <c r="FH89" s="156"/>
      <c r="FI89" s="156" t="s">
        <v>35</v>
      </c>
      <c r="FJ89" s="156"/>
      <c r="FK89" s="156"/>
      <c r="FL89" s="156"/>
      <c r="FM89" s="156"/>
      <c r="FN89" s="156"/>
      <c r="FO89" s="156"/>
      <c r="FP89" s="156"/>
      <c r="FQ89" s="156"/>
      <c r="FR89" s="156"/>
      <c r="FS89" s="156"/>
      <c r="FT89" s="156"/>
      <c r="FU89" s="156"/>
      <c r="FV89" s="156"/>
      <c r="FW89" s="156"/>
      <c r="FX89" s="156"/>
      <c r="FY89" s="156"/>
      <c r="FZ89" s="156"/>
      <c r="GA89" s="156"/>
      <c r="GB89" s="156"/>
      <c r="GC89" s="156"/>
      <c r="GD89" s="156"/>
      <c r="GE89" s="156"/>
      <c r="GF89" s="156"/>
      <c r="GG89" s="156"/>
      <c r="GH89" s="156"/>
      <c r="GI89" s="156"/>
      <c r="GJ89" s="156" t="s">
        <v>36</v>
      </c>
      <c r="GK89" s="156"/>
      <c r="GL89" s="156"/>
      <c r="GM89" s="156"/>
      <c r="GN89" s="156"/>
      <c r="GO89" s="156"/>
      <c r="GP89" s="156"/>
      <c r="GQ89" s="156"/>
      <c r="GR89" s="156"/>
      <c r="GS89" s="156"/>
      <c r="GT89" s="156"/>
      <c r="GU89" s="156"/>
      <c r="GV89" s="156"/>
      <c r="GW89" s="156"/>
      <c r="GX89" s="156"/>
      <c r="GY89" s="156"/>
      <c r="GZ89" s="156"/>
      <c r="HA89" s="156"/>
      <c r="HB89" s="156"/>
      <c r="HC89" s="156"/>
      <c r="HD89" s="156"/>
      <c r="HE89" s="156"/>
      <c r="HF89" s="156"/>
      <c r="HG89" s="156"/>
      <c r="HH89" s="156"/>
      <c r="HI89" s="156"/>
      <c r="HJ89" s="156"/>
      <c r="HK89" s="156" t="s">
        <v>29</v>
      </c>
      <c r="HL89" s="156"/>
      <c r="HM89" s="156"/>
      <c r="HN89" s="156"/>
      <c r="HO89" s="156"/>
      <c r="HP89" s="156"/>
      <c r="HQ89" s="156"/>
      <c r="HR89" s="156"/>
      <c r="HS89" s="156"/>
      <c r="HT89" s="156"/>
      <c r="HU89" s="156"/>
      <c r="HV89" s="156"/>
      <c r="HW89" s="156"/>
      <c r="HX89" s="156"/>
      <c r="HY89" s="156"/>
      <c r="HZ89" s="156"/>
      <c r="IA89" s="156"/>
      <c r="IB89" s="156"/>
      <c r="IC89" s="156"/>
      <c r="ID89" s="156"/>
      <c r="IE89" s="156"/>
      <c r="IF89" s="156"/>
      <c r="IG89" s="156"/>
      <c r="IH89" s="156"/>
      <c r="II89" s="156"/>
      <c r="IJ89" s="156"/>
      <c r="IK89" s="156"/>
      <c r="IL89" s="156" t="s">
        <v>30</v>
      </c>
      <c r="IM89" s="156"/>
      <c r="IN89" s="156"/>
      <c r="IO89" s="156"/>
      <c r="IP89" s="156"/>
      <c r="IQ89" s="156"/>
      <c r="IR89" s="156"/>
      <c r="IS89" s="156"/>
      <c r="IT89" s="156"/>
      <c r="IU89" s="156"/>
      <c r="IV89" s="156"/>
      <c r="IW89" s="156"/>
      <c r="IX89" s="156"/>
      <c r="IY89" s="156"/>
      <c r="IZ89" s="156"/>
      <c r="JA89" s="156"/>
      <c r="JB89" s="156"/>
      <c r="JC89" s="156"/>
      <c r="JD89" s="156"/>
      <c r="JE89" s="156"/>
      <c r="JF89" s="156"/>
      <c r="JG89" s="156"/>
      <c r="JH89" s="156"/>
      <c r="JI89" s="156"/>
      <c r="JJ89" s="156"/>
      <c r="JK89" s="156"/>
      <c r="JL89" s="156"/>
      <c r="JM89" s="156" t="s">
        <v>31</v>
      </c>
      <c r="JN89" s="156"/>
      <c r="JO89" s="156"/>
      <c r="JP89" s="156"/>
      <c r="JQ89" s="156"/>
      <c r="JR89" s="156"/>
      <c r="JS89" s="156"/>
      <c r="JT89" s="156"/>
      <c r="JU89" s="156"/>
      <c r="JV89" s="156"/>
      <c r="JW89" s="156"/>
      <c r="JX89" s="156"/>
      <c r="JY89" s="156"/>
      <c r="JZ89" s="156"/>
      <c r="KA89" s="156"/>
      <c r="KB89" s="156"/>
      <c r="KC89" s="156"/>
      <c r="KD89" s="156"/>
      <c r="KE89" s="156"/>
      <c r="KF89" s="156"/>
      <c r="KG89" s="156"/>
      <c r="KH89" s="156"/>
      <c r="KI89" s="156"/>
      <c r="KJ89" s="156"/>
      <c r="KK89" s="156"/>
      <c r="KL89" s="156"/>
      <c r="KM89" s="15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7" t="str">
        <f>データ!AD6</f>
        <v>【119.03】</v>
      </c>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t="str">
        <f>データ!AO6</f>
        <v>【25.49】</v>
      </c>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t="str">
        <f>データ!AZ6</f>
        <v>【420.52】</v>
      </c>
      <c r="BF90" s="157"/>
      <c r="BG90" s="157"/>
      <c r="BH90" s="157"/>
      <c r="BI90" s="157"/>
      <c r="BJ90" s="157"/>
      <c r="BK90" s="157"/>
      <c r="BL90" s="157"/>
      <c r="BM90" s="157"/>
      <c r="BN90" s="157"/>
      <c r="BO90" s="157"/>
      <c r="BP90" s="157"/>
      <c r="BQ90" s="157"/>
      <c r="BR90" s="157"/>
      <c r="BS90" s="157"/>
      <c r="BT90" s="157"/>
      <c r="BU90" s="157"/>
      <c r="BV90" s="157"/>
      <c r="BW90" s="157"/>
      <c r="BX90" s="157"/>
      <c r="BY90" s="157"/>
      <c r="BZ90" s="157"/>
      <c r="CA90" s="157"/>
      <c r="CB90" s="157"/>
      <c r="CC90" s="157"/>
      <c r="CD90" s="157"/>
      <c r="CE90" s="157"/>
      <c r="CF90" s="157" t="str">
        <f>データ!BK6</f>
        <v>【238.81】</v>
      </c>
      <c r="CG90" s="157"/>
      <c r="CH90" s="157"/>
      <c r="CI90" s="157"/>
      <c r="CJ90" s="157"/>
      <c r="CK90" s="157"/>
      <c r="CL90" s="157"/>
      <c r="CM90" s="157"/>
      <c r="CN90" s="157"/>
      <c r="CO90" s="157"/>
      <c r="CP90" s="157"/>
      <c r="CQ90" s="157"/>
      <c r="CR90" s="157"/>
      <c r="CS90" s="157"/>
      <c r="CT90" s="157"/>
      <c r="CU90" s="157"/>
      <c r="CV90" s="157"/>
      <c r="CW90" s="157"/>
      <c r="CX90" s="157"/>
      <c r="CY90" s="157"/>
      <c r="CZ90" s="157"/>
      <c r="DA90" s="157"/>
      <c r="DB90" s="157"/>
      <c r="DC90" s="157"/>
      <c r="DD90" s="157"/>
      <c r="DE90" s="157"/>
      <c r="DF90" s="157"/>
      <c r="DG90" s="157" t="str">
        <f>データ!BV6</f>
        <v>【115.00】</v>
      </c>
      <c r="DH90" s="157"/>
      <c r="DI90" s="157"/>
      <c r="DJ90" s="157"/>
      <c r="DK90" s="157"/>
      <c r="DL90" s="157"/>
      <c r="DM90" s="157"/>
      <c r="DN90" s="157"/>
      <c r="DO90" s="157"/>
      <c r="DP90" s="157"/>
      <c r="DQ90" s="157"/>
      <c r="DR90" s="157"/>
      <c r="DS90" s="157"/>
      <c r="DT90" s="157"/>
      <c r="DU90" s="157"/>
      <c r="DV90" s="157"/>
      <c r="DW90" s="157"/>
      <c r="DX90" s="157"/>
      <c r="DY90" s="157"/>
      <c r="DZ90" s="157"/>
      <c r="EA90" s="157"/>
      <c r="EB90" s="157"/>
      <c r="EC90" s="157"/>
      <c r="ED90" s="157"/>
      <c r="EE90" s="157"/>
      <c r="EF90" s="157"/>
      <c r="EG90" s="157"/>
      <c r="EH90" s="157" t="str">
        <f>データ!CG6</f>
        <v>【18.60】</v>
      </c>
      <c r="EI90" s="157"/>
      <c r="EJ90" s="157"/>
      <c r="EK90" s="157"/>
      <c r="EL90" s="157"/>
      <c r="EM90" s="157"/>
      <c r="EN90" s="157"/>
      <c r="EO90" s="157"/>
      <c r="EP90" s="157"/>
      <c r="EQ90" s="157"/>
      <c r="ER90" s="157"/>
      <c r="ES90" s="157"/>
      <c r="ET90" s="157"/>
      <c r="EU90" s="157"/>
      <c r="EV90" s="157"/>
      <c r="EW90" s="157"/>
      <c r="EX90" s="157"/>
      <c r="EY90" s="157"/>
      <c r="EZ90" s="157"/>
      <c r="FA90" s="157"/>
      <c r="FB90" s="157"/>
      <c r="FC90" s="157"/>
      <c r="FD90" s="157"/>
      <c r="FE90" s="157"/>
      <c r="FF90" s="157"/>
      <c r="FG90" s="157"/>
      <c r="FH90" s="157"/>
      <c r="FI90" s="157" t="str">
        <f>データ!CR6</f>
        <v>【55.21】</v>
      </c>
      <c r="FJ90" s="158"/>
      <c r="FK90" s="158"/>
      <c r="FL90" s="158"/>
      <c r="FM90" s="158"/>
      <c r="FN90" s="158"/>
      <c r="FO90" s="158"/>
      <c r="FP90" s="158"/>
      <c r="FQ90" s="158"/>
      <c r="FR90" s="158"/>
      <c r="FS90" s="158"/>
      <c r="FT90" s="158"/>
      <c r="FU90" s="158"/>
      <c r="FV90" s="158"/>
      <c r="FW90" s="158"/>
      <c r="FX90" s="158"/>
      <c r="FY90" s="158"/>
      <c r="FZ90" s="158"/>
      <c r="GA90" s="158"/>
      <c r="GB90" s="158"/>
      <c r="GC90" s="158"/>
      <c r="GD90" s="158"/>
      <c r="GE90" s="158"/>
      <c r="GF90" s="158"/>
      <c r="GG90" s="158"/>
      <c r="GH90" s="158"/>
      <c r="GI90" s="158"/>
      <c r="GJ90" s="157" t="str">
        <f>データ!DC6</f>
        <v>【77.39】</v>
      </c>
      <c r="GK90" s="158"/>
      <c r="GL90" s="158"/>
      <c r="GM90" s="158"/>
      <c r="GN90" s="158"/>
      <c r="GO90" s="158"/>
      <c r="GP90" s="158"/>
      <c r="GQ90" s="158"/>
      <c r="GR90" s="158"/>
      <c r="GS90" s="158"/>
      <c r="GT90" s="158"/>
      <c r="GU90" s="158"/>
      <c r="GV90" s="158"/>
      <c r="GW90" s="158"/>
      <c r="GX90" s="158"/>
      <c r="GY90" s="158"/>
      <c r="GZ90" s="158"/>
      <c r="HA90" s="158"/>
      <c r="HB90" s="158"/>
      <c r="HC90" s="158"/>
      <c r="HD90" s="158"/>
      <c r="HE90" s="158"/>
      <c r="HF90" s="158"/>
      <c r="HG90" s="158"/>
      <c r="HH90" s="158"/>
      <c r="HI90" s="158"/>
      <c r="HJ90" s="158"/>
      <c r="HK90" s="157" t="str">
        <f>データ!DN6</f>
        <v>【59.23】</v>
      </c>
      <c r="HL90" s="158"/>
      <c r="HM90" s="158"/>
      <c r="HN90" s="158"/>
      <c r="HO90" s="158"/>
      <c r="HP90" s="158"/>
      <c r="HQ90" s="158"/>
      <c r="HR90" s="158"/>
      <c r="HS90" s="158"/>
      <c r="HT90" s="158"/>
      <c r="HU90" s="158"/>
      <c r="HV90" s="158"/>
      <c r="HW90" s="158"/>
      <c r="HX90" s="158"/>
      <c r="HY90" s="158"/>
      <c r="HZ90" s="158"/>
      <c r="IA90" s="158"/>
      <c r="IB90" s="158"/>
      <c r="IC90" s="158"/>
      <c r="ID90" s="158"/>
      <c r="IE90" s="158"/>
      <c r="IF90" s="158"/>
      <c r="IG90" s="158"/>
      <c r="IH90" s="158"/>
      <c r="II90" s="158"/>
      <c r="IJ90" s="158"/>
      <c r="IK90" s="158"/>
      <c r="IL90" s="157" t="str">
        <f>データ!DY6</f>
        <v>【47.77】</v>
      </c>
      <c r="IM90" s="158"/>
      <c r="IN90" s="158"/>
      <c r="IO90" s="158"/>
      <c r="IP90" s="158"/>
      <c r="IQ90" s="158"/>
      <c r="IR90" s="158"/>
      <c r="IS90" s="158"/>
      <c r="IT90" s="158"/>
      <c r="IU90" s="158"/>
      <c r="IV90" s="158"/>
      <c r="IW90" s="158"/>
      <c r="IX90" s="158"/>
      <c r="IY90" s="158"/>
      <c r="IZ90" s="158"/>
      <c r="JA90" s="158"/>
      <c r="JB90" s="158"/>
      <c r="JC90" s="158"/>
      <c r="JD90" s="158"/>
      <c r="JE90" s="158"/>
      <c r="JF90" s="158"/>
      <c r="JG90" s="158"/>
      <c r="JH90" s="158"/>
      <c r="JI90" s="158"/>
      <c r="JJ90" s="158"/>
      <c r="JK90" s="158"/>
      <c r="JL90" s="158"/>
      <c r="JM90" s="157" t="str">
        <f>データ!EJ6</f>
        <v>【0.34】</v>
      </c>
      <c r="JN90" s="158"/>
      <c r="JO90" s="158"/>
      <c r="JP90" s="158"/>
      <c r="JQ90" s="158"/>
      <c r="JR90" s="158"/>
      <c r="JS90" s="158"/>
      <c r="JT90" s="158"/>
      <c r="JU90" s="158"/>
      <c r="JV90" s="158"/>
      <c r="JW90" s="158"/>
      <c r="JX90" s="158"/>
      <c r="JY90" s="158"/>
      <c r="JZ90" s="158"/>
      <c r="KA90" s="158"/>
      <c r="KB90" s="158"/>
      <c r="KC90" s="158"/>
      <c r="KD90" s="158"/>
      <c r="KE90" s="158"/>
      <c r="KF90" s="158"/>
      <c r="KG90" s="158"/>
      <c r="KH90" s="158"/>
      <c r="KI90" s="158"/>
      <c r="KJ90" s="158"/>
      <c r="KK90" s="158"/>
      <c r="KL90" s="158"/>
      <c r="KM90" s="158"/>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GD2X4F26owjlFFcA5tvLJaEht+/+tHFgstKcrKS7cW2wUt7ZiJsnnXhNZkwCuWsTMWc50tlhHYBQ1A2VKb2YLg==" saltValue="2kZ3mUSJZbTCH7pY1ePShA=="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26</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48</v>
      </c>
      <c r="B4" s="47"/>
      <c r="C4" s="47"/>
      <c r="D4" s="47"/>
      <c r="E4" s="47"/>
      <c r="F4" s="47"/>
      <c r="G4" s="47"/>
      <c r="H4" s="162"/>
      <c r="I4" s="163"/>
      <c r="J4" s="163"/>
      <c r="K4" s="163"/>
      <c r="L4" s="163"/>
      <c r="M4" s="163"/>
      <c r="N4" s="163"/>
      <c r="O4" s="163"/>
      <c r="P4" s="163"/>
      <c r="Q4" s="163"/>
      <c r="R4" s="163"/>
      <c r="S4" s="163"/>
      <c r="T4" s="159" t="s">
        <v>49</v>
      </c>
      <c r="U4" s="159"/>
      <c r="V4" s="159"/>
      <c r="W4" s="159"/>
      <c r="X4" s="159"/>
      <c r="Y4" s="159"/>
      <c r="Z4" s="159"/>
      <c r="AA4" s="159"/>
      <c r="AB4" s="159"/>
      <c r="AC4" s="159"/>
      <c r="AD4" s="159"/>
      <c r="AE4" s="159" t="s">
        <v>50</v>
      </c>
      <c r="AF4" s="159"/>
      <c r="AG4" s="159"/>
      <c r="AH4" s="159"/>
      <c r="AI4" s="159"/>
      <c r="AJ4" s="159"/>
      <c r="AK4" s="159"/>
      <c r="AL4" s="159"/>
      <c r="AM4" s="159"/>
      <c r="AN4" s="159"/>
      <c r="AO4" s="159"/>
      <c r="AP4" s="159" t="s">
        <v>51</v>
      </c>
      <c r="AQ4" s="159"/>
      <c r="AR4" s="159"/>
      <c r="AS4" s="159"/>
      <c r="AT4" s="159"/>
      <c r="AU4" s="159"/>
      <c r="AV4" s="159"/>
      <c r="AW4" s="159"/>
      <c r="AX4" s="159"/>
      <c r="AY4" s="159"/>
      <c r="AZ4" s="159"/>
      <c r="BA4" s="159" t="s">
        <v>52</v>
      </c>
      <c r="BB4" s="159"/>
      <c r="BC4" s="159"/>
      <c r="BD4" s="159"/>
      <c r="BE4" s="159"/>
      <c r="BF4" s="159"/>
      <c r="BG4" s="159"/>
      <c r="BH4" s="159"/>
      <c r="BI4" s="159"/>
      <c r="BJ4" s="159"/>
      <c r="BK4" s="159"/>
      <c r="BL4" s="159" t="s">
        <v>53</v>
      </c>
      <c r="BM4" s="159"/>
      <c r="BN4" s="159"/>
      <c r="BO4" s="159"/>
      <c r="BP4" s="159"/>
      <c r="BQ4" s="159"/>
      <c r="BR4" s="159"/>
      <c r="BS4" s="159"/>
      <c r="BT4" s="159"/>
      <c r="BU4" s="159"/>
      <c r="BV4" s="159"/>
      <c r="BW4" s="159" t="s">
        <v>54</v>
      </c>
      <c r="BX4" s="159"/>
      <c r="BY4" s="159"/>
      <c r="BZ4" s="159"/>
      <c r="CA4" s="159"/>
      <c r="CB4" s="159"/>
      <c r="CC4" s="159"/>
      <c r="CD4" s="159"/>
      <c r="CE4" s="159"/>
      <c r="CF4" s="159"/>
      <c r="CG4" s="159"/>
      <c r="CH4" s="159" t="s">
        <v>55</v>
      </c>
      <c r="CI4" s="159"/>
      <c r="CJ4" s="159"/>
      <c r="CK4" s="159"/>
      <c r="CL4" s="159"/>
      <c r="CM4" s="159"/>
      <c r="CN4" s="159"/>
      <c r="CO4" s="159"/>
      <c r="CP4" s="159"/>
      <c r="CQ4" s="159"/>
      <c r="CR4" s="159"/>
      <c r="CS4" s="159" t="s">
        <v>56</v>
      </c>
      <c r="CT4" s="159"/>
      <c r="CU4" s="159"/>
      <c r="CV4" s="159"/>
      <c r="CW4" s="159"/>
      <c r="CX4" s="159"/>
      <c r="CY4" s="159"/>
      <c r="CZ4" s="159"/>
      <c r="DA4" s="159"/>
      <c r="DB4" s="159"/>
      <c r="DC4" s="159"/>
      <c r="DD4" s="159" t="s">
        <v>57</v>
      </c>
      <c r="DE4" s="159"/>
      <c r="DF4" s="159"/>
      <c r="DG4" s="159"/>
      <c r="DH4" s="159"/>
      <c r="DI4" s="159"/>
      <c r="DJ4" s="159"/>
      <c r="DK4" s="159"/>
      <c r="DL4" s="159"/>
      <c r="DM4" s="159"/>
      <c r="DN4" s="159"/>
      <c r="DO4" s="159" t="s">
        <v>58</v>
      </c>
      <c r="DP4" s="159"/>
      <c r="DQ4" s="159"/>
      <c r="DR4" s="159"/>
      <c r="DS4" s="159"/>
      <c r="DT4" s="159"/>
      <c r="DU4" s="159"/>
      <c r="DV4" s="159"/>
      <c r="DW4" s="159"/>
      <c r="DX4" s="159"/>
      <c r="DY4" s="159"/>
      <c r="DZ4" s="159" t="s">
        <v>59</v>
      </c>
      <c r="EA4" s="159"/>
      <c r="EB4" s="159"/>
      <c r="EC4" s="159"/>
      <c r="ED4" s="159"/>
      <c r="EE4" s="159"/>
      <c r="EF4" s="159"/>
      <c r="EG4" s="159"/>
      <c r="EH4" s="159"/>
      <c r="EI4" s="159"/>
      <c r="EJ4" s="159"/>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137.94999999999999</v>
      </c>
      <c r="U6" s="52">
        <f>U7</f>
        <v>149.51</v>
      </c>
      <c r="V6" s="52">
        <f>V7</f>
        <v>144.57</v>
      </c>
      <c r="W6" s="52">
        <f>W7</f>
        <v>144.66999999999999</v>
      </c>
      <c r="X6" s="52">
        <f t="shared" si="3"/>
        <v>134.44</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43.23</v>
      </c>
      <c r="AQ6" s="52">
        <f>AQ7</f>
        <v>62.86</v>
      </c>
      <c r="AR6" s="52">
        <f>AR7</f>
        <v>153.62</v>
      </c>
      <c r="AS6" s="52">
        <f>AS7</f>
        <v>277.44</v>
      </c>
      <c r="AT6" s="52">
        <f t="shared" si="3"/>
        <v>412.22</v>
      </c>
      <c r="AU6" s="52">
        <f t="shared" si="3"/>
        <v>312.67</v>
      </c>
      <c r="AV6" s="52">
        <f t="shared" si="3"/>
        <v>345.05</v>
      </c>
      <c r="AW6" s="52">
        <f t="shared" si="3"/>
        <v>379.14</v>
      </c>
      <c r="AX6" s="52">
        <f t="shared" si="3"/>
        <v>394.58</v>
      </c>
      <c r="AY6" s="52">
        <f t="shared" si="3"/>
        <v>368.36</v>
      </c>
      <c r="AZ6" s="50" t="str">
        <f>IF(AZ7="-","【-】","【"&amp;SUBSTITUTE(TEXT(AZ7,"#,##0.00"),"-","△")&amp;"】")</f>
        <v>【420.52】</v>
      </c>
      <c r="BA6" s="52">
        <f t="shared" si="3"/>
        <v>730.22</v>
      </c>
      <c r="BB6" s="52">
        <f>BB7</f>
        <v>666.9</v>
      </c>
      <c r="BC6" s="52">
        <f>BC7</f>
        <v>629.82000000000005</v>
      </c>
      <c r="BD6" s="52">
        <f>BD7</f>
        <v>600.54</v>
      </c>
      <c r="BE6" s="52">
        <f t="shared" si="3"/>
        <v>602.80999999999995</v>
      </c>
      <c r="BF6" s="52">
        <f t="shared" si="3"/>
        <v>272.8</v>
      </c>
      <c r="BG6" s="52">
        <f t="shared" si="3"/>
        <v>255.89</v>
      </c>
      <c r="BH6" s="52">
        <f t="shared" si="3"/>
        <v>242.57</v>
      </c>
      <c r="BI6" s="52">
        <f t="shared" si="3"/>
        <v>235.79</v>
      </c>
      <c r="BJ6" s="52">
        <f t="shared" si="3"/>
        <v>227.51</v>
      </c>
      <c r="BK6" s="50" t="str">
        <f>IF(BK7="-","【-】","【"&amp;SUBSTITUTE(TEXT(BK7,"#,##0.00"),"-","△")&amp;"】")</f>
        <v>【238.81】</v>
      </c>
      <c r="BL6" s="52">
        <f t="shared" si="3"/>
        <v>131.38</v>
      </c>
      <c r="BM6" s="52">
        <f>BM7</f>
        <v>143.07</v>
      </c>
      <c r="BN6" s="52">
        <f>BN7</f>
        <v>146.33000000000001</v>
      </c>
      <c r="BO6" s="52">
        <f>BO7</f>
        <v>146.54</v>
      </c>
      <c r="BP6" s="52">
        <f t="shared" si="3"/>
        <v>135.63999999999999</v>
      </c>
      <c r="BQ6" s="52">
        <f t="shared" si="3"/>
        <v>119.5</v>
      </c>
      <c r="BR6" s="52">
        <f t="shared" si="3"/>
        <v>118.99</v>
      </c>
      <c r="BS6" s="52">
        <f t="shared" si="3"/>
        <v>119.17</v>
      </c>
      <c r="BT6" s="52">
        <f t="shared" si="3"/>
        <v>117.72</v>
      </c>
      <c r="BU6" s="52">
        <f t="shared" si="3"/>
        <v>117.69</v>
      </c>
      <c r="BV6" s="50" t="str">
        <f>IF(BV7="-","【-】","【"&amp;SUBSTITUTE(TEXT(BV7,"#,##0.00"),"-","△")&amp;"】")</f>
        <v>【115.00】</v>
      </c>
      <c r="BW6" s="52">
        <f t="shared" si="3"/>
        <v>11.88</v>
      </c>
      <c r="BX6" s="52">
        <f>BX7</f>
        <v>10.9</v>
      </c>
      <c r="BY6" s="52">
        <f>BY7</f>
        <v>10.66</v>
      </c>
      <c r="BZ6" s="52">
        <f>BZ7</f>
        <v>10.65</v>
      </c>
      <c r="CA6" s="52">
        <f t="shared" si="3"/>
        <v>10.77</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84.28</v>
      </c>
      <c r="CI6" s="52">
        <f>CI7</f>
        <v>85.21</v>
      </c>
      <c r="CJ6" s="52">
        <f>CJ7</f>
        <v>80.75</v>
      </c>
      <c r="CK6" s="52">
        <f>CK7</f>
        <v>83.13</v>
      </c>
      <c r="CL6" s="52">
        <f t="shared" si="5"/>
        <v>83.98</v>
      </c>
      <c r="CM6" s="52">
        <f t="shared" si="5"/>
        <v>57.52</v>
      </c>
      <c r="CN6" s="52">
        <f t="shared" si="5"/>
        <v>57.55</v>
      </c>
      <c r="CO6" s="52">
        <f t="shared" si="5"/>
        <v>57.69</v>
      </c>
      <c r="CP6" s="52">
        <f t="shared" si="5"/>
        <v>58.56</v>
      </c>
      <c r="CQ6" s="52">
        <f t="shared" si="5"/>
        <v>57.96</v>
      </c>
      <c r="CR6" s="50" t="str">
        <f>IF(CR7="-","【-】","【"&amp;SUBSTITUTE(TEXT(CR7,"#,##0.00"),"-","△")&amp;"】")</f>
        <v>【55.21】</v>
      </c>
      <c r="CS6" s="52">
        <f t="shared" ref="CS6:DB6" si="6">CS7</f>
        <v>92.21</v>
      </c>
      <c r="CT6" s="52">
        <f>CT7</f>
        <v>92.21</v>
      </c>
      <c r="CU6" s="52">
        <f>CU7</f>
        <v>92.16</v>
      </c>
      <c r="CV6" s="52">
        <f>CV7</f>
        <v>92.12</v>
      </c>
      <c r="CW6" s="52">
        <f t="shared" si="6"/>
        <v>96.91</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54.78</v>
      </c>
      <c r="DE6" s="52">
        <f>DE7</f>
        <v>56.23</v>
      </c>
      <c r="DF6" s="52">
        <f>DF7</f>
        <v>57.36</v>
      </c>
      <c r="DG6" s="52">
        <f>DG7</f>
        <v>58.48</v>
      </c>
      <c r="DH6" s="52">
        <f t="shared" si="7"/>
        <v>58.94</v>
      </c>
      <c r="DI6" s="52">
        <f t="shared" si="7"/>
        <v>57.35</v>
      </c>
      <c r="DJ6" s="52">
        <f t="shared" si="7"/>
        <v>57.93</v>
      </c>
      <c r="DK6" s="52">
        <f t="shared" si="7"/>
        <v>58.88</v>
      </c>
      <c r="DL6" s="52">
        <f t="shared" si="7"/>
        <v>59.48</v>
      </c>
      <c r="DM6" s="52">
        <f t="shared" si="7"/>
        <v>60.09</v>
      </c>
      <c r="DN6" s="50" t="str">
        <f>IF(DN7="-","【-】","【"&amp;SUBSTITUTE(TEXT(DN7,"#,##0.00"),"-","△")&amp;"】")</f>
        <v>【59.23】</v>
      </c>
      <c r="DO6" s="52">
        <f t="shared" ref="DO6:DX6" si="8">DO7</f>
        <v>23.22</v>
      </c>
      <c r="DP6" s="52">
        <f>DP7</f>
        <v>25.68</v>
      </c>
      <c r="DQ6" s="52">
        <f>DQ7</f>
        <v>25.68</v>
      </c>
      <c r="DR6" s="52">
        <f>DR7</f>
        <v>26.67</v>
      </c>
      <c r="DS6" s="52">
        <f t="shared" si="8"/>
        <v>31.44</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0</v>
      </c>
      <c r="EB6" s="52">
        <f>EB7</f>
        <v>0</v>
      </c>
      <c r="EC6" s="52">
        <f>EC7</f>
        <v>0</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86</v>
      </c>
      <c r="C7" s="54" t="s">
        <v>87</v>
      </c>
      <c r="D7" s="54" t="s">
        <v>88</v>
      </c>
      <c r="E7" s="54" t="s">
        <v>89</v>
      </c>
      <c r="F7" s="54" t="s">
        <v>90</v>
      </c>
      <c r="G7" s="54" t="s">
        <v>91</v>
      </c>
      <c r="H7" s="54" t="s">
        <v>92</v>
      </c>
      <c r="I7" s="54" t="s">
        <v>93</v>
      </c>
      <c r="J7" s="54" t="s">
        <v>94</v>
      </c>
      <c r="K7" s="55">
        <v>591600</v>
      </c>
      <c r="L7" s="54" t="s">
        <v>95</v>
      </c>
      <c r="M7" s="55">
        <v>2</v>
      </c>
      <c r="N7" s="55">
        <v>496854</v>
      </c>
      <c r="O7" s="56" t="s">
        <v>96</v>
      </c>
      <c r="P7" s="56">
        <v>52.8</v>
      </c>
      <c r="Q7" s="55">
        <v>62</v>
      </c>
      <c r="R7" s="55">
        <v>573343</v>
      </c>
      <c r="S7" s="54" t="s">
        <v>97</v>
      </c>
      <c r="T7" s="57">
        <v>137.94999999999999</v>
      </c>
      <c r="U7" s="57">
        <v>149.51</v>
      </c>
      <c r="V7" s="57">
        <v>144.57</v>
      </c>
      <c r="W7" s="57">
        <v>144.66999999999999</v>
      </c>
      <c r="X7" s="57">
        <v>134.44</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43.23</v>
      </c>
      <c r="AQ7" s="57">
        <v>62.86</v>
      </c>
      <c r="AR7" s="57">
        <v>153.62</v>
      </c>
      <c r="AS7" s="57">
        <v>277.44</v>
      </c>
      <c r="AT7" s="57">
        <v>412.22</v>
      </c>
      <c r="AU7" s="57">
        <v>312.67</v>
      </c>
      <c r="AV7" s="57">
        <v>345.05</v>
      </c>
      <c r="AW7" s="57">
        <v>379.14</v>
      </c>
      <c r="AX7" s="57">
        <v>394.58</v>
      </c>
      <c r="AY7" s="57">
        <v>368.36</v>
      </c>
      <c r="AZ7" s="57">
        <v>420.52</v>
      </c>
      <c r="BA7" s="57">
        <v>730.22</v>
      </c>
      <c r="BB7" s="57">
        <v>666.9</v>
      </c>
      <c r="BC7" s="57">
        <v>629.82000000000005</v>
      </c>
      <c r="BD7" s="57">
        <v>600.54</v>
      </c>
      <c r="BE7" s="57">
        <v>602.80999999999995</v>
      </c>
      <c r="BF7" s="57">
        <v>272.8</v>
      </c>
      <c r="BG7" s="57">
        <v>255.89</v>
      </c>
      <c r="BH7" s="57">
        <v>242.57</v>
      </c>
      <c r="BI7" s="57">
        <v>235.79</v>
      </c>
      <c r="BJ7" s="57">
        <v>227.51</v>
      </c>
      <c r="BK7" s="57">
        <v>238.81</v>
      </c>
      <c r="BL7" s="57">
        <v>131.38</v>
      </c>
      <c r="BM7" s="57">
        <v>143.07</v>
      </c>
      <c r="BN7" s="57">
        <v>146.33000000000001</v>
      </c>
      <c r="BO7" s="57">
        <v>146.54</v>
      </c>
      <c r="BP7" s="57">
        <v>135.63999999999999</v>
      </c>
      <c r="BQ7" s="57">
        <v>119.5</v>
      </c>
      <c r="BR7" s="57">
        <v>118.99</v>
      </c>
      <c r="BS7" s="57">
        <v>119.17</v>
      </c>
      <c r="BT7" s="57">
        <v>117.72</v>
      </c>
      <c r="BU7" s="57">
        <v>117.69</v>
      </c>
      <c r="BV7" s="57">
        <v>115</v>
      </c>
      <c r="BW7" s="57">
        <v>11.88</v>
      </c>
      <c r="BX7" s="57">
        <v>10.9</v>
      </c>
      <c r="BY7" s="57">
        <v>10.66</v>
      </c>
      <c r="BZ7" s="57">
        <v>10.65</v>
      </c>
      <c r="CA7" s="57">
        <v>10.77</v>
      </c>
      <c r="CB7" s="57">
        <v>16.91</v>
      </c>
      <c r="CC7" s="57">
        <v>16.850000000000001</v>
      </c>
      <c r="CD7" s="57">
        <v>16.8</v>
      </c>
      <c r="CE7" s="57">
        <v>17.03</v>
      </c>
      <c r="CF7" s="57">
        <v>17.07</v>
      </c>
      <c r="CG7" s="57">
        <v>18.600000000000001</v>
      </c>
      <c r="CH7" s="57">
        <v>84.28</v>
      </c>
      <c r="CI7" s="57">
        <v>85.21</v>
      </c>
      <c r="CJ7" s="57">
        <v>80.75</v>
      </c>
      <c r="CK7" s="57">
        <v>83.13</v>
      </c>
      <c r="CL7" s="57">
        <v>83.98</v>
      </c>
      <c r="CM7" s="57">
        <v>57.52</v>
      </c>
      <c r="CN7" s="57">
        <v>57.55</v>
      </c>
      <c r="CO7" s="57">
        <v>57.69</v>
      </c>
      <c r="CP7" s="57">
        <v>58.56</v>
      </c>
      <c r="CQ7" s="57">
        <v>57.96</v>
      </c>
      <c r="CR7" s="57">
        <v>55.21</v>
      </c>
      <c r="CS7" s="57">
        <v>92.21</v>
      </c>
      <c r="CT7" s="57">
        <v>92.21</v>
      </c>
      <c r="CU7" s="57">
        <v>92.16</v>
      </c>
      <c r="CV7" s="57">
        <v>92.12</v>
      </c>
      <c r="CW7" s="57">
        <v>96.91</v>
      </c>
      <c r="CX7" s="57">
        <v>79.7</v>
      </c>
      <c r="CY7" s="57">
        <v>79.42</v>
      </c>
      <c r="CZ7" s="57">
        <v>79.2</v>
      </c>
      <c r="DA7" s="57">
        <v>80.5</v>
      </c>
      <c r="DB7" s="57">
        <v>80.540000000000006</v>
      </c>
      <c r="DC7" s="57">
        <v>77.39</v>
      </c>
      <c r="DD7" s="57">
        <v>54.78</v>
      </c>
      <c r="DE7" s="57">
        <v>56.23</v>
      </c>
      <c r="DF7" s="57">
        <v>57.36</v>
      </c>
      <c r="DG7" s="57">
        <v>58.48</v>
      </c>
      <c r="DH7" s="57">
        <v>58.94</v>
      </c>
      <c r="DI7" s="57">
        <v>57.35</v>
      </c>
      <c r="DJ7" s="57">
        <v>57.93</v>
      </c>
      <c r="DK7" s="57">
        <v>58.88</v>
      </c>
      <c r="DL7" s="57">
        <v>59.48</v>
      </c>
      <c r="DM7" s="57">
        <v>60.09</v>
      </c>
      <c r="DN7" s="57">
        <v>59.23</v>
      </c>
      <c r="DO7" s="57">
        <v>23.22</v>
      </c>
      <c r="DP7" s="57">
        <v>25.68</v>
      </c>
      <c r="DQ7" s="57">
        <v>25.68</v>
      </c>
      <c r="DR7" s="57">
        <v>26.67</v>
      </c>
      <c r="DS7" s="57">
        <v>31.44</v>
      </c>
      <c r="DT7" s="57">
        <v>37.619999999999997</v>
      </c>
      <c r="DU7" s="57">
        <v>41.79</v>
      </c>
      <c r="DV7" s="57">
        <v>43.44</v>
      </c>
      <c r="DW7" s="57">
        <v>48.09</v>
      </c>
      <c r="DX7" s="57">
        <v>50.93</v>
      </c>
      <c r="DY7" s="57">
        <v>47.77</v>
      </c>
      <c r="DZ7" s="57">
        <v>0</v>
      </c>
      <c r="EA7" s="57">
        <v>0</v>
      </c>
      <c r="EB7" s="57">
        <v>0</v>
      </c>
      <c r="EC7" s="57">
        <v>0</v>
      </c>
      <c r="ED7" s="57">
        <v>0</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137.94999999999999</v>
      </c>
      <c r="V11" s="65">
        <f>IF(U6="-",NA(),U6)</f>
        <v>149.51</v>
      </c>
      <c r="W11" s="65">
        <f>IF(V6="-",NA(),V6)</f>
        <v>144.57</v>
      </c>
      <c r="X11" s="65">
        <f>IF(W6="-",NA(),W6)</f>
        <v>144.66999999999999</v>
      </c>
      <c r="Y11" s="65">
        <f>IF(X6="-",NA(),X6)</f>
        <v>134.44</v>
      </c>
      <c r="AE11" s="64" t="s">
        <v>23</v>
      </c>
      <c r="AF11" s="65">
        <f>IF(AE6="-",NA(),AE6)</f>
        <v>0</v>
      </c>
      <c r="AG11" s="65">
        <f>IF(AF6="-",NA(),AF6)</f>
        <v>0</v>
      </c>
      <c r="AH11" s="65">
        <f>IF(AG6="-",NA(),AG6)</f>
        <v>0</v>
      </c>
      <c r="AI11" s="65">
        <f>IF(AH6="-",NA(),AH6)</f>
        <v>0</v>
      </c>
      <c r="AJ11" s="65">
        <f>IF(AI6="-",NA(),AI6)</f>
        <v>0</v>
      </c>
      <c r="AP11" s="64" t="s">
        <v>23</v>
      </c>
      <c r="AQ11" s="65">
        <f>IF(AP6="-",NA(),AP6)</f>
        <v>43.23</v>
      </c>
      <c r="AR11" s="65">
        <f>IF(AQ6="-",NA(),AQ6)</f>
        <v>62.86</v>
      </c>
      <c r="AS11" s="65">
        <f>IF(AR6="-",NA(),AR6)</f>
        <v>153.62</v>
      </c>
      <c r="AT11" s="65">
        <f>IF(AS6="-",NA(),AS6)</f>
        <v>277.44</v>
      </c>
      <c r="AU11" s="65">
        <f>IF(AT6="-",NA(),AT6)</f>
        <v>412.22</v>
      </c>
      <c r="BA11" s="64" t="s">
        <v>23</v>
      </c>
      <c r="BB11" s="65">
        <f>IF(BA6="-",NA(),BA6)</f>
        <v>730.22</v>
      </c>
      <c r="BC11" s="65">
        <f>IF(BB6="-",NA(),BB6)</f>
        <v>666.9</v>
      </c>
      <c r="BD11" s="65">
        <f>IF(BC6="-",NA(),BC6)</f>
        <v>629.82000000000005</v>
      </c>
      <c r="BE11" s="65">
        <f>IF(BD6="-",NA(),BD6)</f>
        <v>600.54</v>
      </c>
      <c r="BF11" s="65">
        <f>IF(BE6="-",NA(),BE6)</f>
        <v>602.80999999999995</v>
      </c>
      <c r="BL11" s="64" t="s">
        <v>23</v>
      </c>
      <c r="BM11" s="65">
        <f>IF(BL6="-",NA(),BL6)</f>
        <v>131.38</v>
      </c>
      <c r="BN11" s="65">
        <f>IF(BM6="-",NA(),BM6)</f>
        <v>143.07</v>
      </c>
      <c r="BO11" s="65">
        <f>IF(BN6="-",NA(),BN6)</f>
        <v>146.33000000000001</v>
      </c>
      <c r="BP11" s="65">
        <f>IF(BO6="-",NA(),BO6)</f>
        <v>146.54</v>
      </c>
      <c r="BQ11" s="65">
        <f>IF(BP6="-",NA(),BP6)</f>
        <v>135.63999999999999</v>
      </c>
      <c r="BW11" s="64" t="s">
        <v>23</v>
      </c>
      <c r="BX11" s="65">
        <f>IF(BW6="-",NA(),BW6)</f>
        <v>11.88</v>
      </c>
      <c r="BY11" s="65">
        <f>IF(BX6="-",NA(),BX6)</f>
        <v>10.9</v>
      </c>
      <c r="BZ11" s="65">
        <f>IF(BY6="-",NA(),BY6)</f>
        <v>10.66</v>
      </c>
      <c r="CA11" s="65">
        <f>IF(BZ6="-",NA(),BZ6)</f>
        <v>10.65</v>
      </c>
      <c r="CB11" s="65">
        <f>IF(CA6="-",NA(),CA6)</f>
        <v>10.77</v>
      </c>
      <c r="CH11" s="64" t="s">
        <v>23</v>
      </c>
      <c r="CI11" s="65">
        <f>IF(CH6="-",NA(),CH6)</f>
        <v>84.28</v>
      </c>
      <c r="CJ11" s="65">
        <f>IF(CI6="-",NA(),CI6)</f>
        <v>85.21</v>
      </c>
      <c r="CK11" s="65">
        <f>IF(CJ6="-",NA(),CJ6)</f>
        <v>80.75</v>
      </c>
      <c r="CL11" s="65">
        <f>IF(CK6="-",NA(),CK6)</f>
        <v>83.13</v>
      </c>
      <c r="CM11" s="65">
        <f>IF(CL6="-",NA(),CL6)</f>
        <v>83.98</v>
      </c>
      <c r="CS11" s="64" t="s">
        <v>23</v>
      </c>
      <c r="CT11" s="65">
        <f>IF(CS6="-",NA(),CS6)</f>
        <v>92.21</v>
      </c>
      <c r="CU11" s="65">
        <f>IF(CT6="-",NA(),CT6)</f>
        <v>92.21</v>
      </c>
      <c r="CV11" s="65">
        <f>IF(CU6="-",NA(),CU6)</f>
        <v>92.16</v>
      </c>
      <c r="CW11" s="65">
        <f>IF(CV6="-",NA(),CV6)</f>
        <v>92.12</v>
      </c>
      <c r="CX11" s="65">
        <f>IF(CW6="-",NA(),CW6)</f>
        <v>96.91</v>
      </c>
      <c r="DD11" s="64" t="s">
        <v>23</v>
      </c>
      <c r="DE11" s="65">
        <f>IF(DD6="-",NA(),DD6)</f>
        <v>54.78</v>
      </c>
      <c r="DF11" s="65">
        <f>IF(DE6="-",NA(),DE6)</f>
        <v>56.23</v>
      </c>
      <c r="DG11" s="65">
        <f>IF(DF6="-",NA(),DF6)</f>
        <v>57.36</v>
      </c>
      <c r="DH11" s="65">
        <f>IF(DG6="-",NA(),DG6)</f>
        <v>58.48</v>
      </c>
      <c r="DI11" s="65">
        <f>IF(DH6="-",NA(),DH6)</f>
        <v>58.94</v>
      </c>
      <c r="DO11" s="64" t="s">
        <v>23</v>
      </c>
      <c r="DP11" s="65">
        <f>IF(DO6="-",NA(),DO6)</f>
        <v>23.22</v>
      </c>
      <c r="DQ11" s="65">
        <f>IF(DP6="-",NA(),DP6)</f>
        <v>25.68</v>
      </c>
      <c r="DR11" s="65">
        <f>IF(DQ6="-",NA(),DQ6)</f>
        <v>25.68</v>
      </c>
      <c r="DS11" s="65">
        <f>IF(DR6="-",NA(),DR6)</f>
        <v>26.67</v>
      </c>
      <c r="DT11" s="65">
        <f>IF(DS6="-",NA(),DS6)</f>
        <v>31.44</v>
      </c>
      <c r="DZ11" s="64" t="s">
        <v>23</v>
      </c>
      <c r="EA11" s="65">
        <f>IF(DZ6="-",NA(),DZ6)</f>
        <v>0</v>
      </c>
      <c r="EB11" s="65">
        <f>IF(EA6="-",NA(),EA6)</f>
        <v>0</v>
      </c>
      <c r="EC11" s="65">
        <f>IF(EB6="-",NA(),EB6)</f>
        <v>0</v>
      </c>
      <c r="ED11" s="65">
        <f>IF(EC6="-",NA(),EC6)</f>
        <v>0</v>
      </c>
      <c r="EE11" s="65">
        <f>IF(ED6="-",NA(),ED6)</f>
        <v>0</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高津晴美</cp:lastModifiedBy>
  <cp:lastPrinted>2021-01-27T05:08:17Z</cp:lastPrinted>
  <dcterms:created xsi:type="dcterms:W3CDTF">2020-12-04T03:43:43Z</dcterms:created>
  <dcterms:modified xsi:type="dcterms:W3CDTF">2021-01-27T05:10:23Z</dcterms:modified>
  <cp:category/>
</cp:coreProperties>
</file>