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7～R1年度決算表示（上水・簡水・工水）\【作業中】02 回答\"/>
    </mc:Choice>
  </mc:AlternateContent>
  <xr:revisionPtr revIDLastSave="0" documentId="13_ncr:1_{AA53D271-6F99-4810-8999-91E6FD268FC5}" xr6:coauthVersionLast="36" xr6:coauthVersionMax="36" xr10:uidLastSave="{00000000-0000-0000-0000-000000000000}"/>
  <workbookProtection workbookAlgorithmName="SHA-512" workbookHashValue="GldZVDHj9qNXzQ3PRwrkEELK3sU/zdR6PLyKPErKw4xSUUKAu9gbqZxTD2u90e0QfhP7i+VpNoqLUsLd7TlggA==" workbookSaltValue="U7gEoIXoGMcUmZvIQdCDXA==" workbookSpinCount="100000" lockStructure="1"/>
  <bookViews>
    <workbookView showHorizontalScroll="0" showVerticalScroll="0" showSheetTabs="0" xWindow="0" yWindow="0" windowWidth="20490" windowHeight="690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PT55" i="4"/>
  <c r="OZ55" i="4"/>
  <c r="OF55" i="4"/>
  <c r="MN55" i="4"/>
  <c r="LT55" i="4"/>
  <c r="KZ55" i="4"/>
  <c r="JL55" i="4"/>
  <c r="HT55" i="4"/>
  <c r="GZ55" i="4"/>
  <c r="GF55" i="4"/>
  <c r="FL55" i="4"/>
  <c r="ER55" i="4"/>
  <c r="CZ55" i="4"/>
  <c r="BL55" i="4"/>
  <c r="AR55" i="4"/>
  <c r="X55" i="4"/>
  <c r="RH54" i="4"/>
  <c r="PT54" i="4"/>
  <c r="OZ54" i="4"/>
  <c r="OF54" i="4"/>
  <c r="MN54" i="4"/>
  <c r="KZ54" i="4"/>
  <c r="KF54" i="4"/>
  <c r="JL54" i="4"/>
  <c r="HT54" i="4"/>
  <c r="GF54" i="4"/>
  <c r="FL54" i="4"/>
  <c r="ER54" i="4"/>
  <c r="CZ54" i="4"/>
  <c r="BL54" i="4"/>
  <c r="AR54" i="4"/>
  <c r="X54" i="4"/>
  <c r="RH33" i="4"/>
  <c r="QN33" i="4"/>
  <c r="PT33" i="4"/>
  <c r="OF33" i="4"/>
  <c r="MN33" i="4"/>
  <c r="LT33" i="4"/>
  <c r="KZ33" i="4"/>
  <c r="KF33" i="4"/>
  <c r="JL33" i="4"/>
  <c r="GZ33" i="4"/>
  <c r="GF33" i="4"/>
  <c r="FL33" i="4"/>
  <c r="CZ33" i="4"/>
  <c r="CF33" i="4"/>
  <c r="AR33" i="4"/>
  <c r="X33" i="4"/>
  <c r="RH32" i="4"/>
  <c r="QN32" i="4"/>
  <c r="OZ32" i="4"/>
  <c r="OF32" i="4"/>
  <c r="MN32" i="4"/>
  <c r="LT32" i="4"/>
  <c r="KZ32" i="4"/>
  <c r="KF32" i="4"/>
  <c r="JL32" i="4"/>
  <c r="GZ32" i="4"/>
  <c r="GF32" i="4"/>
  <c r="CZ32" i="4"/>
  <c r="CF32" i="4"/>
  <c r="BL32" i="4"/>
  <c r="AR32" i="4"/>
  <c r="X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AR10" i="5" l="1"/>
  <c r="CK10" i="5"/>
  <c r="CF31" i="4"/>
  <c r="LT54" i="4"/>
  <c r="PZ79" i="4"/>
  <c r="KF55" i="4"/>
  <c r="AS10" i="5"/>
  <c r="DG10" i="5"/>
  <c r="GZ31" i="4"/>
  <c r="QN54" i="4"/>
  <c r="LT31" i="4"/>
  <c r="ER32" i="4"/>
  <c r="HT32" i="4"/>
  <c r="PT32" i="4"/>
  <c r="CF54" i="4"/>
  <c r="CF55" i="4"/>
  <c r="DB79" i="4"/>
  <c r="QN31" i="4"/>
  <c r="FL32" i="4"/>
  <c r="BL33" i="4"/>
  <c r="OZ33" i="4"/>
  <c r="GZ54" i="4"/>
  <c r="GZ56" i="4"/>
  <c r="OZ56" i="4"/>
  <c r="JN79" i="4"/>
  <c r="GK80" i="4"/>
  <c r="KO80" i="4"/>
  <c r="CA81" i="4"/>
  <c r="MW81" i="4"/>
  <c r="RA81" i="4"/>
  <c r="W10" i="5"/>
  <c r="BO10" i="5"/>
  <c r="DR10" i="5"/>
  <c r="AH10" i="5"/>
  <c r="BZ10" i="5"/>
  <c r="ER33" i="4"/>
  <c r="HT33" i="4"/>
  <c r="V10" i="5"/>
  <c r="AF10" i="5"/>
  <c r="AJ10" i="5"/>
  <c r="AT10" i="5"/>
  <c r="BD10" i="5"/>
  <c r="BN10" i="5"/>
  <c r="BX10" i="5"/>
  <c r="CB10" i="5"/>
  <c r="CL10" i="5"/>
  <c r="CV10" i="5"/>
  <c r="DF10" i="5"/>
  <c r="DP10" i="5"/>
  <c r="DT10" i="5"/>
  <c r="ED10" i="5"/>
  <c r="AG10" i="5"/>
  <c r="AQ10" i="5"/>
  <c r="AU10" i="5"/>
  <c r="BE10" i="5"/>
  <c r="BY10" i="5"/>
  <c r="CI10" i="5"/>
  <c r="CM10" i="5"/>
  <c r="CW10" i="5"/>
  <c r="DQ10" i="5"/>
  <c r="EA10" i="5"/>
  <c r="EE10" i="5"/>
  <c r="X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<sst xmlns="http://schemas.openxmlformats.org/spreadsheetml/2006/main" count="262" uniqueCount="108">
  <si>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</si>
  <si>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</si>
  <si>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</si>
  <si>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</si>
  <si>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</si>
  <si>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</si>
  <si>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</si>
  <si>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</si>
  <si>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</si>
  <si>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</si>
  <si>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</si>
  <si>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</si>
  <si>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</si>
  <si>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</si>
  <si>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</si>
  <si>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</si>
  <si>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</si>
  <si>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</si>
  <si>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</si>
  <si>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</si>
  <si>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</si>
  <si>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</si>
  <si>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</si>
  <si>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</si>
  <si>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</si>
  <si>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</si>
  <si>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</si>
  <si>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</si>
  <si>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</si>
  <si>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</si>
  <si>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</si>
  <si>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</si>
  <si>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</si>
  <si>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</si>
  <si>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</si>
  <si>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</si>
  <si>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</si>
  <si>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</si>
  <si>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</si>
  <si>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</si>
  <si>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</si>
  <si>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</si>
  <si>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</si>
  <si>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</si>
  <si>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</si>
  <si>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</si>
  <si>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</si>
  <si>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</si>
  <si>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</si>
  <si>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</si>
  <si>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</si>
  <si>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</si>
  <si>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</si>
  <si>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</si>
  <si>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</si>
  <si>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</si>
  <si>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</si>
  <si>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</si>
  <si>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</si>
  <si>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</si>
  <si>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</si>
  <si>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</si>
  <si>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</si>
  <si>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</si>
  <si>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</si>
  <si>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</si>
  <si>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</si>
  <si>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</si>
  <si>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</si>
  <si>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</si>
  <si>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</si>
  <si>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</si>
  <si>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</si>
  <si>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</si>
  <si>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</si>
  <si>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</si>
  <si>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</si>
  <si>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</si>
  <si>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</si>
  <si>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</si>
  <si>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</si>
  <si>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</si>
  <si>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</si>
  <si>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</si>
  <si>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</si>
  <si>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</si>
  <si>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</si>
  <si>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</si>
  <si>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</si>
  <si>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382019</t>
  </si>
  <si>
    <t>46</t>
  </si>
  <si>
    <t>02</t>
  </si>
  <si>
    <t>0</t>
  </si>
  <si>
    <t>000</t>
  </si>
  <si>
    <t>愛媛県　松山市</t>
  </si>
  <si>
    <t>法適用</t>
  </si>
  <si>
    <t>工業用水道事業</t>
  </si>
  <si>
    <t>中規模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</si>
  <si>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</si>
  <si>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</si>
  <si>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</si>
  <si>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</si>
  <si>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</si>
  <si>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</si>
  <si>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</si>
  <si>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本市の工業用水道事業は、S27.8に給水を開始して以来、産業経済の発展に伴い増加する水需要を賄うため4次にわたる拡張事業を行い、現在は1日当たり最大130,000㎥の給水体制を整えており、市の西部地域に広がる臨海工業地帯の工場5社と1日当たり最大94,610㎥の給水量で契約しています。
　これまで、アウトソーシングなどの推進で経営基盤の強化に努めてきたことにより、消費増税などによる料金転嫁を除き実質36年間料金水準を据え置く中で、H8年度から24年連続で黒字を維持しています。
　財務関係の健全性・効率性を示す①から⑥の全ての指標で、類似団体平均値や全国平均に比べると良好な水準を維持していますが、管路の耐震化工事に企業債を充当したことで「④企業債残高対給水収益比率」は上昇しています。
　また、業務関係の効率性を示す「⑦施設利用率」は、工業用水ユーザーに本市の脆弱な水事情をご理解していただき、渇水時だけでなく年間を通じて節水に協力いただいているため、R1年度の1日当たり平均配水量は</t>
    </r>
    <r>
      <rPr>
        <sz val="11"/>
        <rFont val="ＭＳ ゴシック"/>
        <family val="3"/>
        <charset val="128"/>
      </rPr>
      <t>47,132</t>
    </r>
    <r>
      <rPr>
        <sz val="11"/>
        <color theme="1"/>
        <rFont val="ＭＳ ゴシック"/>
        <family val="3"/>
        <charset val="128"/>
      </rPr>
      <t>㎥となっており、類似団体平均値や全国平均と比べて低い水準となっています。</t>
    </r>
    <rPh sb="162" eb="164">
      <t>スイシン</t>
    </rPh>
    <rPh sb="381" eb="383">
      <t>ホンシ</t>
    </rPh>
    <rPh sb="384" eb="386">
      <t>ゼイジャク</t>
    </rPh>
    <rPh sb="387" eb="388">
      <t>スイ</t>
    </rPh>
    <rPh sb="388" eb="390">
      <t>ジジョウ</t>
    </rPh>
    <rPh sb="392" eb="394">
      <t>リカイ</t>
    </rPh>
    <phoneticPr fontId="5"/>
  </si>
  <si>
    <t>　S30～40年代の拡張期に整備した施設が多く、それらの多くが近年更新時期を迎えていることから「①有形固定資産減価償却率」は類似団体平均値や全国平均より若干高く、老朽化が進んでいる状況です。
　そのため、道路整備工事に合わせて管路の耐震化工事を行うなど、効率的に老朽化した管路の更新を進めています。それに伴い「②管路の経年化率」は低下傾向にあり、類似団体平均値と同水準となっていますが、全国平均より高い水準となっています。
　また、「③管路更新率」については、道路工事に合わせて耐震化工事を行っている都合上、道路工事の進捗に左右される部分があり、年度によって波がある状況です。</t>
    <rPh sb="201" eb="203">
      <t>スイジュン</t>
    </rPh>
    <rPh sb="239" eb="242">
      <t>タイシンカ</t>
    </rPh>
    <rPh sb="242" eb="244">
      <t>コウジ</t>
    </rPh>
    <phoneticPr fontId="5"/>
  </si>
  <si>
    <t>　老朽化施設の計画的な更新や耐震基準を満たしていない施設の耐震化が急務ですが、それらに加えて近年頻発している豪雨災害への備えとして停電対策や浸水対策を講じるなど、今後も安定的に水を供給すための施設改良が必要です。しかし、これら事業の推進により企業債発行額や減価償却費などの費用が増加することで、経営状況は次第に厳しくなる見込みです。
　そうした中で、今後の施設更新の手法を機能面・財政面から検証した経営戦略をR3.3に策定する予定であり、中長期的な投資・財政計画に基づく施設の効率化や既存施設の有効活用によるコスト削減を一層進めることで、今後も健全経営を維持できるよう取り組んでいきます。</t>
    <rPh sb="160" eb="162">
      <t>ミコ</t>
    </rPh>
    <rPh sb="213" eb="215">
      <t>ヨテイ</t>
    </rPh>
    <rPh sb="260" eb="262">
      <t>イッソウ</t>
    </rPh>
    <rPh sb="262" eb="263">
      <t>スス</t>
    </rPh>
    <rPh sb="286" eb="28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</si>
</sst>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62.73</c:v>
                </c:pt>
                <c:pt idx="1">
                  <c:v>63.87</c:v>
                </c:pt>
                <c:pt idx="2">
                  <c:v>65.03</c:v>
                </c:pt>
                <c:pt idx="3">
                  <c:v>61.07</c:v>
                </c:pt>
                <c:pt idx="4">
                  <c:v>60.91</c:v>
                </c:pt>
              </c:numCache>
            </c:numRef>
          </c:val>
          <c:extLst>
            <c:ext xmlns:c16="http://schemas.microsoft.com/office/drawing/2014/chart" uri="{C3380CC4-5D6E-409C-BE32-E72D297353CC}">
              <c16:uniqueId val="{00000000-618E-4288-85EE-50B78D2B69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618E-4288-85EE-50B78D2B69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12-4D57-99E2-28CDAA2C1A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C812-4D57-99E2-28CDAA2C1A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158.27000000000001</c:v>
                </c:pt>
                <c:pt idx="1">
                  <c:v>131.82</c:v>
                </c:pt>
                <c:pt idx="2">
                  <c:v>151.96</c:v>
                </c:pt>
                <c:pt idx="3">
                  <c:v>143.11000000000001</c:v>
                </c:pt>
                <c:pt idx="4">
                  <c:v>153.65</c:v>
                </c:pt>
              </c:numCache>
            </c:numRef>
          </c:val>
          <c:extLst>
            <c:ext xmlns:c16="http://schemas.microsoft.com/office/drawing/2014/chart" uri="{C3380CC4-5D6E-409C-BE32-E72D297353CC}">
              <c16:uniqueId val="{00000000-6F4B-4CBB-94DE-301FC08325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6F4B-4CBB-94DE-301FC08325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55.91</c:v>
                </c:pt>
                <c:pt idx="1">
                  <c:v>54.31</c:v>
                </c:pt>
                <c:pt idx="2">
                  <c:v>52.68</c:v>
                </c:pt>
                <c:pt idx="3">
                  <c:v>52.47</c:v>
                </c:pt>
                <c:pt idx="4">
                  <c:v>52.57</c:v>
                </c:pt>
              </c:numCache>
            </c:numRef>
          </c:val>
          <c:extLst>
            <c:ext xmlns:c16="http://schemas.microsoft.com/office/drawing/2014/chart" uri="{C3380CC4-5D6E-409C-BE32-E72D297353CC}">
              <c16:uniqueId val="{00000000-5003-4ABD-AEEE-FDB87B6F9A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5003-4ABD-AEEE-FDB87B6F9A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1.57</c:v>
                </c:pt>
                <c:pt idx="1">
                  <c:v>0</c:v>
                </c:pt>
                <c:pt idx="2">
                  <c:v>0.16</c:v>
                </c:pt>
                <c:pt idx="3">
                  <c:v>0.32</c:v>
                </c:pt>
                <c:pt idx="4">
                  <c:v>0</c:v>
                </c:pt>
              </c:numCache>
            </c:numRef>
          </c:val>
          <c:extLst>
            <c:ext xmlns:c16="http://schemas.microsoft.com/office/drawing/2014/chart" uri="{C3380CC4-5D6E-409C-BE32-E72D297353CC}">
              <c16:uniqueId val="{00000000-B000-4EDE-BCC9-DDDEC0AB91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B000-4EDE-BCC9-DDDEC0AB91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7154.04</c:v>
                </c:pt>
                <c:pt idx="1">
                  <c:v>1141.29</c:v>
                </c:pt>
                <c:pt idx="2">
                  <c:v>3091.19</c:v>
                </c:pt>
                <c:pt idx="3">
                  <c:v>1566.04</c:v>
                </c:pt>
                <c:pt idx="4">
                  <c:v>4792.93</c:v>
                </c:pt>
              </c:numCache>
            </c:numRef>
          </c:val>
          <c:extLst>
            <c:ext xmlns:c16="http://schemas.microsoft.com/office/drawing/2014/chart" uri="{C3380CC4-5D6E-409C-BE32-E72D297353CC}">
              <c16:uniqueId val="{00000000-5F9A-4DCA-95E6-D156825EC1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5F9A-4DCA-95E6-D156825EC1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54.19</c:v>
                </c:pt>
                <c:pt idx="2">
                  <c:v>58.86</c:v>
                </c:pt>
                <c:pt idx="3">
                  <c:v>76.5</c:v>
                </c:pt>
                <c:pt idx="4">
                  <c:v>127.86</c:v>
                </c:pt>
              </c:numCache>
            </c:numRef>
          </c:val>
          <c:extLst>
            <c:ext xmlns:c16="http://schemas.microsoft.com/office/drawing/2014/chart" uri="{C3380CC4-5D6E-409C-BE32-E72D297353CC}">
              <c16:uniqueId val="{00000000-B7F0-485D-9E3E-01AB316619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B7F0-485D-9E3E-01AB316619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159.6</c:v>
                </c:pt>
                <c:pt idx="1">
                  <c:v>129.59</c:v>
                </c:pt>
                <c:pt idx="2">
                  <c:v>154.1</c:v>
                </c:pt>
                <c:pt idx="3">
                  <c:v>144.87</c:v>
                </c:pt>
                <c:pt idx="4">
                  <c:v>156.77000000000001</c:v>
                </c:pt>
              </c:numCache>
            </c:numRef>
          </c:val>
          <c:extLst>
            <c:ext xmlns:c16="http://schemas.microsoft.com/office/drawing/2014/chart" uri="{C3380CC4-5D6E-409C-BE32-E72D297353CC}">
              <c16:uniqueId val="{00000000-6D88-4CD4-92D6-741F91986F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6D88-4CD4-92D6-741F91986F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10.039999999999999</c:v>
                </c:pt>
                <c:pt idx="1">
                  <c:v>12.37</c:v>
                </c:pt>
                <c:pt idx="2">
                  <c:v>10.4</c:v>
                </c:pt>
                <c:pt idx="3">
                  <c:v>11.07</c:v>
                </c:pt>
                <c:pt idx="4">
                  <c:v>10.23</c:v>
                </c:pt>
              </c:numCache>
            </c:numRef>
          </c:val>
          <c:extLst>
            <c:ext xmlns:c16="http://schemas.microsoft.com/office/drawing/2014/chart" uri="{C3380CC4-5D6E-409C-BE32-E72D297353CC}">
              <c16:uniqueId val="{00000000-2AE4-4823-A27F-282075FA12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2AE4-4823-A27F-282075FA12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41.04</c:v>
                </c:pt>
                <c:pt idx="1">
                  <c:v>36.17</c:v>
                </c:pt>
                <c:pt idx="2">
                  <c:v>35.340000000000003</c:v>
                </c:pt>
                <c:pt idx="3">
                  <c:v>35.64</c:v>
                </c:pt>
                <c:pt idx="4">
                  <c:v>36.26</c:v>
                </c:pt>
              </c:numCache>
            </c:numRef>
          </c:val>
          <c:extLst>
            <c:ext xmlns:c16="http://schemas.microsoft.com/office/drawing/2014/chart" uri="{C3380CC4-5D6E-409C-BE32-E72D297353CC}">
              <c16:uniqueId val="{00000000-CC6C-4555-AFF6-16A9B67C86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CC6C-4555-AFF6-16A9B67C86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72.78</c:v>
                </c:pt>
                <c:pt idx="1">
                  <c:v>72.78</c:v>
                </c:pt>
                <c:pt idx="2">
                  <c:v>72.78</c:v>
                </c:pt>
                <c:pt idx="3">
                  <c:v>72.78</c:v>
                </c:pt>
                <c:pt idx="4">
                  <c:v>72.78</c:v>
                </c:pt>
              </c:numCache>
            </c:numRef>
          </c:val>
          <c:extLst>
            <c:ext xmlns:c16="http://schemas.microsoft.com/office/drawing/2014/chart" uri="{C3380CC4-5D6E-409C-BE32-E72D297353CC}">
              <c16:uniqueId val="{00000000-3DEE-4886-9AD4-C51695564A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3DEE-4886-9AD4-C51695564A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U1" zoomScaleNormal="100" workbookViewId="0">
      <selection activeCell="PS6" sqref="PS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愛媛県　松山市</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130000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中規模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1</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47132</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90.1</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5</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94610</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その他</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2" t="s">
        <v>20</v>
      </c>
      <c r="SN12" s="132"/>
      <c r="SO12" s="132"/>
      <c r="SP12" s="132"/>
      <c r="SQ12" s="132"/>
      <c r="SR12" s="132"/>
      <c r="SS12" s="132"/>
      <c r="ST12" s="132"/>
      <c r="SU12" s="132"/>
      <c r="SV12" s="132"/>
      <c r="SW12" s="132"/>
      <c r="SX12" s="132"/>
      <c r="SY12" s="132"/>
      <c r="SZ12" s="132"/>
      <c r="TA12" s="132"/>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3"/>
      <c r="SN13" s="133"/>
      <c r="SO13" s="133"/>
      <c r="SP13" s="133"/>
      <c r="SQ13" s="133"/>
      <c r="SR13" s="133"/>
      <c r="SS13" s="133"/>
      <c r="ST13" s="133"/>
      <c r="SU13" s="133"/>
      <c r="SV13" s="133"/>
      <c r="SW13" s="133"/>
      <c r="SX13" s="133"/>
      <c r="SY13" s="133"/>
      <c r="SZ13" s="133"/>
      <c r="TA13" s="133"/>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105</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5"/>
      <c r="DV17" s="2"/>
      <c r="DW17" s="2"/>
      <c r="DX17" s="2"/>
      <c r="DY17" s="2"/>
      <c r="DZ17" s="2"/>
      <c r="EA17" s="2"/>
      <c r="EB17" s="2"/>
      <c r="EC17" s="2"/>
      <c r="ED17" s="123"/>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5"/>
      <c r="IP17" s="2"/>
      <c r="IQ17" s="2"/>
      <c r="IR17" s="2"/>
      <c r="IS17" s="2"/>
      <c r="IT17" s="2"/>
      <c r="IU17" s="2"/>
      <c r="IV17" s="2"/>
      <c r="IW17" s="2"/>
      <c r="IX17" s="123"/>
      <c r="IY17" s="124"/>
      <c r="IZ17" s="124"/>
      <c r="JA17" s="124"/>
      <c r="JB17" s="124"/>
      <c r="JC17" s="124"/>
      <c r="JD17" s="124"/>
      <c r="JE17" s="124"/>
      <c r="JF17" s="124"/>
      <c r="JG17" s="124"/>
      <c r="JH17" s="124"/>
      <c r="JI17" s="124"/>
      <c r="JJ17" s="124"/>
      <c r="JK17" s="124"/>
      <c r="JL17" s="124"/>
      <c r="JM17" s="124"/>
      <c r="JN17" s="124"/>
      <c r="JO17" s="124"/>
      <c r="JP17" s="124"/>
      <c r="JQ17" s="124"/>
      <c r="JR17" s="124"/>
      <c r="JS17" s="124"/>
      <c r="JT17" s="124"/>
      <c r="JU17" s="124"/>
      <c r="JV17" s="124"/>
      <c r="JW17" s="124"/>
      <c r="JX17" s="124"/>
      <c r="JY17" s="124"/>
      <c r="JZ17" s="124"/>
      <c r="KA17" s="124"/>
      <c r="KB17" s="124"/>
      <c r="KC17" s="124"/>
      <c r="KD17" s="124"/>
      <c r="KE17" s="124"/>
      <c r="KF17" s="124"/>
      <c r="KG17" s="124"/>
      <c r="KH17" s="124"/>
      <c r="KI17" s="124"/>
      <c r="KJ17" s="124"/>
      <c r="KK17" s="124"/>
      <c r="KL17" s="124"/>
      <c r="KM17" s="124"/>
      <c r="KN17" s="124"/>
      <c r="KO17" s="124"/>
      <c r="KP17" s="124"/>
      <c r="KQ17" s="124"/>
      <c r="KR17" s="124"/>
      <c r="KS17" s="124"/>
      <c r="KT17" s="124"/>
      <c r="KU17" s="124"/>
      <c r="KV17" s="124"/>
      <c r="KW17" s="124"/>
      <c r="KX17" s="124"/>
      <c r="KY17" s="124"/>
      <c r="KZ17" s="124"/>
      <c r="LA17" s="124"/>
      <c r="LB17" s="124"/>
      <c r="LC17" s="124"/>
      <c r="LD17" s="124"/>
      <c r="LE17" s="124"/>
      <c r="LF17" s="124"/>
      <c r="LG17" s="124"/>
      <c r="LH17" s="124"/>
      <c r="LI17" s="124"/>
      <c r="LJ17" s="124"/>
      <c r="LK17" s="124"/>
      <c r="LL17" s="124"/>
      <c r="LM17" s="124"/>
      <c r="LN17" s="124"/>
      <c r="LO17" s="124"/>
      <c r="LP17" s="124"/>
      <c r="LQ17" s="124"/>
      <c r="LR17" s="124"/>
      <c r="LS17" s="124"/>
      <c r="LT17" s="124"/>
      <c r="LU17" s="124"/>
      <c r="LV17" s="124"/>
      <c r="LW17" s="124"/>
      <c r="LX17" s="124"/>
      <c r="LY17" s="124"/>
      <c r="LZ17" s="124"/>
      <c r="MA17" s="124"/>
      <c r="MB17" s="124"/>
      <c r="MC17" s="124"/>
      <c r="MD17" s="124"/>
      <c r="ME17" s="124"/>
      <c r="MF17" s="124"/>
      <c r="MG17" s="124"/>
      <c r="MH17" s="124"/>
      <c r="MI17" s="124"/>
      <c r="MJ17" s="124"/>
      <c r="MK17" s="124"/>
      <c r="ML17" s="124"/>
      <c r="MM17" s="124"/>
      <c r="MN17" s="124"/>
      <c r="MO17" s="124"/>
      <c r="MP17" s="124"/>
      <c r="MQ17" s="124"/>
      <c r="MR17" s="124"/>
      <c r="MS17" s="124"/>
      <c r="MT17" s="124"/>
      <c r="MU17" s="124"/>
      <c r="MV17" s="124"/>
      <c r="MW17" s="124"/>
      <c r="MX17" s="124"/>
      <c r="MY17" s="124"/>
      <c r="MZ17" s="124"/>
      <c r="NA17" s="124"/>
      <c r="NB17" s="124"/>
      <c r="NC17" s="124"/>
      <c r="ND17" s="124"/>
      <c r="NE17" s="124"/>
      <c r="NF17" s="124"/>
      <c r="NG17" s="124"/>
      <c r="NH17" s="124"/>
      <c r="NI17" s="125"/>
      <c r="NJ17" s="2"/>
      <c r="NK17" s="2"/>
      <c r="NL17" s="2"/>
      <c r="NM17" s="2"/>
      <c r="NN17" s="2"/>
      <c r="NO17" s="2"/>
      <c r="NP17" s="2"/>
      <c r="NQ17" s="2"/>
      <c r="NR17" s="123"/>
      <c r="NS17" s="124"/>
      <c r="NT17" s="124"/>
      <c r="NU17" s="124"/>
      <c r="NV17" s="124"/>
      <c r="NW17" s="124"/>
      <c r="NX17" s="124"/>
      <c r="NY17" s="124"/>
      <c r="NZ17" s="124"/>
      <c r="OA17" s="124"/>
      <c r="OB17" s="124"/>
      <c r="OC17" s="124"/>
      <c r="OD17" s="124"/>
      <c r="OE17" s="124"/>
      <c r="OF17" s="124"/>
      <c r="OG17" s="124"/>
      <c r="OH17" s="124"/>
      <c r="OI17" s="124"/>
      <c r="OJ17" s="124"/>
      <c r="OK17" s="124"/>
      <c r="OL17" s="124"/>
      <c r="OM17" s="124"/>
      <c r="ON17" s="124"/>
      <c r="OO17" s="124"/>
      <c r="OP17" s="124"/>
      <c r="OQ17" s="124"/>
      <c r="OR17" s="124"/>
      <c r="OS17" s="124"/>
      <c r="OT17" s="124"/>
      <c r="OU17" s="124"/>
      <c r="OV17" s="124"/>
      <c r="OW17" s="124"/>
      <c r="OX17" s="124"/>
      <c r="OY17" s="124"/>
      <c r="OZ17" s="124"/>
      <c r="PA17" s="124"/>
      <c r="PB17" s="124"/>
      <c r="PC17" s="124"/>
      <c r="PD17" s="124"/>
      <c r="PE17" s="124"/>
      <c r="PF17" s="124"/>
      <c r="PG17" s="124"/>
      <c r="PH17" s="124"/>
      <c r="PI17" s="124"/>
      <c r="PJ17" s="124"/>
      <c r="PK17" s="124"/>
      <c r="PL17" s="124"/>
      <c r="PM17" s="124"/>
      <c r="PN17" s="124"/>
      <c r="PO17" s="124"/>
      <c r="PP17" s="124"/>
      <c r="PQ17" s="124"/>
      <c r="PR17" s="124"/>
      <c r="PS17" s="124"/>
      <c r="PT17" s="124"/>
      <c r="PU17" s="124"/>
      <c r="PV17" s="124"/>
      <c r="PW17" s="124"/>
      <c r="PX17" s="124"/>
      <c r="PY17" s="124"/>
      <c r="PZ17" s="124"/>
      <c r="QA17" s="124"/>
      <c r="QB17" s="124"/>
      <c r="QC17" s="124"/>
      <c r="QD17" s="124"/>
      <c r="QE17" s="124"/>
      <c r="QF17" s="124"/>
      <c r="QG17" s="124"/>
      <c r="QH17" s="124"/>
      <c r="QI17" s="124"/>
      <c r="QJ17" s="124"/>
      <c r="QK17" s="124"/>
      <c r="QL17" s="124"/>
      <c r="QM17" s="124"/>
      <c r="QN17" s="124"/>
      <c r="QO17" s="124"/>
      <c r="QP17" s="124"/>
      <c r="QQ17" s="124"/>
      <c r="QR17" s="124"/>
      <c r="QS17" s="124"/>
      <c r="QT17" s="124"/>
      <c r="QU17" s="124"/>
      <c r="QV17" s="124"/>
      <c r="QW17" s="124"/>
      <c r="QX17" s="124"/>
      <c r="QY17" s="124"/>
      <c r="QZ17" s="124"/>
      <c r="RA17" s="124"/>
      <c r="RB17" s="124"/>
      <c r="RC17" s="124"/>
      <c r="RD17" s="124"/>
      <c r="RE17" s="124"/>
      <c r="RF17" s="124"/>
      <c r="RG17" s="124"/>
      <c r="RH17" s="124"/>
      <c r="RI17" s="124"/>
      <c r="RJ17" s="124"/>
      <c r="RK17" s="124"/>
      <c r="RL17" s="124"/>
      <c r="RM17" s="124"/>
      <c r="RN17" s="124"/>
      <c r="RO17" s="124"/>
      <c r="RP17" s="124"/>
      <c r="RQ17" s="124"/>
      <c r="RR17" s="124"/>
      <c r="RS17" s="124"/>
      <c r="RT17" s="124"/>
      <c r="RU17" s="124"/>
      <c r="RV17" s="124"/>
      <c r="RW17" s="124"/>
      <c r="RX17" s="124"/>
      <c r="RY17" s="124"/>
      <c r="RZ17" s="124"/>
      <c r="SA17" s="124"/>
      <c r="SB17" s="124"/>
      <c r="SC17" s="125"/>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6"/>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8"/>
      <c r="DV18" s="2"/>
      <c r="DW18" s="2"/>
      <c r="DX18" s="2"/>
      <c r="DY18" s="2"/>
      <c r="DZ18" s="2"/>
      <c r="EA18" s="2"/>
      <c r="EB18" s="2"/>
      <c r="EC18" s="2"/>
      <c r="ED18" s="126"/>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8"/>
      <c r="IP18" s="2"/>
      <c r="IQ18" s="2"/>
      <c r="IR18" s="2"/>
      <c r="IS18" s="2"/>
      <c r="IT18" s="2"/>
      <c r="IU18" s="2"/>
      <c r="IV18" s="2"/>
      <c r="IW18" s="2"/>
      <c r="IX18" s="126"/>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c r="KE18" s="127"/>
      <c r="KF18" s="127"/>
      <c r="KG18" s="127"/>
      <c r="KH18" s="127"/>
      <c r="KI18" s="127"/>
      <c r="KJ18" s="127"/>
      <c r="KK18" s="127"/>
      <c r="KL18" s="127"/>
      <c r="KM18" s="127"/>
      <c r="KN18" s="127"/>
      <c r="KO18" s="127"/>
      <c r="KP18" s="127"/>
      <c r="KQ18" s="127"/>
      <c r="KR18" s="127"/>
      <c r="KS18" s="127"/>
      <c r="KT18" s="127"/>
      <c r="KU18" s="127"/>
      <c r="KV18" s="127"/>
      <c r="KW18" s="127"/>
      <c r="KX18" s="127"/>
      <c r="KY18" s="127"/>
      <c r="KZ18" s="127"/>
      <c r="LA18" s="127"/>
      <c r="LB18" s="127"/>
      <c r="LC18" s="127"/>
      <c r="LD18" s="127"/>
      <c r="LE18" s="127"/>
      <c r="LF18" s="127"/>
      <c r="LG18" s="127"/>
      <c r="LH18" s="127"/>
      <c r="LI18" s="127"/>
      <c r="LJ18" s="127"/>
      <c r="LK18" s="127"/>
      <c r="LL18" s="127"/>
      <c r="LM18" s="127"/>
      <c r="LN18" s="127"/>
      <c r="LO18" s="127"/>
      <c r="LP18" s="127"/>
      <c r="LQ18" s="127"/>
      <c r="LR18" s="127"/>
      <c r="LS18" s="127"/>
      <c r="LT18" s="127"/>
      <c r="LU18" s="127"/>
      <c r="LV18" s="127"/>
      <c r="LW18" s="127"/>
      <c r="LX18" s="127"/>
      <c r="LY18" s="127"/>
      <c r="LZ18" s="127"/>
      <c r="MA18" s="127"/>
      <c r="MB18" s="127"/>
      <c r="MC18" s="127"/>
      <c r="MD18" s="127"/>
      <c r="ME18" s="127"/>
      <c r="MF18" s="127"/>
      <c r="MG18" s="127"/>
      <c r="MH18" s="127"/>
      <c r="MI18" s="127"/>
      <c r="MJ18" s="127"/>
      <c r="MK18" s="127"/>
      <c r="ML18" s="127"/>
      <c r="MM18" s="127"/>
      <c r="MN18" s="127"/>
      <c r="MO18" s="127"/>
      <c r="MP18" s="127"/>
      <c r="MQ18" s="127"/>
      <c r="MR18" s="127"/>
      <c r="MS18" s="127"/>
      <c r="MT18" s="127"/>
      <c r="MU18" s="127"/>
      <c r="MV18" s="127"/>
      <c r="MW18" s="127"/>
      <c r="MX18" s="127"/>
      <c r="MY18" s="127"/>
      <c r="MZ18" s="127"/>
      <c r="NA18" s="127"/>
      <c r="NB18" s="127"/>
      <c r="NC18" s="127"/>
      <c r="ND18" s="127"/>
      <c r="NE18" s="127"/>
      <c r="NF18" s="127"/>
      <c r="NG18" s="127"/>
      <c r="NH18" s="127"/>
      <c r="NI18" s="128"/>
      <c r="NJ18" s="2"/>
      <c r="NK18" s="2"/>
      <c r="NL18" s="2"/>
      <c r="NM18" s="2"/>
      <c r="NN18" s="2"/>
      <c r="NO18" s="2"/>
      <c r="NP18" s="2"/>
      <c r="NQ18" s="2"/>
      <c r="NR18" s="126"/>
      <c r="NS18" s="127"/>
      <c r="NT18" s="127"/>
      <c r="NU18" s="127"/>
      <c r="NV18" s="127"/>
      <c r="NW18" s="127"/>
      <c r="NX18" s="127"/>
      <c r="NY18" s="127"/>
      <c r="NZ18" s="127"/>
      <c r="OA18" s="127"/>
      <c r="OB18" s="127"/>
      <c r="OC18" s="127"/>
      <c r="OD18" s="127"/>
      <c r="OE18" s="127"/>
      <c r="OF18" s="127"/>
      <c r="OG18" s="127"/>
      <c r="OH18" s="127"/>
      <c r="OI18" s="127"/>
      <c r="OJ18" s="127"/>
      <c r="OK18" s="127"/>
      <c r="OL18" s="127"/>
      <c r="OM18" s="127"/>
      <c r="ON18" s="127"/>
      <c r="OO18" s="127"/>
      <c r="OP18" s="127"/>
      <c r="OQ18" s="127"/>
      <c r="OR18" s="127"/>
      <c r="OS18" s="127"/>
      <c r="OT18" s="127"/>
      <c r="OU18" s="127"/>
      <c r="OV18" s="127"/>
      <c r="OW18" s="127"/>
      <c r="OX18" s="127"/>
      <c r="OY18" s="127"/>
      <c r="OZ18" s="127"/>
      <c r="PA18" s="127"/>
      <c r="PB18" s="127"/>
      <c r="PC18" s="127"/>
      <c r="PD18" s="127"/>
      <c r="PE18" s="127"/>
      <c r="PF18" s="127"/>
      <c r="PG18" s="127"/>
      <c r="PH18" s="127"/>
      <c r="PI18" s="127"/>
      <c r="PJ18" s="127"/>
      <c r="PK18" s="127"/>
      <c r="PL18" s="127"/>
      <c r="PM18" s="127"/>
      <c r="PN18" s="127"/>
      <c r="PO18" s="127"/>
      <c r="PP18" s="127"/>
      <c r="PQ18" s="127"/>
      <c r="PR18" s="127"/>
      <c r="PS18" s="127"/>
      <c r="PT18" s="127"/>
      <c r="PU18" s="127"/>
      <c r="PV18" s="127"/>
      <c r="PW18" s="127"/>
      <c r="PX18" s="127"/>
      <c r="PY18" s="127"/>
      <c r="PZ18" s="127"/>
      <c r="QA18" s="127"/>
      <c r="QB18" s="127"/>
      <c r="QC18" s="127"/>
      <c r="QD18" s="127"/>
      <c r="QE18" s="127"/>
      <c r="QF18" s="127"/>
      <c r="QG18" s="127"/>
      <c r="QH18" s="127"/>
      <c r="QI18" s="127"/>
      <c r="QJ18" s="127"/>
      <c r="QK18" s="127"/>
      <c r="QL18" s="127"/>
      <c r="QM18" s="127"/>
      <c r="QN18" s="127"/>
      <c r="QO18" s="127"/>
      <c r="QP18" s="127"/>
      <c r="QQ18" s="127"/>
      <c r="QR18" s="127"/>
      <c r="QS18" s="127"/>
      <c r="QT18" s="127"/>
      <c r="QU18" s="127"/>
      <c r="QV18" s="127"/>
      <c r="QW18" s="127"/>
      <c r="QX18" s="127"/>
      <c r="QY18" s="127"/>
      <c r="QZ18" s="127"/>
      <c r="RA18" s="127"/>
      <c r="RB18" s="127"/>
      <c r="RC18" s="127"/>
      <c r="RD18" s="127"/>
      <c r="RE18" s="127"/>
      <c r="RF18" s="127"/>
      <c r="RG18" s="127"/>
      <c r="RH18" s="127"/>
      <c r="RI18" s="127"/>
      <c r="RJ18" s="127"/>
      <c r="RK18" s="127"/>
      <c r="RL18" s="127"/>
      <c r="RM18" s="127"/>
      <c r="RN18" s="127"/>
      <c r="RO18" s="127"/>
      <c r="RP18" s="127"/>
      <c r="RQ18" s="127"/>
      <c r="RR18" s="127"/>
      <c r="RS18" s="127"/>
      <c r="RT18" s="127"/>
      <c r="RU18" s="127"/>
      <c r="RV18" s="127"/>
      <c r="RW18" s="127"/>
      <c r="RX18" s="127"/>
      <c r="RY18" s="127"/>
      <c r="RZ18" s="127"/>
      <c r="SA18" s="127"/>
      <c r="SB18" s="127"/>
      <c r="SC18" s="128"/>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8"/>
      <c r="DV19" s="2"/>
      <c r="DW19" s="2"/>
      <c r="DX19" s="2"/>
      <c r="DY19" s="2"/>
      <c r="DZ19" s="2"/>
      <c r="EA19" s="2"/>
      <c r="EB19" s="2"/>
      <c r="EC19" s="2"/>
      <c r="ED19" s="126"/>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8"/>
      <c r="IP19" s="2"/>
      <c r="IQ19" s="2"/>
      <c r="IR19" s="2"/>
      <c r="IS19" s="2"/>
      <c r="IT19" s="2"/>
      <c r="IU19" s="2"/>
      <c r="IV19" s="2"/>
      <c r="IW19" s="2"/>
      <c r="IX19" s="126"/>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27"/>
      <c r="LR19" s="127"/>
      <c r="LS19" s="127"/>
      <c r="LT19" s="127"/>
      <c r="LU19" s="127"/>
      <c r="LV19" s="127"/>
      <c r="LW19" s="127"/>
      <c r="LX19" s="127"/>
      <c r="LY19" s="127"/>
      <c r="LZ19" s="127"/>
      <c r="MA19" s="127"/>
      <c r="MB19" s="127"/>
      <c r="MC19" s="127"/>
      <c r="MD19" s="127"/>
      <c r="ME19" s="127"/>
      <c r="MF19" s="127"/>
      <c r="MG19" s="127"/>
      <c r="MH19" s="127"/>
      <c r="MI19" s="127"/>
      <c r="MJ19" s="127"/>
      <c r="MK19" s="127"/>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27"/>
      <c r="NI19" s="128"/>
      <c r="NJ19" s="2"/>
      <c r="NK19" s="2"/>
      <c r="NL19" s="2"/>
      <c r="NM19" s="2"/>
      <c r="NN19" s="2"/>
      <c r="NO19" s="2"/>
      <c r="NP19" s="2"/>
      <c r="NQ19" s="2"/>
      <c r="NR19" s="126"/>
      <c r="NS19" s="127"/>
      <c r="NT19" s="127"/>
      <c r="NU19" s="127"/>
      <c r="NV19" s="127"/>
      <c r="NW19" s="127"/>
      <c r="NX19" s="127"/>
      <c r="NY19" s="127"/>
      <c r="NZ19" s="127"/>
      <c r="OA19" s="127"/>
      <c r="OB19" s="127"/>
      <c r="OC19" s="127"/>
      <c r="OD19" s="127"/>
      <c r="OE19" s="127"/>
      <c r="OF19" s="127"/>
      <c r="OG19" s="127"/>
      <c r="OH19" s="127"/>
      <c r="OI19" s="127"/>
      <c r="OJ19" s="127"/>
      <c r="OK19" s="127"/>
      <c r="OL19" s="127"/>
      <c r="OM19" s="127"/>
      <c r="ON19" s="127"/>
      <c r="OO19" s="127"/>
      <c r="OP19" s="127"/>
      <c r="OQ19" s="127"/>
      <c r="OR19" s="127"/>
      <c r="OS19" s="127"/>
      <c r="OT19" s="127"/>
      <c r="OU19" s="127"/>
      <c r="OV19" s="127"/>
      <c r="OW19" s="127"/>
      <c r="OX19" s="127"/>
      <c r="OY19" s="127"/>
      <c r="OZ19" s="127"/>
      <c r="PA19" s="127"/>
      <c r="PB19" s="127"/>
      <c r="PC19" s="127"/>
      <c r="PD19" s="127"/>
      <c r="PE19" s="127"/>
      <c r="PF19" s="127"/>
      <c r="PG19" s="127"/>
      <c r="PH19" s="127"/>
      <c r="PI19" s="127"/>
      <c r="PJ19" s="127"/>
      <c r="PK19" s="127"/>
      <c r="PL19" s="127"/>
      <c r="PM19" s="127"/>
      <c r="PN19" s="127"/>
      <c r="PO19" s="127"/>
      <c r="PP19" s="127"/>
      <c r="PQ19" s="127"/>
      <c r="PR19" s="127"/>
      <c r="PS19" s="127"/>
      <c r="PT19" s="127"/>
      <c r="PU19" s="127"/>
      <c r="PV19" s="127"/>
      <c r="PW19" s="127"/>
      <c r="PX19" s="127"/>
      <c r="PY19" s="127"/>
      <c r="PZ19" s="127"/>
      <c r="QA19" s="127"/>
      <c r="QB19" s="127"/>
      <c r="QC19" s="127"/>
      <c r="QD19" s="127"/>
      <c r="QE19" s="127"/>
      <c r="QF19" s="127"/>
      <c r="QG19" s="127"/>
      <c r="QH19" s="127"/>
      <c r="QI19" s="127"/>
      <c r="QJ19" s="127"/>
      <c r="QK19" s="127"/>
      <c r="QL19" s="127"/>
      <c r="QM19" s="127"/>
      <c r="QN19" s="127"/>
      <c r="QO19" s="127"/>
      <c r="QP19" s="127"/>
      <c r="QQ19" s="127"/>
      <c r="QR19" s="127"/>
      <c r="QS19" s="127"/>
      <c r="QT19" s="127"/>
      <c r="QU19" s="127"/>
      <c r="QV19" s="127"/>
      <c r="QW19" s="127"/>
      <c r="QX19" s="127"/>
      <c r="QY19" s="127"/>
      <c r="QZ19" s="127"/>
      <c r="RA19" s="127"/>
      <c r="RB19" s="127"/>
      <c r="RC19" s="127"/>
      <c r="RD19" s="127"/>
      <c r="RE19" s="127"/>
      <c r="RF19" s="127"/>
      <c r="RG19" s="127"/>
      <c r="RH19" s="127"/>
      <c r="RI19" s="127"/>
      <c r="RJ19" s="127"/>
      <c r="RK19" s="127"/>
      <c r="RL19" s="127"/>
      <c r="RM19" s="127"/>
      <c r="RN19" s="127"/>
      <c r="RO19" s="127"/>
      <c r="RP19" s="127"/>
      <c r="RQ19" s="127"/>
      <c r="RR19" s="127"/>
      <c r="RS19" s="127"/>
      <c r="RT19" s="127"/>
      <c r="RU19" s="127"/>
      <c r="RV19" s="127"/>
      <c r="RW19" s="127"/>
      <c r="RX19" s="127"/>
      <c r="RY19" s="127"/>
      <c r="RZ19" s="127"/>
      <c r="SA19" s="127"/>
      <c r="SB19" s="127"/>
      <c r="SC19" s="128"/>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6"/>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8"/>
      <c r="DV20" s="2"/>
      <c r="DW20" s="2"/>
      <c r="DX20" s="2"/>
      <c r="DY20" s="2"/>
      <c r="DZ20" s="2"/>
      <c r="EA20" s="2"/>
      <c r="EB20" s="2"/>
      <c r="EC20" s="2"/>
      <c r="ED20" s="126"/>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8"/>
      <c r="IP20" s="2"/>
      <c r="IQ20" s="2"/>
      <c r="IR20" s="2"/>
      <c r="IS20" s="2"/>
      <c r="IT20" s="2"/>
      <c r="IU20" s="2"/>
      <c r="IV20" s="2"/>
      <c r="IW20" s="2"/>
      <c r="IX20" s="126"/>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c r="KE20" s="127"/>
      <c r="KF20" s="127"/>
      <c r="KG20" s="127"/>
      <c r="KH20" s="127"/>
      <c r="KI20" s="127"/>
      <c r="KJ20" s="127"/>
      <c r="KK20" s="127"/>
      <c r="KL20" s="127"/>
      <c r="KM20" s="127"/>
      <c r="KN20" s="127"/>
      <c r="KO20" s="127"/>
      <c r="KP20" s="127"/>
      <c r="KQ20" s="127"/>
      <c r="KR20" s="127"/>
      <c r="KS20" s="127"/>
      <c r="KT20" s="127"/>
      <c r="KU20" s="127"/>
      <c r="KV20" s="127"/>
      <c r="KW20" s="127"/>
      <c r="KX20" s="127"/>
      <c r="KY20" s="127"/>
      <c r="KZ20" s="127"/>
      <c r="LA20" s="127"/>
      <c r="LB20" s="127"/>
      <c r="LC20" s="127"/>
      <c r="LD20" s="127"/>
      <c r="LE20" s="127"/>
      <c r="LF20" s="127"/>
      <c r="LG20" s="127"/>
      <c r="LH20" s="127"/>
      <c r="LI20" s="127"/>
      <c r="LJ20" s="127"/>
      <c r="LK20" s="127"/>
      <c r="LL20" s="127"/>
      <c r="LM20" s="127"/>
      <c r="LN20" s="127"/>
      <c r="LO20" s="127"/>
      <c r="LP20" s="127"/>
      <c r="LQ20" s="127"/>
      <c r="LR20" s="127"/>
      <c r="LS20" s="127"/>
      <c r="LT20" s="127"/>
      <c r="LU20" s="127"/>
      <c r="LV20" s="127"/>
      <c r="LW20" s="127"/>
      <c r="LX20" s="127"/>
      <c r="LY20" s="127"/>
      <c r="LZ20" s="127"/>
      <c r="MA20" s="127"/>
      <c r="MB20" s="127"/>
      <c r="MC20" s="127"/>
      <c r="MD20" s="127"/>
      <c r="ME20" s="127"/>
      <c r="MF20" s="127"/>
      <c r="MG20" s="127"/>
      <c r="MH20" s="127"/>
      <c r="MI20" s="127"/>
      <c r="MJ20" s="127"/>
      <c r="MK20" s="127"/>
      <c r="ML20" s="127"/>
      <c r="MM20" s="127"/>
      <c r="MN20" s="127"/>
      <c r="MO20" s="127"/>
      <c r="MP20" s="127"/>
      <c r="MQ20" s="127"/>
      <c r="MR20" s="127"/>
      <c r="MS20" s="127"/>
      <c r="MT20" s="127"/>
      <c r="MU20" s="127"/>
      <c r="MV20" s="127"/>
      <c r="MW20" s="127"/>
      <c r="MX20" s="127"/>
      <c r="MY20" s="127"/>
      <c r="MZ20" s="127"/>
      <c r="NA20" s="127"/>
      <c r="NB20" s="127"/>
      <c r="NC20" s="127"/>
      <c r="ND20" s="127"/>
      <c r="NE20" s="127"/>
      <c r="NF20" s="127"/>
      <c r="NG20" s="127"/>
      <c r="NH20" s="127"/>
      <c r="NI20" s="128"/>
      <c r="NJ20" s="2"/>
      <c r="NK20" s="2"/>
      <c r="NL20" s="2"/>
      <c r="NM20" s="2"/>
      <c r="NN20" s="2"/>
      <c r="NO20" s="2"/>
      <c r="NP20" s="2"/>
      <c r="NQ20" s="2"/>
      <c r="NR20" s="126"/>
      <c r="NS20" s="127"/>
      <c r="NT20" s="127"/>
      <c r="NU20" s="127"/>
      <c r="NV20" s="127"/>
      <c r="NW20" s="127"/>
      <c r="NX20" s="127"/>
      <c r="NY20" s="127"/>
      <c r="NZ20" s="127"/>
      <c r="OA20" s="127"/>
      <c r="OB20" s="127"/>
      <c r="OC20" s="127"/>
      <c r="OD20" s="127"/>
      <c r="OE20" s="127"/>
      <c r="OF20" s="127"/>
      <c r="OG20" s="127"/>
      <c r="OH20" s="127"/>
      <c r="OI20" s="127"/>
      <c r="OJ20" s="127"/>
      <c r="OK20" s="127"/>
      <c r="OL20" s="127"/>
      <c r="OM20" s="127"/>
      <c r="ON20" s="127"/>
      <c r="OO20" s="127"/>
      <c r="OP20" s="127"/>
      <c r="OQ20" s="127"/>
      <c r="OR20" s="127"/>
      <c r="OS20" s="127"/>
      <c r="OT20" s="127"/>
      <c r="OU20" s="127"/>
      <c r="OV20" s="127"/>
      <c r="OW20" s="127"/>
      <c r="OX20" s="127"/>
      <c r="OY20" s="127"/>
      <c r="OZ20" s="127"/>
      <c r="PA20" s="127"/>
      <c r="PB20" s="127"/>
      <c r="PC20" s="127"/>
      <c r="PD20" s="127"/>
      <c r="PE20" s="127"/>
      <c r="PF20" s="127"/>
      <c r="PG20" s="127"/>
      <c r="PH20" s="127"/>
      <c r="PI20" s="127"/>
      <c r="PJ20" s="127"/>
      <c r="PK20" s="127"/>
      <c r="PL20" s="127"/>
      <c r="PM20" s="127"/>
      <c r="PN20" s="127"/>
      <c r="PO20" s="127"/>
      <c r="PP20" s="127"/>
      <c r="PQ20" s="127"/>
      <c r="PR20" s="127"/>
      <c r="PS20" s="127"/>
      <c r="PT20" s="127"/>
      <c r="PU20" s="127"/>
      <c r="PV20" s="127"/>
      <c r="PW20" s="127"/>
      <c r="PX20" s="127"/>
      <c r="PY20" s="127"/>
      <c r="PZ20" s="127"/>
      <c r="QA20" s="127"/>
      <c r="QB20" s="127"/>
      <c r="QC20" s="127"/>
      <c r="QD20" s="127"/>
      <c r="QE20" s="127"/>
      <c r="QF20" s="127"/>
      <c r="QG20" s="127"/>
      <c r="QH20" s="127"/>
      <c r="QI20" s="127"/>
      <c r="QJ20" s="127"/>
      <c r="QK20" s="127"/>
      <c r="QL20" s="127"/>
      <c r="QM20" s="127"/>
      <c r="QN20" s="127"/>
      <c r="QO20" s="127"/>
      <c r="QP20" s="127"/>
      <c r="QQ20" s="127"/>
      <c r="QR20" s="127"/>
      <c r="QS20" s="127"/>
      <c r="QT20" s="127"/>
      <c r="QU20" s="127"/>
      <c r="QV20" s="127"/>
      <c r="QW20" s="127"/>
      <c r="QX20" s="127"/>
      <c r="QY20" s="127"/>
      <c r="QZ20" s="127"/>
      <c r="RA20" s="127"/>
      <c r="RB20" s="127"/>
      <c r="RC20" s="127"/>
      <c r="RD20" s="127"/>
      <c r="RE20" s="127"/>
      <c r="RF20" s="127"/>
      <c r="RG20" s="127"/>
      <c r="RH20" s="127"/>
      <c r="RI20" s="127"/>
      <c r="RJ20" s="127"/>
      <c r="RK20" s="127"/>
      <c r="RL20" s="127"/>
      <c r="RM20" s="127"/>
      <c r="RN20" s="127"/>
      <c r="RO20" s="127"/>
      <c r="RP20" s="127"/>
      <c r="RQ20" s="127"/>
      <c r="RR20" s="127"/>
      <c r="RS20" s="127"/>
      <c r="RT20" s="127"/>
      <c r="RU20" s="127"/>
      <c r="RV20" s="127"/>
      <c r="RW20" s="127"/>
      <c r="RX20" s="127"/>
      <c r="RY20" s="127"/>
      <c r="RZ20" s="127"/>
      <c r="SA20" s="127"/>
      <c r="SB20" s="127"/>
      <c r="SC20" s="128"/>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6"/>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8"/>
      <c r="DV21" s="2"/>
      <c r="DW21" s="2"/>
      <c r="DX21" s="2"/>
      <c r="DY21" s="2"/>
      <c r="DZ21" s="2"/>
      <c r="EA21" s="2"/>
      <c r="EB21" s="2"/>
      <c r="EC21" s="2"/>
      <c r="ED21" s="126"/>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8"/>
      <c r="IP21" s="2"/>
      <c r="IQ21" s="2"/>
      <c r="IR21" s="2"/>
      <c r="IS21" s="2"/>
      <c r="IT21" s="2"/>
      <c r="IU21" s="2"/>
      <c r="IV21" s="2"/>
      <c r="IW21" s="2"/>
      <c r="IX21" s="126"/>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c r="KE21" s="127"/>
      <c r="KF21" s="127"/>
      <c r="KG21" s="127"/>
      <c r="KH21" s="127"/>
      <c r="KI21" s="127"/>
      <c r="KJ21" s="127"/>
      <c r="KK21" s="127"/>
      <c r="KL21" s="127"/>
      <c r="KM21" s="127"/>
      <c r="KN21" s="127"/>
      <c r="KO21" s="127"/>
      <c r="KP21" s="127"/>
      <c r="KQ21" s="127"/>
      <c r="KR21" s="127"/>
      <c r="KS21" s="127"/>
      <c r="KT21" s="127"/>
      <c r="KU21" s="127"/>
      <c r="KV21" s="127"/>
      <c r="KW21" s="127"/>
      <c r="KX21" s="127"/>
      <c r="KY21" s="127"/>
      <c r="KZ21" s="127"/>
      <c r="LA21" s="127"/>
      <c r="LB21" s="127"/>
      <c r="LC21" s="127"/>
      <c r="LD21" s="127"/>
      <c r="LE21" s="127"/>
      <c r="LF21" s="127"/>
      <c r="LG21" s="127"/>
      <c r="LH21" s="127"/>
      <c r="LI21" s="127"/>
      <c r="LJ21" s="127"/>
      <c r="LK21" s="127"/>
      <c r="LL21" s="127"/>
      <c r="LM21" s="127"/>
      <c r="LN21" s="127"/>
      <c r="LO21" s="127"/>
      <c r="LP21" s="127"/>
      <c r="LQ21" s="127"/>
      <c r="LR21" s="127"/>
      <c r="LS21" s="127"/>
      <c r="LT21" s="127"/>
      <c r="LU21" s="127"/>
      <c r="LV21" s="127"/>
      <c r="LW21" s="127"/>
      <c r="LX21" s="127"/>
      <c r="LY21" s="127"/>
      <c r="LZ21" s="127"/>
      <c r="MA21" s="127"/>
      <c r="MB21" s="127"/>
      <c r="MC21" s="127"/>
      <c r="MD21" s="127"/>
      <c r="ME21" s="127"/>
      <c r="MF21" s="127"/>
      <c r="MG21" s="127"/>
      <c r="MH21" s="127"/>
      <c r="MI21" s="127"/>
      <c r="MJ21" s="127"/>
      <c r="MK21" s="127"/>
      <c r="ML21" s="127"/>
      <c r="MM21" s="127"/>
      <c r="MN21" s="127"/>
      <c r="MO21" s="127"/>
      <c r="MP21" s="127"/>
      <c r="MQ21" s="127"/>
      <c r="MR21" s="127"/>
      <c r="MS21" s="127"/>
      <c r="MT21" s="127"/>
      <c r="MU21" s="127"/>
      <c r="MV21" s="127"/>
      <c r="MW21" s="127"/>
      <c r="MX21" s="127"/>
      <c r="MY21" s="127"/>
      <c r="MZ21" s="127"/>
      <c r="NA21" s="127"/>
      <c r="NB21" s="127"/>
      <c r="NC21" s="127"/>
      <c r="ND21" s="127"/>
      <c r="NE21" s="127"/>
      <c r="NF21" s="127"/>
      <c r="NG21" s="127"/>
      <c r="NH21" s="127"/>
      <c r="NI21" s="128"/>
      <c r="NJ21" s="2"/>
      <c r="NK21" s="2"/>
      <c r="NL21" s="2"/>
      <c r="NM21" s="2"/>
      <c r="NN21" s="2"/>
      <c r="NO21" s="2"/>
      <c r="NP21" s="2"/>
      <c r="NQ21" s="2"/>
      <c r="NR21" s="126"/>
      <c r="NS21" s="127"/>
      <c r="NT21" s="127"/>
      <c r="NU21" s="127"/>
      <c r="NV21" s="127"/>
      <c r="NW21" s="127"/>
      <c r="NX21" s="127"/>
      <c r="NY21" s="127"/>
      <c r="NZ21" s="127"/>
      <c r="OA21" s="127"/>
      <c r="OB21" s="127"/>
      <c r="OC21" s="127"/>
      <c r="OD21" s="127"/>
      <c r="OE21" s="127"/>
      <c r="OF21" s="127"/>
      <c r="OG21" s="127"/>
      <c r="OH21" s="127"/>
      <c r="OI21" s="127"/>
      <c r="OJ21" s="127"/>
      <c r="OK21" s="127"/>
      <c r="OL21" s="127"/>
      <c r="OM21" s="127"/>
      <c r="ON21" s="127"/>
      <c r="OO21" s="127"/>
      <c r="OP21" s="127"/>
      <c r="OQ21" s="127"/>
      <c r="OR21" s="127"/>
      <c r="OS21" s="127"/>
      <c r="OT21" s="127"/>
      <c r="OU21" s="127"/>
      <c r="OV21" s="127"/>
      <c r="OW21" s="127"/>
      <c r="OX21" s="127"/>
      <c r="OY21" s="127"/>
      <c r="OZ21" s="127"/>
      <c r="PA21" s="127"/>
      <c r="PB21" s="127"/>
      <c r="PC21" s="127"/>
      <c r="PD21" s="127"/>
      <c r="PE21" s="127"/>
      <c r="PF21" s="127"/>
      <c r="PG21" s="127"/>
      <c r="PH21" s="127"/>
      <c r="PI21" s="127"/>
      <c r="PJ21" s="127"/>
      <c r="PK21" s="127"/>
      <c r="PL21" s="127"/>
      <c r="PM21" s="127"/>
      <c r="PN21" s="127"/>
      <c r="PO21" s="127"/>
      <c r="PP21" s="127"/>
      <c r="PQ21" s="127"/>
      <c r="PR21" s="127"/>
      <c r="PS21" s="127"/>
      <c r="PT21" s="127"/>
      <c r="PU21" s="127"/>
      <c r="PV21" s="127"/>
      <c r="PW21" s="127"/>
      <c r="PX21" s="127"/>
      <c r="PY21" s="127"/>
      <c r="PZ21" s="127"/>
      <c r="QA21" s="127"/>
      <c r="QB21" s="127"/>
      <c r="QC21" s="127"/>
      <c r="QD21" s="127"/>
      <c r="QE21" s="127"/>
      <c r="QF21" s="127"/>
      <c r="QG21" s="127"/>
      <c r="QH21" s="127"/>
      <c r="QI21" s="127"/>
      <c r="QJ21" s="127"/>
      <c r="QK21" s="127"/>
      <c r="QL21" s="127"/>
      <c r="QM21" s="127"/>
      <c r="QN21" s="127"/>
      <c r="QO21" s="127"/>
      <c r="QP21" s="127"/>
      <c r="QQ21" s="127"/>
      <c r="QR21" s="127"/>
      <c r="QS21" s="127"/>
      <c r="QT21" s="127"/>
      <c r="QU21" s="127"/>
      <c r="QV21" s="127"/>
      <c r="QW21" s="127"/>
      <c r="QX21" s="127"/>
      <c r="QY21" s="127"/>
      <c r="QZ21" s="127"/>
      <c r="RA21" s="127"/>
      <c r="RB21" s="127"/>
      <c r="RC21" s="127"/>
      <c r="RD21" s="127"/>
      <c r="RE21" s="127"/>
      <c r="RF21" s="127"/>
      <c r="RG21" s="127"/>
      <c r="RH21" s="127"/>
      <c r="RI21" s="127"/>
      <c r="RJ21" s="127"/>
      <c r="RK21" s="127"/>
      <c r="RL21" s="127"/>
      <c r="RM21" s="127"/>
      <c r="RN21" s="127"/>
      <c r="RO21" s="127"/>
      <c r="RP21" s="127"/>
      <c r="RQ21" s="127"/>
      <c r="RR21" s="127"/>
      <c r="RS21" s="127"/>
      <c r="RT21" s="127"/>
      <c r="RU21" s="127"/>
      <c r="RV21" s="127"/>
      <c r="RW21" s="127"/>
      <c r="RX21" s="127"/>
      <c r="RY21" s="127"/>
      <c r="RZ21" s="127"/>
      <c r="SA21" s="127"/>
      <c r="SB21" s="127"/>
      <c r="SC21" s="128"/>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6"/>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8"/>
      <c r="DV22" s="2"/>
      <c r="DW22" s="2"/>
      <c r="DX22" s="2"/>
      <c r="DY22" s="2"/>
      <c r="DZ22" s="2"/>
      <c r="EA22" s="2"/>
      <c r="EB22" s="2"/>
      <c r="EC22" s="2"/>
      <c r="ED22" s="126"/>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8"/>
      <c r="IP22" s="2"/>
      <c r="IQ22" s="2"/>
      <c r="IR22" s="2"/>
      <c r="IS22" s="2"/>
      <c r="IT22" s="2"/>
      <c r="IU22" s="2"/>
      <c r="IV22" s="2"/>
      <c r="IW22" s="2"/>
      <c r="IX22" s="126"/>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c r="KE22" s="127"/>
      <c r="KF22" s="127"/>
      <c r="KG22" s="127"/>
      <c r="KH22" s="127"/>
      <c r="KI22" s="127"/>
      <c r="KJ22" s="127"/>
      <c r="KK22" s="127"/>
      <c r="KL22" s="127"/>
      <c r="KM22" s="127"/>
      <c r="KN22" s="127"/>
      <c r="KO22" s="127"/>
      <c r="KP22" s="127"/>
      <c r="KQ22" s="127"/>
      <c r="KR22" s="127"/>
      <c r="KS22" s="127"/>
      <c r="KT22" s="127"/>
      <c r="KU22" s="127"/>
      <c r="KV22" s="127"/>
      <c r="KW22" s="127"/>
      <c r="KX22" s="127"/>
      <c r="KY22" s="127"/>
      <c r="KZ22" s="127"/>
      <c r="LA22" s="127"/>
      <c r="LB22" s="127"/>
      <c r="LC22" s="127"/>
      <c r="LD22" s="127"/>
      <c r="LE22" s="127"/>
      <c r="LF22" s="127"/>
      <c r="LG22" s="127"/>
      <c r="LH22" s="127"/>
      <c r="LI22" s="127"/>
      <c r="LJ22" s="127"/>
      <c r="LK22" s="127"/>
      <c r="LL22" s="127"/>
      <c r="LM22" s="127"/>
      <c r="LN22" s="127"/>
      <c r="LO22" s="127"/>
      <c r="LP22" s="127"/>
      <c r="LQ22" s="127"/>
      <c r="LR22" s="127"/>
      <c r="LS22" s="127"/>
      <c r="LT22" s="127"/>
      <c r="LU22" s="127"/>
      <c r="LV22" s="127"/>
      <c r="LW22" s="127"/>
      <c r="LX22" s="127"/>
      <c r="LY22" s="127"/>
      <c r="LZ22" s="127"/>
      <c r="MA22" s="127"/>
      <c r="MB22" s="127"/>
      <c r="MC22" s="127"/>
      <c r="MD22" s="127"/>
      <c r="ME22" s="127"/>
      <c r="MF22" s="127"/>
      <c r="MG22" s="127"/>
      <c r="MH22" s="127"/>
      <c r="MI22" s="127"/>
      <c r="MJ22" s="127"/>
      <c r="MK22" s="127"/>
      <c r="ML22" s="127"/>
      <c r="MM22" s="127"/>
      <c r="MN22" s="127"/>
      <c r="MO22" s="127"/>
      <c r="MP22" s="127"/>
      <c r="MQ22" s="127"/>
      <c r="MR22" s="127"/>
      <c r="MS22" s="127"/>
      <c r="MT22" s="127"/>
      <c r="MU22" s="127"/>
      <c r="MV22" s="127"/>
      <c r="MW22" s="127"/>
      <c r="MX22" s="127"/>
      <c r="MY22" s="127"/>
      <c r="MZ22" s="127"/>
      <c r="NA22" s="127"/>
      <c r="NB22" s="127"/>
      <c r="NC22" s="127"/>
      <c r="ND22" s="127"/>
      <c r="NE22" s="127"/>
      <c r="NF22" s="127"/>
      <c r="NG22" s="127"/>
      <c r="NH22" s="127"/>
      <c r="NI22" s="128"/>
      <c r="NJ22" s="2"/>
      <c r="NK22" s="2"/>
      <c r="NL22" s="2"/>
      <c r="NM22" s="2"/>
      <c r="NN22" s="2"/>
      <c r="NO22" s="2"/>
      <c r="NP22" s="2"/>
      <c r="NQ22" s="2"/>
      <c r="NR22" s="126"/>
      <c r="NS22" s="127"/>
      <c r="NT22" s="127"/>
      <c r="NU22" s="127"/>
      <c r="NV22" s="127"/>
      <c r="NW22" s="127"/>
      <c r="NX22" s="127"/>
      <c r="NY22" s="127"/>
      <c r="NZ22" s="127"/>
      <c r="OA22" s="127"/>
      <c r="OB22" s="127"/>
      <c r="OC22" s="127"/>
      <c r="OD22" s="127"/>
      <c r="OE22" s="127"/>
      <c r="OF22" s="127"/>
      <c r="OG22" s="127"/>
      <c r="OH22" s="127"/>
      <c r="OI22" s="127"/>
      <c r="OJ22" s="127"/>
      <c r="OK22" s="127"/>
      <c r="OL22" s="127"/>
      <c r="OM22" s="127"/>
      <c r="ON22" s="127"/>
      <c r="OO22" s="127"/>
      <c r="OP22" s="127"/>
      <c r="OQ22" s="127"/>
      <c r="OR22" s="127"/>
      <c r="OS22" s="127"/>
      <c r="OT22" s="127"/>
      <c r="OU22" s="127"/>
      <c r="OV22" s="127"/>
      <c r="OW22" s="127"/>
      <c r="OX22" s="127"/>
      <c r="OY22" s="127"/>
      <c r="OZ22" s="127"/>
      <c r="PA22" s="127"/>
      <c r="PB22" s="127"/>
      <c r="PC22" s="127"/>
      <c r="PD22" s="127"/>
      <c r="PE22" s="127"/>
      <c r="PF22" s="127"/>
      <c r="PG22" s="127"/>
      <c r="PH22" s="127"/>
      <c r="PI22" s="127"/>
      <c r="PJ22" s="127"/>
      <c r="PK22" s="127"/>
      <c r="PL22" s="127"/>
      <c r="PM22" s="127"/>
      <c r="PN22" s="127"/>
      <c r="PO22" s="127"/>
      <c r="PP22" s="127"/>
      <c r="PQ22" s="127"/>
      <c r="PR22" s="127"/>
      <c r="PS22" s="127"/>
      <c r="PT22" s="127"/>
      <c r="PU22" s="127"/>
      <c r="PV22" s="127"/>
      <c r="PW22" s="127"/>
      <c r="PX22" s="127"/>
      <c r="PY22" s="127"/>
      <c r="PZ22" s="127"/>
      <c r="QA22" s="127"/>
      <c r="QB22" s="127"/>
      <c r="QC22" s="127"/>
      <c r="QD22" s="127"/>
      <c r="QE22" s="127"/>
      <c r="QF22" s="127"/>
      <c r="QG22" s="127"/>
      <c r="QH22" s="127"/>
      <c r="QI22" s="127"/>
      <c r="QJ22" s="127"/>
      <c r="QK22" s="127"/>
      <c r="QL22" s="127"/>
      <c r="QM22" s="127"/>
      <c r="QN22" s="127"/>
      <c r="QO22" s="127"/>
      <c r="QP22" s="127"/>
      <c r="QQ22" s="127"/>
      <c r="QR22" s="127"/>
      <c r="QS22" s="127"/>
      <c r="QT22" s="127"/>
      <c r="QU22" s="127"/>
      <c r="QV22" s="127"/>
      <c r="QW22" s="127"/>
      <c r="QX22" s="127"/>
      <c r="QY22" s="127"/>
      <c r="QZ22" s="127"/>
      <c r="RA22" s="127"/>
      <c r="RB22" s="127"/>
      <c r="RC22" s="127"/>
      <c r="RD22" s="127"/>
      <c r="RE22" s="127"/>
      <c r="RF22" s="127"/>
      <c r="RG22" s="127"/>
      <c r="RH22" s="127"/>
      <c r="RI22" s="127"/>
      <c r="RJ22" s="127"/>
      <c r="RK22" s="127"/>
      <c r="RL22" s="127"/>
      <c r="RM22" s="127"/>
      <c r="RN22" s="127"/>
      <c r="RO22" s="127"/>
      <c r="RP22" s="127"/>
      <c r="RQ22" s="127"/>
      <c r="RR22" s="127"/>
      <c r="RS22" s="127"/>
      <c r="RT22" s="127"/>
      <c r="RU22" s="127"/>
      <c r="RV22" s="127"/>
      <c r="RW22" s="127"/>
      <c r="RX22" s="127"/>
      <c r="RY22" s="127"/>
      <c r="RZ22" s="127"/>
      <c r="SA22" s="127"/>
      <c r="SB22" s="127"/>
      <c r="SC22" s="128"/>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8"/>
      <c r="DV23" s="2"/>
      <c r="DW23" s="2"/>
      <c r="DX23" s="2"/>
      <c r="DY23" s="2"/>
      <c r="DZ23" s="2"/>
      <c r="EA23" s="2"/>
      <c r="EB23" s="2"/>
      <c r="EC23" s="2"/>
      <c r="ED23" s="126"/>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8"/>
      <c r="IP23" s="2"/>
      <c r="IQ23" s="2"/>
      <c r="IR23" s="2"/>
      <c r="IS23" s="2"/>
      <c r="IT23" s="2"/>
      <c r="IU23" s="2"/>
      <c r="IV23" s="2"/>
      <c r="IW23" s="2"/>
      <c r="IX23" s="126"/>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8"/>
      <c r="NJ23" s="2"/>
      <c r="NK23" s="2"/>
      <c r="NL23" s="2"/>
      <c r="NM23" s="2"/>
      <c r="NN23" s="2"/>
      <c r="NO23" s="2"/>
      <c r="NP23" s="2"/>
      <c r="NQ23" s="2"/>
      <c r="NR23" s="126"/>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8"/>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8"/>
      <c r="DV24" s="2"/>
      <c r="DW24" s="2"/>
      <c r="DX24" s="2"/>
      <c r="DY24" s="2"/>
      <c r="DZ24" s="2"/>
      <c r="EA24" s="2"/>
      <c r="EB24" s="2"/>
      <c r="EC24" s="2"/>
      <c r="ED24" s="126"/>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8"/>
      <c r="IP24" s="2"/>
      <c r="IQ24" s="2"/>
      <c r="IR24" s="2"/>
      <c r="IS24" s="2"/>
      <c r="IT24" s="2"/>
      <c r="IU24" s="2"/>
      <c r="IV24" s="2"/>
      <c r="IW24" s="2"/>
      <c r="IX24" s="126"/>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c r="KE24" s="127"/>
      <c r="KF24" s="127"/>
      <c r="KG24" s="127"/>
      <c r="KH24" s="127"/>
      <c r="KI24" s="127"/>
      <c r="KJ24" s="127"/>
      <c r="KK24" s="127"/>
      <c r="KL24" s="127"/>
      <c r="KM24" s="127"/>
      <c r="KN24" s="127"/>
      <c r="KO24" s="127"/>
      <c r="KP24" s="127"/>
      <c r="KQ24" s="127"/>
      <c r="KR24" s="127"/>
      <c r="KS24" s="127"/>
      <c r="KT24" s="127"/>
      <c r="KU24" s="127"/>
      <c r="KV24" s="127"/>
      <c r="KW24" s="127"/>
      <c r="KX24" s="127"/>
      <c r="KY24" s="127"/>
      <c r="KZ24" s="127"/>
      <c r="LA24" s="127"/>
      <c r="LB24" s="127"/>
      <c r="LC24" s="127"/>
      <c r="LD24" s="127"/>
      <c r="LE24" s="127"/>
      <c r="LF24" s="127"/>
      <c r="LG24" s="127"/>
      <c r="LH24" s="127"/>
      <c r="LI24" s="127"/>
      <c r="LJ24" s="127"/>
      <c r="LK24" s="127"/>
      <c r="LL24" s="127"/>
      <c r="LM24" s="127"/>
      <c r="LN24" s="127"/>
      <c r="LO24" s="127"/>
      <c r="LP24" s="127"/>
      <c r="LQ24" s="127"/>
      <c r="LR24" s="127"/>
      <c r="LS24" s="127"/>
      <c r="LT24" s="127"/>
      <c r="LU24" s="127"/>
      <c r="LV24" s="127"/>
      <c r="LW24" s="127"/>
      <c r="LX24" s="127"/>
      <c r="LY24" s="127"/>
      <c r="LZ24" s="127"/>
      <c r="MA24" s="127"/>
      <c r="MB24" s="127"/>
      <c r="MC24" s="127"/>
      <c r="MD24" s="127"/>
      <c r="ME24" s="127"/>
      <c r="MF24" s="127"/>
      <c r="MG24" s="127"/>
      <c r="MH24" s="127"/>
      <c r="MI24" s="127"/>
      <c r="MJ24" s="127"/>
      <c r="MK24" s="127"/>
      <c r="ML24" s="127"/>
      <c r="MM24" s="127"/>
      <c r="MN24" s="127"/>
      <c r="MO24" s="127"/>
      <c r="MP24" s="127"/>
      <c r="MQ24" s="127"/>
      <c r="MR24" s="127"/>
      <c r="MS24" s="127"/>
      <c r="MT24" s="127"/>
      <c r="MU24" s="127"/>
      <c r="MV24" s="127"/>
      <c r="MW24" s="127"/>
      <c r="MX24" s="127"/>
      <c r="MY24" s="127"/>
      <c r="MZ24" s="127"/>
      <c r="NA24" s="127"/>
      <c r="NB24" s="127"/>
      <c r="NC24" s="127"/>
      <c r="ND24" s="127"/>
      <c r="NE24" s="127"/>
      <c r="NF24" s="127"/>
      <c r="NG24" s="127"/>
      <c r="NH24" s="127"/>
      <c r="NI24" s="128"/>
      <c r="NJ24" s="2"/>
      <c r="NK24" s="2"/>
      <c r="NL24" s="2"/>
      <c r="NM24" s="2"/>
      <c r="NN24" s="2"/>
      <c r="NO24" s="2"/>
      <c r="NP24" s="2"/>
      <c r="NQ24" s="2"/>
      <c r="NR24" s="126"/>
      <c r="NS24" s="127"/>
      <c r="NT24" s="127"/>
      <c r="NU24" s="127"/>
      <c r="NV24" s="127"/>
      <c r="NW24" s="127"/>
      <c r="NX24" s="127"/>
      <c r="NY24" s="127"/>
      <c r="NZ24" s="127"/>
      <c r="OA24" s="127"/>
      <c r="OB24" s="127"/>
      <c r="OC24" s="127"/>
      <c r="OD24" s="127"/>
      <c r="OE24" s="127"/>
      <c r="OF24" s="127"/>
      <c r="OG24" s="127"/>
      <c r="OH24" s="127"/>
      <c r="OI24" s="127"/>
      <c r="OJ24" s="127"/>
      <c r="OK24" s="127"/>
      <c r="OL24" s="127"/>
      <c r="OM24" s="127"/>
      <c r="ON24" s="127"/>
      <c r="OO24" s="127"/>
      <c r="OP24" s="127"/>
      <c r="OQ24" s="127"/>
      <c r="OR24" s="127"/>
      <c r="OS24" s="127"/>
      <c r="OT24" s="127"/>
      <c r="OU24" s="127"/>
      <c r="OV24" s="127"/>
      <c r="OW24" s="127"/>
      <c r="OX24" s="127"/>
      <c r="OY24" s="127"/>
      <c r="OZ24" s="127"/>
      <c r="PA24" s="127"/>
      <c r="PB24" s="127"/>
      <c r="PC24" s="127"/>
      <c r="PD24" s="127"/>
      <c r="PE24" s="127"/>
      <c r="PF24" s="127"/>
      <c r="PG24" s="127"/>
      <c r="PH24" s="127"/>
      <c r="PI24" s="127"/>
      <c r="PJ24" s="127"/>
      <c r="PK24" s="127"/>
      <c r="PL24" s="127"/>
      <c r="PM24" s="127"/>
      <c r="PN24" s="127"/>
      <c r="PO24" s="127"/>
      <c r="PP24" s="127"/>
      <c r="PQ24" s="127"/>
      <c r="PR24" s="127"/>
      <c r="PS24" s="127"/>
      <c r="PT24" s="127"/>
      <c r="PU24" s="127"/>
      <c r="PV24" s="127"/>
      <c r="PW24" s="127"/>
      <c r="PX24" s="127"/>
      <c r="PY24" s="127"/>
      <c r="PZ24" s="127"/>
      <c r="QA24" s="127"/>
      <c r="QB24" s="127"/>
      <c r="QC24" s="127"/>
      <c r="QD24" s="127"/>
      <c r="QE24" s="127"/>
      <c r="QF24" s="127"/>
      <c r="QG24" s="127"/>
      <c r="QH24" s="127"/>
      <c r="QI24" s="127"/>
      <c r="QJ24" s="127"/>
      <c r="QK24" s="127"/>
      <c r="QL24" s="127"/>
      <c r="QM24" s="127"/>
      <c r="QN24" s="127"/>
      <c r="QO24" s="127"/>
      <c r="QP24" s="127"/>
      <c r="QQ24" s="127"/>
      <c r="QR24" s="127"/>
      <c r="QS24" s="127"/>
      <c r="QT24" s="127"/>
      <c r="QU24" s="127"/>
      <c r="QV24" s="127"/>
      <c r="QW24" s="127"/>
      <c r="QX24" s="127"/>
      <c r="QY24" s="127"/>
      <c r="QZ24" s="127"/>
      <c r="RA24" s="127"/>
      <c r="RB24" s="127"/>
      <c r="RC24" s="127"/>
      <c r="RD24" s="127"/>
      <c r="RE24" s="127"/>
      <c r="RF24" s="127"/>
      <c r="RG24" s="127"/>
      <c r="RH24" s="127"/>
      <c r="RI24" s="127"/>
      <c r="RJ24" s="127"/>
      <c r="RK24" s="127"/>
      <c r="RL24" s="127"/>
      <c r="RM24" s="127"/>
      <c r="RN24" s="127"/>
      <c r="RO24" s="127"/>
      <c r="RP24" s="127"/>
      <c r="RQ24" s="127"/>
      <c r="RR24" s="127"/>
      <c r="RS24" s="127"/>
      <c r="RT24" s="127"/>
      <c r="RU24" s="127"/>
      <c r="RV24" s="127"/>
      <c r="RW24" s="127"/>
      <c r="RX24" s="127"/>
      <c r="RY24" s="127"/>
      <c r="RZ24" s="127"/>
      <c r="SA24" s="127"/>
      <c r="SB24" s="127"/>
      <c r="SC24" s="128"/>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6"/>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8"/>
      <c r="DV25" s="2"/>
      <c r="DW25" s="2"/>
      <c r="DX25" s="2"/>
      <c r="DY25" s="2"/>
      <c r="DZ25" s="2"/>
      <c r="EA25" s="2"/>
      <c r="EB25" s="2"/>
      <c r="EC25" s="2"/>
      <c r="ED25" s="126"/>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8"/>
      <c r="IP25" s="2"/>
      <c r="IQ25" s="2"/>
      <c r="IR25" s="2"/>
      <c r="IS25" s="2"/>
      <c r="IT25" s="2"/>
      <c r="IU25" s="2"/>
      <c r="IV25" s="2"/>
      <c r="IW25" s="2"/>
      <c r="IX25" s="126"/>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c r="KE25" s="127"/>
      <c r="KF25" s="127"/>
      <c r="KG25" s="127"/>
      <c r="KH25" s="127"/>
      <c r="KI25" s="127"/>
      <c r="KJ25" s="127"/>
      <c r="KK25" s="127"/>
      <c r="KL25" s="127"/>
      <c r="KM25" s="127"/>
      <c r="KN25" s="127"/>
      <c r="KO25" s="127"/>
      <c r="KP25" s="127"/>
      <c r="KQ25" s="127"/>
      <c r="KR25" s="127"/>
      <c r="KS25" s="127"/>
      <c r="KT25" s="127"/>
      <c r="KU25" s="127"/>
      <c r="KV25" s="127"/>
      <c r="KW25" s="127"/>
      <c r="KX25" s="127"/>
      <c r="KY25" s="127"/>
      <c r="KZ25" s="127"/>
      <c r="LA25" s="127"/>
      <c r="LB25" s="127"/>
      <c r="LC25" s="127"/>
      <c r="LD25" s="127"/>
      <c r="LE25" s="127"/>
      <c r="LF25" s="127"/>
      <c r="LG25" s="127"/>
      <c r="LH25" s="127"/>
      <c r="LI25" s="127"/>
      <c r="LJ25" s="127"/>
      <c r="LK25" s="127"/>
      <c r="LL25" s="127"/>
      <c r="LM25" s="127"/>
      <c r="LN25" s="127"/>
      <c r="LO25" s="127"/>
      <c r="LP25" s="127"/>
      <c r="LQ25" s="127"/>
      <c r="LR25" s="127"/>
      <c r="LS25" s="127"/>
      <c r="LT25" s="127"/>
      <c r="LU25" s="127"/>
      <c r="LV25" s="127"/>
      <c r="LW25" s="127"/>
      <c r="LX25" s="127"/>
      <c r="LY25" s="127"/>
      <c r="LZ25" s="127"/>
      <c r="MA25" s="127"/>
      <c r="MB25" s="127"/>
      <c r="MC25" s="127"/>
      <c r="MD25" s="127"/>
      <c r="ME25" s="127"/>
      <c r="MF25" s="127"/>
      <c r="MG25" s="127"/>
      <c r="MH25" s="127"/>
      <c r="MI25" s="127"/>
      <c r="MJ25" s="127"/>
      <c r="MK25" s="127"/>
      <c r="ML25" s="127"/>
      <c r="MM25" s="127"/>
      <c r="MN25" s="127"/>
      <c r="MO25" s="127"/>
      <c r="MP25" s="127"/>
      <c r="MQ25" s="127"/>
      <c r="MR25" s="127"/>
      <c r="MS25" s="127"/>
      <c r="MT25" s="127"/>
      <c r="MU25" s="127"/>
      <c r="MV25" s="127"/>
      <c r="MW25" s="127"/>
      <c r="MX25" s="127"/>
      <c r="MY25" s="127"/>
      <c r="MZ25" s="127"/>
      <c r="NA25" s="127"/>
      <c r="NB25" s="127"/>
      <c r="NC25" s="127"/>
      <c r="ND25" s="127"/>
      <c r="NE25" s="127"/>
      <c r="NF25" s="127"/>
      <c r="NG25" s="127"/>
      <c r="NH25" s="127"/>
      <c r="NI25" s="128"/>
      <c r="NJ25" s="2"/>
      <c r="NK25" s="2"/>
      <c r="NL25" s="2"/>
      <c r="NM25" s="2"/>
      <c r="NN25" s="2"/>
      <c r="NO25" s="2"/>
      <c r="NP25" s="2"/>
      <c r="NQ25" s="2"/>
      <c r="NR25" s="126"/>
      <c r="NS25" s="127"/>
      <c r="NT25" s="127"/>
      <c r="NU25" s="127"/>
      <c r="NV25" s="127"/>
      <c r="NW25" s="127"/>
      <c r="NX25" s="127"/>
      <c r="NY25" s="127"/>
      <c r="NZ25" s="127"/>
      <c r="OA25" s="127"/>
      <c r="OB25" s="127"/>
      <c r="OC25" s="127"/>
      <c r="OD25" s="127"/>
      <c r="OE25" s="127"/>
      <c r="OF25" s="127"/>
      <c r="OG25" s="127"/>
      <c r="OH25" s="127"/>
      <c r="OI25" s="127"/>
      <c r="OJ25" s="127"/>
      <c r="OK25" s="127"/>
      <c r="OL25" s="127"/>
      <c r="OM25" s="127"/>
      <c r="ON25" s="127"/>
      <c r="OO25" s="127"/>
      <c r="OP25" s="127"/>
      <c r="OQ25" s="127"/>
      <c r="OR25" s="127"/>
      <c r="OS25" s="127"/>
      <c r="OT25" s="127"/>
      <c r="OU25" s="127"/>
      <c r="OV25" s="127"/>
      <c r="OW25" s="127"/>
      <c r="OX25" s="127"/>
      <c r="OY25" s="127"/>
      <c r="OZ25" s="127"/>
      <c r="PA25" s="127"/>
      <c r="PB25" s="127"/>
      <c r="PC25" s="127"/>
      <c r="PD25" s="127"/>
      <c r="PE25" s="127"/>
      <c r="PF25" s="127"/>
      <c r="PG25" s="127"/>
      <c r="PH25" s="127"/>
      <c r="PI25" s="127"/>
      <c r="PJ25" s="127"/>
      <c r="PK25" s="127"/>
      <c r="PL25" s="127"/>
      <c r="PM25" s="127"/>
      <c r="PN25" s="127"/>
      <c r="PO25" s="127"/>
      <c r="PP25" s="127"/>
      <c r="PQ25" s="127"/>
      <c r="PR25" s="127"/>
      <c r="PS25" s="127"/>
      <c r="PT25" s="127"/>
      <c r="PU25" s="127"/>
      <c r="PV25" s="127"/>
      <c r="PW25" s="127"/>
      <c r="PX25" s="127"/>
      <c r="PY25" s="127"/>
      <c r="PZ25" s="127"/>
      <c r="QA25" s="127"/>
      <c r="QB25" s="127"/>
      <c r="QC25" s="127"/>
      <c r="QD25" s="127"/>
      <c r="QE25" s="127"/>
      <c r="QF25" s="127"/>
      <c r="QG25" s="127"/>
      <c r="QH25" s="127"/>
      <c r="QI25" s="127"/>
      <c r="QJ25" s="127"/>
      <c r="QK25" s="127"/>
      <c r="QL25" s="127"/>
      <c r="QM25" s="127"/>
      <c r="QN25" s="127"/>
      <c r="QO25" s="127"/>
      <c r="QP25" s="127"/>
      <c r="QQ25" s="127"/>
      <c r="QR25" s="127"/>
      <c r="QS25" s="127"/>
      <c r="QT25" s="127"/>
      <c r="QU25" s="127"/>
      <c r="QV25" s="127"/>
      <c r="QW25" s="127"/>
      <c r="QX25" s="127"/>
      <c r="QY25" s="127"/>
      <c r="QZ25" s="127"/>
      <c r="RA25" s="127"/>
      <c r="RB25" s="127"/>
      <c r="RC25" s="127"/>
      <c r="RD25" s="127"/>
      <c r="RE25" s="127"/>
      <c r="RF25" s="127"/>
      <c r="RG25" s="127"/>
      <c r="RH25" s="127"/>
      <c r="RI25" s="127"/>
      <c r="RJ25" s="127"/>
      <c r="RK25" s="127"/>
      <c r="RL25" s="127"/>
      <c r="RM25" s="127"/>
      <c r="RN25" s="127"/>
      <c r="RO25" s="127"/>
      <c r="RP25" s="127"/>
      <c r="RQ25" s="127"/>
      <c r="RR25" s="127"/>
      <c r="RS25" s="127"/>
      <c r="RT25" s="127"/>
      <c r="RU25" s="127"/>
      <c r="RV25" s="127"/>
      <c r="RW25" s="127"/>
      <c r="RX25" s="127"/>
      <c r="RY25" s="127"/>
      <c r="RZ25" s="127"/>
      <c r="SA25" s="127"/>
      <c r="SB25" s="127"/>
      <c r="SC25" s="128"/>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6"/>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8"/>
      <c r="DV26" s="2"/>
      <c r="DW26" s="2"/>
      <c r="DX26" s="2"/>
      <c r="DY26" s="2"/>
      <c r="DZ26" s="2"/>
      <c r="EA26" s="2"/>
      <c r="EB26" s="2"/>
      <c r="EC26" s="2"/>
      <c r="ED26" s="126"/>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8"/>
      <c r="IP26" s="2"/>
      <c r="IQ26" s="2"/>
      <c r="IR26" s="2"/>
      <c r="IS26" s="2"/>
      <c r="IT26" s="2"/>
      <c r="IU26" s="2"/>
      <c r="IV26" s="2"/>
      <c r="IW26" s="2"/>
      <c r="IX26" s="126"/>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27"/>
      <c r="LR26" s="127"/>
      <c r="LS26" s="127"/>
      <c r="LT26" s="127"/>
      <c r="LU26" s="127"/>
      <c r="LV26" s="127"/>
      <c r="LW26" s="127"/>
      <c r="LX26" s="127"/>
      <c r="LY26" s="127"/>
      <c r="LZ26" s="127"/>
      <c r="MA26" s="127"/>
      <c r="MB26" s="127"/>
      <c r="MC26" s="127"/>
      <c r="MD26" s="127"/>
      <c r="ME26" s="127"/>
      <c r="MF26" s="127"/>
      <c r="MG26" s="127"/>
      <c r="MH26" s="127"/>
      <c r="MI26" s="127"/>
      <c r="MJ26" s="127"/>
      <c r="MK26" s="127"/>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27"/>
      <c r="NI26" s="128"/>
      <c r="NJ26" s="2"/>
      <c r="NK26" s="2"/>
      <c r="NL26" s="2"/>
      <c r="NM26" s="2"/>
      <c r="NN26" s="2"/>
      <c r="NO26" s="2"/>
      <c r="NP26" s="2"/>
      <c r="NQ26" s="2"/>
      <c r="NR26" s="126"/>
      <c r="NS26" s="127"/>
      <c r="NT26" s="127"/>
      <c r="NU26" s="127"/>
      <c r="NV26" s="127"/>
      <c r="NW26" s="127"/>
      <c r="NX26" s="127"/>
      <c r="NY26" s="127"/>
      <c r="NZ26" s="127"/>
      <c r="OA26" s="127"/>
      <c r="OB26" s="127"/>
      <c r="OC26" s="127"/>
      <c r="OD26" s="127"/>
      <c r="OE26" s="127"/>
      <c r="OF26" s="127"/>
      <c r="OG26" s="127"/>
      <c r="OH26" s="127"/>
      <c r="OI26" s="127"/>
      <c r="OJ26" s="127"/>
      <c r="OK26" s="127"/>
      <c r="OL26" s="127"/>
      <c r="OM26" s="127"/>
      <c r="ON26" s="127"/>
      <c r="OO26" s="127"/>
      <c r="OP26" s="127"/>
      <c r="OQ26" s="127"/>
      <c r="OR26" s="127"/>
      <c r="OS26" s="127"/>
      <c r="OT26" s="127"/>
      <c r="OU26" s="127"/>
      <c r="OV26" s="127"/>
      <c r="OW26" s="127"/>
      <c r="OX26" s="127"/>
      <c r="OY26" s="127"/>
      <c r="OZ26" s="127"/>
      <c r="PA26" s="127"/>
      <c r="PB26" s="127"/>
      <c r="PC26" s="127"/>
      <c r="PD26" s="127"/>
      <c r="PE26" s="127"/>
      <c r="PF26" s="127"/>
      <c r="PG26" s="127"/>
      <c r="PH26" s="127"/>
      <c r="PI26" s="127"/>
      <c r="PJ26" s="127"/>
      <c r="PK26" s="127"/>
      <c r="PL26" s="127"/>
      <c r="PM26" s="127"/>
      <c r="PN26" s="127"/>
      <c r="PO26" s="127"/>
      <c r="PP26" s="127"/>
      <c r="PQ26" s="127"/>
      <c r="PR26" s="127"/>
      <c r="PS26" s="127"/>
      <c r="PT26" s="127"/>
      <c r="PU26" s="127"/>
      <c r="PV26" s="127"/>
      <c r="PW26" s="127"/>
      <c r="PX26" s="127"/>
      <c r="PY26" s="127"/>
      <c r="PZ26" s="127"/>
      <c r="QA26" s="127"/>
      <c r="QB26" s="127"/>
      <c r="QC26" s="127"/>
      <c r="QD26" s="127"/>
      <c r="QE26" s="127"/>
      <c r="QF26" s="127"/>
      <c r="QG26" s="127"/>
      <c r="QH26" s="127"/>
      <c r="QI26" s="127"/>
      <c r="QJ26" s="127"/>
      <c r="QK26" s="127"/>
      <c r="QL26" s="127"/>
      <c r="QM26" s="127"/>
      <c r="QN26" s="127"/>
      <c r="QO26" s="127"/>
      <c r="QP26" s="127"/>
      <c r="QQ26" s="127"/>
      <c r="QR26" s="127"/>
      <c r="QS26" s="127"/>
      <c r="QT26" s="127"/>
      <c r="QU26" s="127"/>
      <c r="QV26" s="127"/>
      <c r="QW26" s="127"/>
      <c r="QX26" s="127"/>
      <c r="QY26" s="127"/>
      <c r="QZ26" s="127"/>
      <c r="RA26" s="127"/>
      <c r="RB26" s="127"/>
      <c r="RC26" s="127"/>
      <c r="RD26" s="127"/>
      <c r="RE26" s="127"/>
      <c r="RF26" s="127"/>
      <c r="RG26" s="127"/>
      <c r="RH26" s="127"/>
      <c r="RI26" s="127"/>
      <c r="RJ26" s="127"/>
      <c r="RK26" s="127"/>
      <c r="RL26" s="127"/>
      <c r="RM26" s="127"/>
      <c r="RN26" s="127"/>
      <c r="RO26" s="127"/>
      <c r="RP26" s="127"/>
      <c r="RQ26" s="127"/>
      <c r="RR26" s="127"/>
      <c r="RS26" s="127"/>
      <c r="RT26" s="127"/>
      <c r="RU26" s="127"/>
      <c r="RV26" s="127"/>
      <c r="RW26" s="127"/>
      <c r="RX26" s="127"/>
      <c r="RY26" s="127"/>
      <c r="RZ26" s="127"/>
      <c r="SA26" s="127"/>
      <c r="SB26" s="127"/>
      <c r="SC26" s="128"/>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6"/>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8"/>
      <c r="DV27" s="2"/>
      <c r="DW27" s="2"/>
      <c r="DX27" s="2"/>
      <c r="DY27" s="2"/>
      <c r="DZ27" s="2"/>
      <c r="EA27" s="2"/>
      <c r="EB27" s="2"/>
      <c r="EC27" s="2"/>
      <c r="ED27" s="126"/>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8"/>
      <c r="IP27" s="2"/>
      <c r="IQ27" s="2"/>
      <c r="IR27" s="2"/>
      <c r="IS27" s="2"/>
      <c r="IT27" s="2"/>
      <c r="IU27" s="2"/>
      <c r="IV27" s="2"/>
      <c r="IW27" s="2"/>
      <c r="IX27" s="126"/>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27"/>
      <c r="LR27" s="127"/>
      <c r="LS27" s="127"/>
      <c r="LT27" s="127"/>
      <c r="LU27" s="127"/>
      <c r="LV27" s="127"/>
      <c r="LW27" s="127"/>
      <c r="LX27" s="127"/>
      <c r="LY27" s="127"/>
      <c r="LZ27" s="127"/>
      <c r="MA27" s="127"/>
      <c r="MB27" s="127"/>
      <c r="MC27" s="127"/>
      <c r="MD27" s="127"/>
      <c r="ME27" s="127"/>
      <c r="MF27" s="127"/>
      <c r="MG27" s="127"/>
      <c r="MH27" s="127"/>
      <c r="MI27" s="127"/>
      <c r="MJ27" s="127"/>
      <c r="MK27" s="127"/>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27"/>
      <c r="NI27" s="128"/>
      <c r="NJ27" s="2"/>
      <c r="NK27" s="2"/>
      <c r="NL27" s="2"/>
      <c r="NM27" s="2"/>
      <c r="NN27" s="2"/>
      <c r="NO27" s="2"/>
      <c r="NP27" s="2"/>
      <c r="NQ27" s="2"/>
      <c r="NR27" s="126"/>
      <c r="NS27" s="127"/>
      <c r="NT27" s="127"/>
      <c r="NU27" s="127"/>
      <c r="NV27" s="127"/>
      <c r="NW27" s="127"/>
      <c r="NX27" s="127"/>
      <c r="NY27" s="127"/>
      <c r="NZ27" s="127"/>
      <c r="OA27" s="127"/>
      <c r="OB27" s="127"/>
      <c r="OC27" s="127"/>
      <c r="OD27" s="127"/>
      <c r="OE27" s="127"/>
      <c r="OF27" s="127"/>
      <c r="OG27" s="127"/>
      <c r="OH27" s="127"/>
      <c r="OI27" s="127"/>
      <c r="OJ27" s="127"/>
      <c r="OK27" s="127"/>
      <c r="OL27" s="127"/>
      <c r="OM27" s="127"/>
      <c r="ON27" s="127"/>
      <c r="OO27" s="127"/>
      <c r="OP27" s="127"/>
      <c r="OQ27" s="127"/>
      <c r="OR27" s="127"/>
      <c r="OS27" s="127"/>
      <c r="OT27" s="127"/>
      <c r="OU27" s="127"/>
      <c r="OV27" s="127"/>
      <c r="OW27" s="127"/>
      <c r="OX27" s="127"/>
      <c r="OY27" s="127"/>
      <c r="OZ27" s="127"/>
      <c r="PA27" s="127"/>
      <c r="PB27" s="127"/>
      <c r="PC27" s="127"/>
      <c r="PD27" s="127"/>
      <c r="PE27" s="127"/>
      <c r="PF27" s="127"/>
      <c r="PG27" s="127"/>
      <c r="PH27" s="127"/>
      <c r="PI27" s="127"/>
      <c r="PJ27" s="127"/>
      <c r="PK27" s="127"/>
      <c r="PL27" s="127"/>
      <c r="PM27" s="127"/>
      <c r="PN27" s="127"/>
      <c r="PO27" s="127"/>
      <c r="PP27" s="127"/>
      <c r="PQ27" s="127"/>
      <c r="PR27" s="127"/>
      <c r="PS27" s="127"/>
      <c r="PT27" s="127"/>
      <c r="PU27" s="127"/>
      <c r="PV27" s="127"/>
      <c r="PW27" s="127"/>
      <c r="PX27" s="127"/>
      <c r="PY27" s="127"/>
      <c r="PZ27" s="127"/>
      <c r="QA27" s="127"/>
      <c r="QB27" s="127"/>
      <c r="QC27" s="127"/>
      <c r="QD27" s="127"/>
      <c r="QE27" s="127"/>
      <c r="QF27" s="127"/>
      <c r="QG27" s="127"/>
      <c r="QH27" s="127"/>
      <c r="QI27" s="127"/>
      <c r="QJ27" s="127"/>
      <c r="QK27" s="127"/>
      <c r="QL27" s="127"/>
      <c r="QM27" s="127"/>
      <c r="QN27" s="127"/>
      <c r="QO27" s="127"/>
      <c r="QP27" s="127"/>
      <c r="QQ27" s="127"/>
      <c r="QR27" s="127"/>
      <c r="QS27" s="127"/>
      <c r="QT27" s="127"/>
      <c r="QU27" s="127"/>
      <c r="QV27" s="127"/>
      <c r="QW27" s="127"/>
      <c r="QX27" s="127"/>
      <c r="QY27" s="127"/>
      <c r="QZ27" s="127"/>
      <c r="RA27" s="127"/>
      <c r="RB27" s="127"/>
      <c r="RC27" s="127"/>
      <c r="RD27" s="127"/>
      <c r="RE27" s="127"/>
      <c r="RF27" s="127"/>
      <c r="RG27" s="127"/>
      <c r="RH27" s="127"/>
      <c r="RI27" s="127"/>
      <c r="RJ27" s="127"/>
      <c r="RK27" s="127"/>
      <c r="RL27" s="127"/>
      <c r="RM27" s="127"/>
      <c r="RN27" s="127"/>
      <c r="RO27" s="127"/>
      <c r="RP27" s="127"/>
      <c r="RQ27" s="127"/>
      <c r="RR27" s="127"/>
      <c r="RS27" s="127"/>
      <c r="RT27" s="127"/>
      <c r="RU27" s="127"/>
      <c r="RV27" s="127"/>
      <c r="RW27" s="127"/>
      <c r="RX27" s="127"/>
      <c r="RY27" s="127"/>
      <c r="RZ27" s="127"/>
      <c r="SA27" s="127"/>
      <c r="SB27" s="127"/>
      <c r="SC27" s="128"/>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8"/>
      <c r="DV28" s="2"/>
      <c r="DW28" s="2"/>
      <c r="DX28" s="2"/>
      <c r="DY28" s="2"/>
      <c r="DZ28" s="2"/>
      <c r="EA28" s="2"/>
      <c r="EB28" s="2"/>
      <c r="EC28" s="2"/>
      <c r="ED28" s="126"/>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8"/>
      <c r="IP28" s="2"/>
      <c r="IQ28" s="2"/>
      <c r="IR28" s="2"/>
      <c r="IS28" s="2"/>
      <c r="IT28" s="2"/>
      <c r="IU28" s="2"/>
      <c r="IV28" s="2"/>
      <c r="IW28" s="2"/>
      <c r="IX28" s="126"/>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27"/>
      <c r="LR28" s="127"/>
      <c r="LS28" s="127"/>
      <c r="LT28" s="127"/>
      <c r="LU28" s="127"/>
      <c r="LV28" s="127"/>
      <c r="LW28" s="127"/>
      <c r="LX28" s="127"/>
      <c r="LY28" s="127"/>
      <c r="LZ28" s="127"/>
      <c r="MA28" s="127"/>
      <c r="MB28" s="127"/>
      <c r="MC28" s="127"/>
      <c r="MD28" s="127"/>
      <c r="ME28" s="127"/>
      <c r="MF28" s="127"/>
      <c r="MG28" s="127"/>
      <c r="MH28" s="127"/>
      <c r="MI28" s="127"/>
      <c r="MJ28" s="127"/>
      <c r="MK28" s="127"/>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27"/>
      <c r="NI28" s="128"/>
      <c r="NJ28" s="2"/>
      <c r="NK28" s="2"/>
      <c r="NL28" s="2"/>
      <c r="NM28" s="2"/>
      <c r="NN28" s="2"/>
      <c r="NO28" s="2"/>
      <c r="NP28" s="2"/>
      <c r="NQ28" s="2"/>
      <c r="NR28" s="126"/>
      <c r="NS28" s="127"/>
      <c r="NT28" s="127"/>
      <c r="NU28" s="127"/>
      <c r="NV28" s="127"/>
      <c r="NW28" s="127"/>
      <c r="NX28" s="127"/>
      <c r="NY28" s="127"/>
      <c r="NZ28" s="127"/>
      <c r="OA28" s="127"/>
      <c r="OB28" s="127"/>
      <c r="OC28" s="127"/>
      <c r="OD28" s="127"/>
      <c r="OE28" s="127"/>
      <c r="OF28" s="127"/>
      <c r="OG28" s="127"/>
      <c r="OH28" s="127"/>
      <c r="OI28" s="127"/>
      <c r="OJ28" s="127"/>
      <c r="OK28" s="127"/>
      <c r="OL28" s="127"/>
      <c r="OM28" s="127"/>
      <c r="ON28" s="127"/>
      <c r="OO28" s="127"/>
      <c r="OP28" s="127"/>
      <c r="OQ28" s="127"/>
      <c r="OR28" s="127"/>
      <c r="OS28" s="127"/>
      <c r="OT28" s="127"/>
      <c r="OU28" s="127"/>
      <c r="OV28" s="127"/>
      <c r="OW28" s="127"/>
      <c r="OX28" s="127"/>
      <c r="OY28" s="127"/>
      <c r="OZ28" s="127"/>
      <c r="PA28" s="127"/>
      <c r="PB28" s="127"/>
      <c r="PC28" s="127"/>
      <c r="PD28" s="127"/>
      <c r="PE28" s="127"/>
      <c r="PF28" s="127"/>
      <c r="PG28" s="127"/>
      <c r="PH28" s="127"/>
      <c r="PI28" s="127"/>
      <c r="PJ28" s="127"/>
      <c r="PK28" s="127"/>
      <c r="PL28" s="127"/>
      <c r="PM28" s="127"/>
      <c r="PN28" s="127"/>
      <c r="PO28" s="127"/>
      <c r="PP28" s="127"/>
      <c r="PQ28" s="127"/>
      <c r="PR28" s="127"/>
      <c r="PS28" s="127"/>
      <c r="PT28" s="127"/>
      <c r="PU28" s="127"/>
      <c r="PV28" s="127"/>
      <c r="PW28" s="127"/>
      <c r="PX28" s="127"/>
      <c r="PY28" s="127"/>
      <c r="PZ28" s="127"/>
      <c r="QA28" s="127"/>
      <c r="QB28" s="127"/>
      <c r="QC28" s="127"/>
      <c r="QD28" s="127"/>
      <c r="QE28" s="127"/>
      <c r="QF28" s="127"/>
      <c r="QG28" s="127"/>
      <c r="QH28" s="127"/>
      <c r="QI28" s="127"/>
      <c r="QJ28" s="127"/>
      <c r="QK28" s="127"/>
      <c r="QL28" s="127"/>
      <c r="QM28" s="127"/>
      <c r="QN28" s="127"/>
      <c r="QO28" s="127"/>
      <c r="QP28" s="127"/>
      <c r="QQ28" s="127"/>
      <c r="QR28" s="127"/>
      <c r="QS28" s="127"/>
      <c r="QT28" s="127"/>
      <c r="QU28" s="127"/>
      <c r="QV28" s="127"/>
      <c r="QW28" s="127"/>
      <c r="QX28" s="127"/>
      <c r="QY28" s="127"/>
      <c r="QZ28" s="127"/>
      <c r="RA28" s="127"/>
      <c r="RB28" s="127"/>
      <c r="RC28" s="127"/>
      <c r="RD28" s="127"/>
      <c r="RE28" s="127"/>
      <c r="RF28" s="127"/>
      <c r="RG28" s="127"/>
      <c r="RH28" s="127"/>
      <c r="RI28" s="127"/>
      <c r="RJ28" s="127"/>
      <c r="RK28" s="127"/>
      <c r="RL28" s="127"/>
      <c r="RM28" s="127"/>
      <c r="RN28" s="127"/>
      <c r="RO28" s="127"/>
      <c r="RP28" s="127"/>
      <c r="RQ28" s="127"/>
      <c r="RR28" s="127"/>
      <c r="RS28" s="127"/>
      <c r="RT28" s="127"/>
      <c r="RU28" s="127"/>
      <c r="RV28" s="127"/>
      <c r="RW28" s="127"/>
      <c r="RX28" s="127"/>
      <c r="RY28" s="127"/>
      <c r="RZ28" s="127"/>
      <c r="SA28" s="127"/>
      <c r="SB28" s="127"/>
      <c r="SC28" s="128"/>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9"/>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1"/>
      <c r="DV29" s="2"/>
      <c r="DW29" s="2"/>
      <c r="DX29" s="2"/>
      <c r="DY29" s="2"/>
      <c r="DZ29" s="2"/>
      <c r="EA29" s="2"/>
      <c r="EB29" s="2"/>
      <c r="EC29" s="2"/>
      <c r="ED29" s="129"/>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1"/>
      <c r="IP29" s="2"/>
      <c r="IQ29" s="2"/>
      <c r="IR29" s="2"/>
      <c r="IS29" s="2"/>
      <c r="IT29" s="2"/>
      <c r="IU29" s="2"/>
      <c r="IV29" s="2"/>
      <c r="IW29" s="2"/>
      <c r="IX29" s="129"/>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c r="JX29" s="130"/>
      <c r="JY29" s="130"/>
      <c r="JZ29" s="130"/>
      <c r="KA29" s="130"/>
      <c r="KB29" s="130"/>
      <c r="KC29" s="130"/>
      <c r="KD29" s="130"/>
      <c r="KE29" s="130"/>
      <c r="KF29" s="130"/>
      <c r="KG29" s="130"/>
      <c r="KH29" s="130"/>
      <c r="KI29" s="130"/>
      <c r="KJ29" s="130"/>
      <c r="KK29" s="130"/>
      <c r="KL29" s="130"/>
      <c r="KM29" s="130"/>
      <c r="KN29" s="130"/>
      <c r="KO29" s="130"/>
      <c r="KP29" s="130"/>
      <c r="KQ29" s="130"/>
      <c r="KR29" s="130"/>
      <c r="KS29" s="130"/>
      <c r="KT29" s="130"/>
      <c r="KU29" s="130"/>
      <c r="KV29" s="130"/>
      <c r="KW29" s="130"/>
      <c r="KX29" s="130"/>
      <c r="KY29" s="130"/>
      <c r="KZ29" s="130"/>
      <c r="LA29" s="130"/>
      <c r="LB29" s="130"/>
      <c r="LC29" s="130"/>
      <c r="LD29" s="130"/>
      <c r="LE29" s="130"/>
      <c r="LF29" s="130"/>
      <c r="LG29" s="130"/>
      <c r="LH29" s="130"/>
      <c r="LI29" s="130"/>
      <c r="LJ29" s="130"/>
      <c r="LK29" s="130"/>
      <c r="LL29" s="130"/>
      <c r="LM29" s="130"/>
      <c r="LN29" s="130"/>
      <c r="LO29" s="130"/>
      <c r="LP29" s="130"/>
      <c r="LQ29" s="130"/>
      <c r="LR29" s="130"/>
      <c r="LS29" s="130"/>
      <c r="LT29" s="130"/>
      <c r="LU29" s="130"/>
      <c r="LV29" s="130"/>
      <c r="LW29" s="130"/>
      <c r="LX29" s="130"/>
      <c r="LY29" s="130"/>
      <c r="LZ29" s="130"/>
      <c r="MA29" s="130"/>
      <c r="MB29" s="130"/>
      <c r="MC29" s="130"/>
      <c r="MD29" s="130"/>
      <c r="ME29" s="130"/>
      <c r="MF29" s="130"/>
      <c r="MG29" s="130"/>
      <c r="MH29" s="130"/>
      <c r="MI29" s="130"/>
      <c r="MJ29" s="130"/>
      <c r="MK29" s="130"/>
      <c r="ML29" s="130"/>
      <c r="MM29" s="130"/>
      <c r="MN29" s="130"/>
      <c r="MO29" s="130"/>
      <c r="MP29" s="130"/>
      <c r="MQ29" s="130"/>
      <c r="MR29" s="130"/>
      <c r="MS29" s="130"/>
      <c r="MT29" s="130"/>
      <c r="MU29" s="130"/>
      <c r="MV29" s="130"/>
      <c r="MW29" s="130"/>
      <c r="MX29" s="130"/>
      <c r="MY29" s="130"/>
      <c r="MZ29" s="130"/>
      <c r="NA29" s="130"/>
      <c r="NB29" s="130"/>
      <c r="NC29" s="130"/>
      <c r="ND29" s="130"/>
      <c r="NE29" s="130"/>
      <c r="NF29" s="130"/>
      <c r="NG29" s="130"/>
      <c r="NH29" s="130"/>
      <c r="NI29" s="131"/>
      <c r="NJ29" s="2"/>
      <c r="NK29" s="2"/>
      <c r="NL29" s="2"/>
      <c r="NM29" s="2"/>
      <c r="NN29" s="2"/>
      <c r="NO29" s="2"/>
      <c r="NP29" s="2"/>
      <c r="NQ29" s="2"/>
      <c r="NR29" s="129"/>
      <c r="NS29" s="130"/>
      <c r="NT29" s="130"/>
      <c r="NU29" s="130"/>
      <c r="NV29" s="130"/>
      <c r="NW29" s="130"/>
      <c r="NX29" s="130"/>
      <c r="NY29" s="130"/>
      <c r="NZ29" s="130"/>
      <c r="OA29" s="130"/>
      <c r="OB29" s="130"/>
      <c r="OC29" s="130"/>
      <c r="OD29" s="130"/>
      <c r="OE29" s="130"/>
      <c r="OF29" s="130"/>
      <c r="OG29" s="130"/>
      <c r="OH29" s="130"/>
      <c r="OI29" s="130"/>
      <c r="OJ29" s="130"/>
      <c r="OK29" s="130"/>
      <c r="OL29" s="130"/>
      <c r="OM29" s="130"/>
      <c r="ON29" s="130"/>
      <c r="OO29" s="130"/>
      <c r="OP29" s="130"/>
      <c r="OQ29" s="130"/>
      <c r="OR29" s="130"/>
      <c r="OS29" s="130"/>
      <c r="OT29" s="130"/>
      <c r="OU29" s="130"/>
      <c r="OV29" s="130"/>
      <c r="OW29" s="130"/>
      <c r="OX29" s="130"/>
      <c r="OY29" s="130"/>
      <c r="OZ29" s="130"/>
      <c r="PA29" s="130"/>
      <c r="PB29" s="130"/>
      <c r="PC29" s="130"/>
      <c r="PD29" s="130"/>
      <c r="PE29" s="130"/>
      <c r="PF29" s="130"/>
      <c r="PG29" s="130"/>
      <c r="PH29" s="130"/>
      <c r="PI29" s="130"/>
      <c r="PJ29" s="130"/>
      <c r="PK29" s="130"/>
      <c r="PL29" s="130"/>
      <c r="PM29" s="130"/>
      <c r="PN29" s="130"/>
      <c r="PO29" s="130"/>
      <c r="PP29" s="130"/>
      <c r="PQ29" s="130"/>
      <c r="PR29" s="130"/>
      <c r="PS29" s="130"/>
      <c r="PT29" s="130"/>
      <c r="PU29" s="130"/>
      <c r="PV29" s="130"/>
      <c r="PW29" s="130"/>
      <c r="PX29" s="130"/>
      <c r="PY29" s="130"/>
      <c r="PZ29" s="130"/>
      <c r="QA29" s="130"/>
      <c r="QB29" s="130"/>
      <c r="QC29" s="130"/>
      <c r="QD29" s="130"/>
      <c r="QE29" s="130"/>
      <c r="QF29" s="130"/>
      <c r="QG29" s="130"/>
      <c r="QH29" s="130"/>
      <c r="QI29" s="130"/>
      <c r="QJ29" s="130"/>
      <c r="QK29" s="130"/>
      <c r="QL29" s="130"/>
      <c r="QM29" s="130"/>
      <c r="QN29" s="130"/>
      <c r="QO29" s="130"/>
      <c r="QP29" s="130"/>
      <c r="QQ29" s="130"/>
      <c r="QR29" s="130"/>
      <c r="QS29" s="130"/>
      <c r="QT29" s="130"/>
      <c r="QU29" s="130"/>
      <c r="QV29" s="130"/>
      <c r="QW29" s="130"/>
      <c r="QX29" s="130"/>
      <c r="QY29" s="130"/>
      <c r="QZ29" s="130"/>
      <c r="RA29" s="130"/>
      <c r="RB29" s="130"/>
      <c r="RC29" s="130"/>
      <c r="RD29" s="130"/>
      <c r="RE29" s="130"/>
      <c r="RF29" s="130"/>
      <c r="RG29" s="130"/>
      <c r="RH29" s="130"/>
      <c r="RI29" s="130"/>
      <c r="RJ29" s="130"/>
      <c r="RK29" s="130"/>
      <c r="RL29" s="130"/>
      <c r="RM29" s="130"/>
      <c r="RN29" s="130"/>
      <c r="RO29" s="130"/>
      <c r="RP29" s="130"/>
      <c r="RQ29" s="130"/>
      <c r="RR29" s="130"/>
      <c r="RS29" s="130"/>
      <c r="RT29" s="130"/>
      <c r="RU29" s="130"/>
      <c r="RV29" s="130"/>
      <c r="RW29" s="130"/>
      <c r="RX29" s="130"/>
      <c r="RY29" s="130"/>
      <c r="RZ29" s="130"/>
      <c r="SA29" s="130"/>
      <c r="SB29" s="130"/>
      <c r="SC29" s="131"/>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158.27000000000001</v>
      </c>
      <c r="Y32" s="107"/>
      <c r="Z32" s="107"/>
      <c r="AA32" s="107"/>
      <c r="AB32" s="107"/>
      <c r="AC32" s="107"/>
      <c r="AD32" s="107"/>
      <c r="AE32" s="107"/>
      <c r="AF32" s="107"/>
      <c r="AG32" s="107"/>
      <c r="AH32" s="107"/>
      <c r="AI32" s="107"/>
      <c r="AJ32" s="107"/>
      <c r="AK32" s="107"/>
      <c r="AL32" s="107"/>
      <c r="AM32" s="107"/>
      <c r="AN32" s="107"/>
      <c r="AO32" s="107"/>
      <c r="AP32" s="107"/>
      <c r="AQ32" s="108"/>
      <c r="AR32" s="106">
        <f>データ!U6</f>
        <v>131.82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151.96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143.11000000000001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153.65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7154.04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1141.29</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3091.19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1566.04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4792.93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54.19</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58.86</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76.5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127.86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23"/>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5"/>
      <c r="DV40" s="2"/>
      <c r="DW40" s="2"/>
      <c r="DX40" s="2"/>
      <c r="DY40" s="2"/>
      <c r="DZ40" s="2"/>
      <c r="EA40" s="2"/>
      <c r="EB40" s="2"/>
      <c r="EC40" s="2"/>
      <c r="ED40" s="123"/>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5"/>
      <c r="IP40" s="2"/>
      <c r="IQ40" s="2"/>
      <c r="IR40" s="2"/>
      <c r="IS40" s="2"/>
      <c r="IT40" s="2"/>
      <c r="IU40" s="2"/>
      <c r="IV40" s="2"/>
      <c r="IW40" s="2"/>
      <c r="IX40" s="123"/>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5"/>
      <c r="NJ40" s="2"/>
      <c r="NK40" s="2"/>
      <c r="NL40" s="2"/>
      <c r="NM40" s="2"/>
      <c r="NN40" s="2"/>
      <c r="NO40" s="2"/>
      <c r="NP40" s="2"/>
      <c r="NQ40" s="2"/>
      <c r="NR40" s="123"/>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5"/>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8"/>
      <c r="DV41" s="2"/>
      <c r="DW41" s="2"/>
      <c r="DX41" s="2"/>
      <c r="DY41" s="2"/>
      <c r="DZ41" s="2"/>
      <c r="EA41" s="2"/>
      <c r="EB41" s="2"/>
      <c r="EC41" s="2"/>
      <c r="ED41" s="126"/>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8"/>
      <c r="IP41" s="2"/>
      <c r="IQ41" s="2"/>
      <c r="IR41" s="2"/>
      <c r="IS41" s="2"/>
      <c r="IT41" s="2"/>
      <c r="IU41" s="2"/>
      <c r="IV41" s="2"/>
      <c r="IW41" s="2"/>
      <c r="IX41" s="126"/>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8"/>
      <c r="NJ41" s="2"/>
      <c r="NK41" s="2"/>
      <c r="NL41" s="2"/>
      <c r="NM41" s="2"/>
      <c r="NN41" s="2"/>
      <c r="NO41" s="2"/>
      <c r="NP41" s="2"/>
      <c r="NQ41" s="2"/>
      <c r="NR41" s="126"/>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8"/>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8"/>
      <c r="DV42" s="2"/>
      <c r="DW42" s="2"/>
      <c r="DX42" s="2"/>
      <c r="DY42" s="2"/>
      <c r="DZ42" s="2"/>
      <c r="EA42" s="2"/>
      <c r="EB42" s="2"/>
      <c r="EC42" s="2"/>
      <c r="ED42" s="126"/>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8"/>
      <c r="IP42" s="2"/>
      <c r="IQ42" s="2"/>
      <c r="IR42" s="2"/>
      <c r="IS42" s="2"/>
      <c r="IT42" s="2"/>
      <c r="IU42" s="2"/>
      <c r="IV42" s="2"/>
      <c r="IW42" s="2"/>
      <c r="IX42" s="126"/>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8"/>
      <c r="NJ42" s="2"/>
      <c r="NK42" s="2"/>
      <c r="NL42" s="2"/>
      <c r="NM42" s="2"/>
      <c r="NN42" s="2"/>
      <c r="NO42" s="2"/>
      <c r="NP42" s="2"/>
      <c r="NQ42" s="2"/>
      <c r="NR42" s="126"/>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8"/>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8"/>
      <c r="DV43" s="2"/>
      <c r="DW43" s="2"/>
      <c r="DX43" s="2"/>
      <c r="DY43" s="2"/>
      <c r="DZ43" s="2"/>
      <c r="EA43" s="2"/>
      <c r="EB43" s="2"/>
      <c r="EC43" s="2"/>
      <c r="ED43" s="126"/>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8"/>
      <c r="IP43" s="2"/>
      <c r="IQ43" s="2"/>
      <c r="IR43" s="2"/>
      <c r="IS43" s="2"/>
      <c r="IT43" s="2"/>
      <c r="IU43" s="2"/>
      <c r="IV43" s="2"/>
      <c r="IW43" s="2"/>
      <c r="IX43" s="126"/>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27"/>
      <c r="NI43" s="128"/>
      <c r="NJ43" s="2"/>
      <c r="NK43" s="2"/>
      <c r="NL43" s="2"/>
      <c r="NM43" s="2"/>
      <c r="NN43" s="2"/>
      <c r="NO43" s="2"/>
      <c r="NP43" s="2"/>
      <c r="NQ43" s="2"/>
      <c r="NR43" s="126"/>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OX43" s="127"/>
      <c r="OY43" s="127"/>
      <c r="OZ43" s="127"/>
      <c r="PA43" s="127"/>
      <c r="PB43" s="127"/>
      <c r="PC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8"/>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6"/>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8"/>
      <c r="DV44" s="2"/>
      <c r="DW44" s="2"/>
      <c r="DX44" s="2"/>
      <c r="DY44" s="2"/>
      <c r="DZ44" s="2"/>
      <c r="EA44" s="2"/>
      <c r="EB44" s="2"/>
      <c r="EC44" s="2"/>
      <c r="ED44" s="126"/>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8"/>
      <c r="IP44" s="2"/>
      <c r="IQ44" s="2"/>
      <c r="IR44" s="2"/>
      <c r="IS44" s="2"/>
      <c r="IT44" s="2"/>
      <c r="IU44" s="2"/>
      <c r="IV44" s="2"/>
      <c r="IW44" s="2"/>
      <c r="IX44" s="126"/>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27"/>
      <c r="NI44" s="128"/>
      <c r="NJ44" s="2"/>
      <c r="NK44" s="2"/>
      <c r="NL44" s="2"/>
      <c r="NM44" s="2"/>
      <c r="NN44" s="2"/>
      <c r="NO44" s="2"/>
      <c r="NP44" s="2"/>
      <c r="NQ44" s="2"/>
      <c r="NR44" s="126"/>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OX44" s="127"/>
      <c r="OY44" s="127"/>
      <c r="OZ44" s="127"/>
      <c r="PA44" s="127"/>
      <c r="PB44" s="127"/>
      <c r="PC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8"/>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6"/>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8"/>
      <c r="DV45" s="2"/>
      <c r="DW45" s="2"/>
      <c r="DX45" s="2"/>
      <c r="DY45" s="2"/>
      <c r="DZ45" s="2"/>
      <c r="EA45" s="2"/>
      <c r="EB45" s="2"/>
      <c r="EC45" s="2"/>
      <c r="ED45" s="126"/>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8"/>
      <c r="IP45" s="2"/>
      <c r="IQ45" s="2"/>
      <c r="IR45" s="2"/>
      <c r="IS45" s="2"/>
      <c r="IT45" s="2"/>
      <c r="IU45" s="2"/>
      <c r="IV45" s="2"/>
      <c r="IW45" s="2"/>
      <c r="IX45" s="126"/>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8"/>
      <c r="NJ45" s="2"/>
      <c r="NK45" s="2"/>
      <c r="NL45" s="2"/>
      <c r="NM45" s="2"/>
      <c r="NN45" s="2"/>
      <c r="NO45" s="2"/>
      <c r="NP45" s="2"/>
      <c r="NQ45" s="2"/>
      <c r="NR45" s="126"/>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8"/>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6"/>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8"/>
      <c r="DV46" s="2"/>
      <c r="DW46" s="2"/>
      <c r="DX46" s="2"/>
      <c r="DY46" s="2"/>
      <c r="DZ46" s="2"/>
      <c r="EA46" s="2"/>
      <c r="EB46" s="2"/>
      <c r="EC46" s="2"/>
      <c r="ED46" s="126"/>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8"/>
      <c r="IP46" s="2"/>
      <c r="IQ46" s="2"/>
      <c r="IR46" s="2"/>
      <c r="IS46" s="2"/>
      <c r="IT46" s="2"/>
      <c r="IU46" s="2"/>
      <c r="IV46" s="2"/>
      <c r="IW46" s="2"/>
      <c r="IX46" s="126"/>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8"/>
      <c r="NJ46" s="2"/>
      <c r="NK46" s="2"/>
      <c r="NL46" s="2"/>
      <c r="NM46" s="2"/>
      <c r="NN46" s="2"/>
      <c r="NO46" s="2"/>
      <c r="NP46" s="2"/>
      <c r="NQ46" s="2"/>
      <c r="NR46" s="126"/>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8"/>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6"/>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8"/>
      <c r="DV47" s="2"/>
      <c r="DW47" s="2"/>
      <c r="DX47" s="2"/>
      <c r="DY47" s="2"/>
      <c r="DZ47" s="2"/>
      <c r="EA47" s="2"/>
      <c r="EB47" s="2"/>
      <c r="EC47" s="2"/>
      <c r="ED47" s="126"/>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8"/>
      <c r="IP47" s="2"/>
      <c r="IQ47" s="2"/>
      <c r="IR47" s="2"/>
      <c r="IS47" s="2"/>
      <c r="IT47" s="2"/>
      <c r="IU47" s="2"/>
      <c r="IV47" s="2"/>
      <c r="IW47" s="2"/>
      <c r="IX47" s="126"/>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27"/>
      <c r="NI47" s="128"/>
      <c r="NJ47" s="2"/>
      <c r="NK47" s="2"/>
      <c r="NL47" s="2"/>
      <c r="NM47" s="2"/>
      <c r="NN47" s="2"/>
      <c r="NO47" s="2"/>
      <c r="NP47" s="2"/>
      <c r="NQ47" s="2"/>
      <c r="NR47" s="126"/>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OX47" s="127"/>
      <c r="OY47" s="127"/>
      <c r="OZ47" s="127"/>
      <c r="PA47" s="127"/>
      <c r="PB47" s="127"/>
      <c r="PC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8"/>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8"/>
      <c r="DV48" s="2"/>
      <c r="DW48" s="2"/>
      <c r="DX48" s="2"/>
      <c r="DY48" s="2"/>
      <c r="DZ48" s="2"/>
      <c r="EA48" s="2"/>
      <c r="EB48" s="2"/>
      <c r="EC48" s="2"/>
      <c r="ED48" s="126"/>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8"/>
      <c r="IP48" s="2"/>
      <c r="IQ48" s="2"/>
      <c r="IR48" s="2"/>
      <c r="IS48" s="2"/>
      <c r="IT48" s="2"/>
      <c r="IU48" s="2"/>
      <c r="IV48" s="2"/>
      <c r="IW48" s="2"/>
      <c r="IX48" s="126"/>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27"/>
      <c r="NI48" s="128"/>
      <c r="NJ48" s="2"/>
      <c r="NK48" s="2"/>
      <c r="NL48" s="2"/>
      <c r="NM48" s="2"/>
      <c r="NN48" s="2"/>
      <c r="NO48" s="2"/>
      <c r="NP48" s="2"/>
      <c r="NQ48" s="2"/>
      <c r="NR48" s="126"/>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OX48" s="127"/>
      <c r="OY48" s="127"/>
      <c r="OZ48" s="127"/>
      <c r="PA48" s="127"/>
      <c r="PB48" s="127"/>
      <c r="PC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8"/>
      <c r="SD48" s="2"/>
      <c r="SE48" s="2"/>
      <c r="SF48" s="2"/>
      <c r="SG48" s="2"/>
      <c r="SH48" s="2"/>
      <c r="SI48" s="2"/>
      <c r="SJ48" s="2"/>
      <c r="SK48" s="27"/>
      <c r="SL48" s="2"/>
      <c r="SM48" s="117" t="s">
        <v>106</v>
      </c>
      <c r="SN48" s="118"/>
      <c r="SO48" s="118"/>
      <c r="SP48" s="118"/>
      <c r="SQ48" s="118"/>
      <c r="SR48" s="118"/>
      <c r="SS48" s="118"/>
      <c r="ST48" s="118"/>
      <c r="SU48" s="118"/>
      <c r="SV48" s="118"/>
      <c r="SW48" s="118"/>
      <c r="SX48" s="118"/>
      <c r="SY48" s="118"/>
      <c r="SZ48" s="118"/>
      <c r="TA48" s="119"/>
    </row>
    <row r="49" spans="1:521" ht="13.5" customHeight="1" x14ac:dyDescent="0.15">
      <c r="A49" s="2"/>
      <c r="B49" s="26"/>
      <c r="C49" s="2"/>
      <c r="D49" s="2"/>
      <c r="E49" s="2"/>
      <c r="F49" s="2"/>
      <c r="G49" s="2"/>
      <c r="H49" s="2"/>
      <c r="I49" s="2"/>
      <c r="J49" s="126"/>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8"/>
      <c r="DV49" s="2"/>
      <c r="DW49" s="2"/>
      <c r="DX49" s="2"/>
      <c r="DY49" s="2"/>
      <c r="DZ49" s="2"/>
      <c r="EA49" s="2"/>
      <c r="EB49" s="2"/>
      <c r="EC49" s="2"/>
      <c r="ED49" s="126"/>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8"/>
      <c r="IP49" s="2"/>
      <c r="IQ49" s="2"/>
      <c r="IR49" s="2"/>
      <c r="IS49" s="2"/>
      <c r="IT49" s="2"/>
      <c r="IU49" s="2"/>
      <c r="IV49" s="2"/>
      <c r="IW49" s="2"/>
      <c r="IX49" s="126"/>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27"/>
      <c r="NI49" s="128"/>
      <c r="NJ49" s="2"/>
      <c r="NK49" s="2"/>
      <c r="NL49" s="2"/>
      <c r="NM49" s="2"/>
      <c r="NN49" s="2"/>
      <c r="NO49" s="2"/>
      <c r="NP49" s="2"/>
      <c r="NQ49" s="2"/>
      <c r="NR49" s="126"/>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OX49" s="127"/>
      <c r="OY49" s="127"/>
      <c r="OZ49" s="127"/>
      <c r="PA49" s="127"/>
      <c r="PB49" s="127"/>
      <c r="PC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8"/>
      <c r="SD49" s="2"/>
      <c r="SE49" s="2"/>
      <c r="SF49" s="2"/>
      <c r="SG49" s="2"/>
      <c r="SH49" s="2"/>
      <c r="SI49" s="2"/>
      <c r="SJ49" s="2"/>
      <c r="SK49" s="27"/>
      <c r="SL49" s="2"/>
      <c r="SM49" s="117"/>
      <c r="SN49" s="118"/>
      <c r="SO49" s="118"/>
      <c r="SP49" s="118"/>
      <c r="SQ49" s="118"/>
      <c r="SR49" s="118"/>
      <c r="SS49" s="118"/>
      <c r="ST49" s="118"/>
      <c r="SU49" s="118"/>
      <c r="SV49" s="118"/>
      <c r="SW49" s="118"/>
      <c r="SX49" s="118"/>
      <c r="SY49" s="118"/>
      <c r="SZ49" s="118"/>
      <c r="TA49" s="119"/>
    </row>
    <row r="50" spans="1:521" ht="13.5" customHeight="1" x14ac:dyDescent="0.15">
      <c r="A50" s="2"/>
      <c r="B50" s="26"/>
      <c r="C50" s="2"/>
      <c r="D50" s="2"/>
      <c r="E50" s="2"/>
      <c r="F50" s="2"/>
      <c r="G50" s="2"/>
      <c r="H50" s="2"/>
      <c r="I50" s="2"/>
      <c r="J50" s="126"/>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8"/>
      <c r="DV50" s="2"/>
      <c r="DW50" s="2"/>
      <c r="DX50" s="2"/>
      <c r="DY50" s="2"/>
      <c r="DZ50" s="2"/>
      <c r="EA50" s="2"/>
      <c r="EB50" s="2"/>
      <c r="EC50" s="2"/>
      <c r="ED50" s="126"/>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8"/>
      <c r="IP50" s="2"/>
      <c r="IQ50" s="2"/>
      <c r="IR50" s="2"/>
      <c r="IS50" s="2"/>
      <c r="IT50" s="2"/>
      <c r="IU50" s="2"/>
      <c r="IV50" s="2"/>
      <c r="IW50" s="2"/>
      <c r="IX50" s="126"/>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P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N50" s="127"/>
      <c r="MO50" s="127"/>
      <c r="MP50" s="127"/>
      <c r="MQ50" s="127"/>
      <c r="MR50" s="127"/>
      <c r="MS50" s="127"/>
      <c r="MT50" s="127"/>
      <c r="MU50" s="127"/>
      <c r="MV50" s="127"/>
      <c r="MW50" s="127"/>
      <c r="MX50" s="127"/>
      <c r="MY50" s="127"/>
      <c r="MZ50" s="127"/>
      <c r="NA50" s="127"/>
      <c r="NB50" s="127"/>
      <c r="NC50" s="127"/>
      <c r="ND50" s="127"/>
      <c r="NE50" s="127"/>
      <c r="NF50" s="127"/>
      <c r="NG50" s="127"/>
      <c r="NH50" s="127"/>
      <c r="NI50" s="128"/>
      <c r="NJ50" s="2"/>
      <c r="NK50" s="2"/>
      <c r="NL50" s="2"/>
      <c r="NM50" s="2"/>
      <c r="NN50" s="2"/>
      <c r="NO50" s="2"/>
      <c r="NP50" s="2"/>
      <c r="NQ50" s="2"/>
      <c r="NR50" s="126"/>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OX50" s="127"/>
      <c r="OY50" s="127"/>
      <c r="OZ50" s="127"/>
      <c r="PA50" s="127"/>
      <c r="PB50" s="127"/>
      <c r="PC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8"/>
      <c r="SD50" s="2"/>
      <c r="SE50" s="2"/>
      <c r="SF50" s="2"/>
      <c r="SG50" s="2"/>
      <c r="SH50" s="2"/>
      <c r="SI50" s="2"/>
      <c r="SJ50" s="2"/>
      <c r="SK50" s="27"/>
      <c r="SL50" s="2"/>
      <c r="SM50" s="117"/>
      <c r="SN50" s="118"/>
      <c r="SO50" s="118"/>
      <c r="SP50" s="118"/>
      <c r="SQ50" s="118"/>
      <c r="SR50" s="118"/>
      <c r="SS50" s="118"/>
      <c r="ST50" s="118"/>
      <c r="SU50" s="118"/>
      <c r="SV50" s="118"/>
      <c r="SW50" s="118"/>
      <c r="SX50" s="118"/>
      <c r="SY50" s="118"/>
      <c r="SZ50" s="118"/>
      <c r="TA50" s="119"/>
    </row>
    <row r="51" spans="1:521" ht="13.5" customHeight="1" x14ac:dyDescent="0.15">
      <c r="A51" s="2"/>
      <c r="B51" s="26"/>
      <c r="C51" s="2"/>
      <c r="D51" s="2"/>
      <c r="E51" s="2"/>
      <c r="F51" s="2"/>
      <c r="G51" s="2"/>
      <c r="H51" s="2"/>
      <c r="I51" s="2"/>
      <c r="J51" s="126"/>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8"/>
      <c r="DV51" s="2"/>
      <c r="DW51" s="2"/>
      <c r="DX51" s="2"/>
      <c r="DY51" s="2"/>
      <c r="DZ51" s="2"/>
      <c r="EA51" s="2"/>
      <c r="EB51" s="2"/>
      <c r="EC51" s="2"/>
      <c r="ED51" s="126"/>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H51" s="127"/>
      <c r="HI51" s="127"/>
      <c r="HJ51" s="127"/>
      <c r="HK51" s="127"/>
      <c r="HL51" s="127"/>
      <c r="HM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8"/>
      <c r="IP51" s="2"/>
      <c r="IQ51" s="2"/>
      <c r="IR51" s="2"/>
      <c r="IS51" s="2"/>
      <c r="IT51" s="2"/>
      <c r="IU51" s="2"/>
      <c r="IV51" s="2"/>
      <c r="IW51" s="2"/>
      <c r="IX51" s="126"/>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P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N51" s="127"/>
      <c r="MO51" s="127"/>
      <c r="MP51" s="127"/>
      <c r="MQ51" s="127"/>
      <c r="MR51" s="127"/>
      <c r="MS51" s="127"/>
      <c r="MT51" s="127"/>
      <c r="MU51" s="127"/>
      <c r="MV51" s="127"/>
      <c r="MW51" s="127"/>
      <c r="MX51" s="127"/>
      <c r="MY51" s="127"/>
      <c r="MZ51" s="127"/>
      <c r="NA51" s="127"/>
      <c r="NB51" s="127"/>
      <c r="NC51" s="127"/>
      <c r="ND51" s="127"/>
      <c r="NE51" s="127"/>
      <c r="NF51" s="127"/>
      <c r="NG51" s="127"/>
      <c r="NH51" s="127"/>
      <c r="NI51" s="128"/>
      <c r="NJ51" s="2"/>
      <c r="NK51" s="2"/>
      <c r="NL51" s="2"/>
      <c r="NM51" s="2"/>
      <c r="NN51" s="2"/>
      <c r="NO51" s="2"/>
      <c r="NP51" s="2"/>
      <c r="NQ51" s="2"/>
      <c r="NR51" s="126"/>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OX51" s="127"/>
      <c r="OY51" s="127"/>
      <c r="OZ51" s="127"/>
      <c r="PA51" s="127"/>
      <c r="PB51" s="127"/>
      <c r="PC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8"/>
      <c r="SD51" s="2"/>
      <c r="SE51" s="2"/>
      <c r="SF51" s="2"/>
      <c r="SG51" s="2"/>
      <c r="SH51" s="2"/>
      <c r="SI51" s="2"/>
      <c r="SJ51" s="2"/>
      <c r="SK51" s="27"/>
      <c r="SL51" s="2"/>
      <c r="SM51" s="117"/>
      <c r="SN51" s="118"/>
      <c r="SO51" s="118"/>
      <c r="SP51" s="118"/>
      <c r="SQ51" s="118"/>
      <c r="SR51" s="118"/>
      <c r="SS51" s="118"/>
      <c r="ST51" s="118"/>
      <c r="SU51" s="118"/>
      <c r="SV51" s="118"/>
      <c r="SW51" s="118"/>
      <c r="SX51" s="118"/>
      <c r="SY51" s="118"/>
      <c r="SZ51" s="118"/>
      <c r="TA51" s="119"/>
    </row>
    <row r="52" spans="1:521" ht="13.5" customHeight="1" x14ac:dyDescent="0.15">
      <c r="A52" s="2"/>
      <c r="B52" s="26"/>
      <c r="C52" s="2"/>
      <c r="D52" s="2"/>
      <c r="E52" s="2"/>
      <c r="F52" s="2"/>
      <c r="G52" s="2"/>
      <c r="H52" s="2"/>
      <c r="I52" s="2"/>
      <c r="J52" s="129"/>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1"/>
      <c r="DV52" s="2"/>
      <c r="DW52" s="2"/>
      <c r="DX52" s="2"/>
      <c r="DY52" s="2"/>
      <c r="DZ52" s="2"/>
      <c r="EA52" s="2"/>
      <c r="EB52" s="2"/>
      <c r="EC52" s="2"/>
      <c r="ED52" s="129"/>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1"/>
      <c r="IP52" s="2"/>
      <c r="IQ52" s="2"/>
      <c r="IR52" s="2"/>
      <c r="IS52" s="2"/>
      <c r="IT52" s="2"/>
      <c r="IU52" s="2"/>
      <c r="IV52" s="2"/>
      <c r="IW52" s="2"/>
      <c r="IX52" s="129"/>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c r="JX52" s="130"/>
      <c r="JY52" s="130"/>
      <c r="JZ52" s="130"/>
      <c r="KA52" s="130"/>
      <c r="KB52" s="130"/>
      <c r="KC52" s="130"/>
      <c r="KD52" s="130"/>
      <c r="KE52" s="130"/>
      <c r="KF52" s="130"/>
      <c r="KG52" s="130"/>
      <c r="KH52" s="130"/>
      <c r="KI52" s="130"/>
      <c r="KJ52" s="130"/>
      <c r="KK52" s="130"/>
      <c r="KL52" s="130"/>
      <c r="KM52" s="130"/>
      <c r="KN52" s="130"/>
      <c r="KO52" s="130"/>
      <c r="KP52" s="130"/>
      <c r="KQ52" s="130"/>
      <c r="KR52" s="130"/>
      <c r="KS52" s="130"/>
      <c r="KT52" s="130"/>
      <c r="KU52" s="130"/>
      <c r="KV52" s="130"/>
      <c r="KW52" s="130"/>
      <c r="KX52" s="130"/>
      <c r="KY52" s="130"/>
      <c r="KZ52" s="130"/>
      <c r="LA52" s="130"/>
      <c r="LB52" s="130"/>
      <c r="LC52" s="130"/>
      <c r="LD52" s="130"/>
      <c r="LE52" s="130"/>
      <c r="LF52" s="130"/>
      <c r="LG52" s="130"/>
      <c r="LH52" s="130"/>
      <c r="LI52" s="130"/>
      <c r="LJ52" s="130"/>
      <c r="LK52" s="130"/>
      <c r="LL52" s="130"/>
      <c r="LM52" s="130"/>
      <c r="LN52" s="130"/>
      <c r="LO52" s="130"/>
      <c r="LP52" s="130"/>
      <c r="LQ52" s="130"/>
      <c r="LR52" s="130"/>
      <c r="LS52" s="130"/>
      <c r="LT52" s="130"/>
      <c r="LU52" s="130"/>
      <c r="LV52" s="130"/>
      <c r="LW52" s="130"/>
      <c r="LX52" s="130"/>
      <c r="LY52" s="130"/>
      <c r="LZ52" s="130"/>
      <c r="MA52" s="130"/>
      <c r="MB52" s="130"/>
      <c r="MC52" s="130"/>
      <c r="MD52" s="130"/>
      <c r="ME52" s="130"/>
      <c r="MF52" s="130"/>
      <c r="MG52" s="130"/>
      <c r="MH52" s="130"/>
      <c r="MI52" s="130"/>
      <c r="MJ52" s="130"/>
      <c r="MK52" s="130"/>
      <c r="ML52" s="130"/>
      <c r="MM52" s="130"/>
      <c r="MN52" s="130"/>
      <c r="MO52" s="130"/>
      <c r="MP52" s="130"/>
      <c r="MQ52" s="130"/>
      <c r="MR52" s="130"/>
      <c r="MS52" s="130"/>
      <c r="MT52" s="130"/>
      <c r="MU52" s="130"/>
      <c r="MV52" s="130"/>
      <c r="MW52" s="130"/>
      <c r="MX52" s="130"/>
      <c r="MY52" s="130"/>
      <c r="MZ52" s="130"/>
      <c r="NA52" s="130"/>
      <c r="NB52" s="130"/>
      <c r="NC52" s="130"/>
      <c r="ND52" s="130"/>
      <c r="NE52" s="130"/>
      <c r="NF52" s="130"/>
      <c r="NG52" s="130"/>
      <c r="NH52" s="130"/>
      <c r="NI52" s="131"/>
      <c r="NJ52" s="2"/>
      <c r="NK52" s="2"/>
      <c r="NL52" s="2"/>
      <c r="NM52" s="2"/>
      <c r="NN52" s="2"/>
      <c r="NO52" s="2"/>
      <c r="NP52" s="2"/>
      <c r="NQ52" s="2"/>
      <c r="NR52" s="129"/>
      <c r="NS52" s="130"/>
      <c r="NT52" s="130"/>
      <c r="NU52" s="130"/>
      <c r="NV52" s="130"/>
      <c r="NW52" s="130"/>
      <c r="NX52" s="130"/>
      <c r="NY52" s="130"/>
      <c r="NZ52" s="130"/>
      <c r="OA52" s="130"/>
      <c r="OB52" s="130"/>
      <c r="OC52" s="130"/>
      <c r="OD52" s="130"/>
      <c r="OE52" s="130"/>
      <c r="OF52" s="130"/>
      <c r="OG52" s="130"/>
      <c r="OH52" s="130"/>
      <c r="OI52" s="130"/>
      <c r="OJ52" s="130"/>
      <c r="OK52" s="130"/>
      <c r="OL52" s="130"/>
      <c r="OM52" s="130"/>
      <c r="ON52" s="130"/>
      <c r="OO52" s="130"/>
      <c r="OP52" s="130"/>
      <c r="OQ52" s="130"/>
      <c r="OR52" s="130"/>
      <c r="OS52" s="130"/>
      <c r="OT52" s="130"/>
      <c r="OU52" s="130"/>
      <c r="OV52" s="130"/>
      <c r="OW52" s="130"/>
      <c r="OX52" s="130"/>
      <c r="OY52" s="130"/>
      <c r="OZ52" s="130"/>
      <c r="PA52" s="130"/>
      <c r="PB52" s="130"/>
      <c r="PC52" s="130"/>
      <c r="PD52" s="130"/>
      <c r="PE52" s="130"/>
      <c r="PF52" s="130"/>
      <c r="PG52" s="130"/>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QF52" s="130"/>
      <c r="QG52" s="130"/>
      <c r="QH52" s="130"/>
      <c r="QI52" s="130"/>
      <c r="QJ52" s="130"/>
      <c r="QK52" s="130"/>
      <c r="QL52" s="130"/>
      <c r="QM52" s="130"/>
      <c r="QN52" s="130"/>
      <c r="QO52" s="130"/>
      <c r="QP52" s="130"/>
      <c r="QQ52" s="130"/>
      <c r="QR52" s="130"/>
      <c r="QS52" s="130"/>
      <c r="QT52" s="130"/>
      <c r="QU52" s="130"/>
      <c r="QV52" s="130"/>
      <c r="QW52" s="130"/>
      <c r="QX52" s="130"/>
      <c r="QY52" s="130"/>
      <c r="QZ52" s="130"/>
      <c r="RA52" s="130"/>
      <c r="RB52" s="130"/>
      <c r="RC52" s="130"/>
      <c r="RD52" s="130"/>
      <c r="RE52" s="130"/>
      <c r="RF52" s="130"/>
      <c r="RG52" s="130"/>
      <c r="RH52" s="130"/>
      <c r="RI52" s="130"/>
      <c r="RJ52" s="130"/>
      <c r="RK52" s="130"/>
      <c r="RL52" s="130"/>
      <c r="RM52" s="130"/>
      <c r="RN52" s="130"/>
      <c r="RO52" s="130"/>
      <c r="RP52" s="130"/>
      <c r="RQ52" s="130"/>
      <c r="RR52" s="130"/>
      <c r="RS52" s="130"/>
      <c r="RT52" s="130"/>
      <c r="RU52" s="130"/>
      <c r="RV52" s="130"/>
      <c r="RW52" s="130"/>
      <c r="RX52" s="130"/>
      <c r="RY52" s="130"/>
      <c r="RZ52" s="130"/>
      <c r="SA52" s="130"/>
      <c r="SB52" s="130"/>
      <c r="SC52" s="131"/>
      <c r="SD52" s="2"/>
      <c r="SE52" s="2"/>
      <c r="SF52" s="2"/>
      <c r="SG52" s="2"/>
      <c r="SH52" s="2"/>
      <c r="SI52" s="2"/>
      <c r="SJ52" s="2"/>
      <c r="SK52" s="27"/>
      <c r="SL52" s="2"/>
      <c r="SM52" s="117"/>
      <c r="SN52" s="118"/>
      <c r="SO52" s="118"/>
      <c r="SP52" s="118"/>
      <c r="SQ52" s="118"/>
      <c r="SR52" s="118"/>
      <c r="SS52" s="118"/>
      <c r="ST52" s="118"/>
      <c r="SU52" s="118"/>
      <c r="SV52" s="118"/>
      <c r="SW52" s="118"/>
      <c r="SX52" s="118"/>
      <c r="SY52" s="118"/>
      <c r="SZ52" s="118"/>
      <c r="TA52" s="11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7"/>
      <c r="SN53" s="118"/>
      <c r="SO53" s="118"/>
      <c r="SP53" s="118"/>
      <c r="SQ53" s="118"/>
      <c r="SR53" s="118"/>
      <c r="SS53" s="118"/>
      <c r="ST53" s="118"/>
      <c r="SU53" s="118"/>
      <c r="SV53" s="118"/>
      <c r="SW53" s="118"/>
      <c r="SX53" s="118"/>
      <c r="SY53" s="118"/>
      <c r="SZ53" s="118"/>
      <c r="TA53" s="119"/>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117"/>
      <c r="SN54" s="118"/>
      <c r="SO54" s="118"/>
      <c r="SP54" s="118"/>
      <c r="SQ54" s="118"/>
      <c r="SR54" s="118"/>
      <c r="SS54" s="118"/>
      <c r="ST54" s="118"/>
      <c r="SU54" s="118"/>
      <c r="SV54" s="118"/>
      <c r="SW54" s="118"/>
      <c r="SX54" s="118"/>
      <c r="SY54" s="118"/>
      <c r="SZ54" s="118"/>
      <c r="TA54" s="119"/>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159.6</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129.59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154.1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144.87</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156.77000000000001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10.039999999999999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12.37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10.4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11.07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10.23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41.04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36.17</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35.340000000000003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35.64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36.26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72.78</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72.78</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72.78</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72.78</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72.78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117"/>
      <c r="SN55" s="118"/>
      <c r="SO55" s="118"/>
      <c r="SP55" s="118"/>
      <c r="SQ55" s="118"/>
      <c r="SR55" s="118"/>
      <c r="SS55" s="118"/>
      <c r="ST55" s="118"/>
      <c r="SU55" s="118"/>
      <c r="SV55" s="118"/>
      <c r="SW55" s="118"/>
      <c r="SX55" s="118"/>
      <c r="SY55" s="118"/>
      <c r="SZ55" s="118"/>
      <c r="TA55" s="119"/>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117"/>
      <c r="SN56" s="118"/>
      <c r="SO56" s="118"/>
      <c r="SP56" s="118"/>
      <c r="SQ56" s="118"/>
      <c r="SR56" s="118"/>
      <c r="SS56" s="118"/>
      <c r="ST56" s="118"/>
      <c r="SU56" s="118"/>
      <c r="SV56" s="118"/>
      <c r="SW56" s="118"/>
      <c r="SX56" s="118"/>
      <c r="SY56" s="118"/>
      <c r="SZ56" s="118"/>
      <c r="TA56" s="119"/>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117"/>
      <c r="SN57" s="118"/>
      <c r="SO57" s="118"/>
      <c r="SP57" s="118"/>
      <c r="SQ57" s="118"/>
      <c r="SR57" s="118"/>
      <c r="SS57" s="118"/>
      <c r="ST57" s="118"/>
      <c r="SU57" s="118"/>
      <c r="SV57" s="118"/>
      <c r="SW57" s="118"/>
      <c r="SX57" s="118"/>
      <c r="SY57" s="118"/>
      <c r="SZ57" s="118"/>
      <c r="TA57" s="11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7"/>
      <c r="SN58" s="118"/>
      <c r="SO58" s="118"/>
      <c r="SP58" s="118"/>
      <c r="SQ58" s="118"/>
      <c r="SR58" s="118"/>
      <c r="SS58" s="118"/>
      <c r="ST58" s="118"/>
      <c r="SU58" s="118"/>
      <c r="SV58" s="118"/>
      <c r="SW58" s="118"/>
      <c r="SX58" s="118"/>
      <c r="SY58" s="118"/>
      <c r="SZ58" s="118"/>
      <c r="TA58" s="11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7"/>
      <c r="SN59" s="118"/>
      <c r="SO59" s="118"/>
      <c r="SP59" s="118"/>
      <c r="SQ59" s="118"/>
      <c r="SR59" s="118"/>
      <c r="SS59" s="118"/>
      <c r="ST59" s="118"/>
      <c r="SU59" s="118"/>
      <c r="SV59" s="118"/>
      <c r="SW59" s="118"/>
      <c r="SX59" s="118"/>
      <c r="SY59" s="118"/>
      <c r="SZ59" s="118"/>
      <c r="TA59" s="11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7"/>
      <c r="SN60" s="118"/>
      <c r="SO60" s="118"/>
      <c r="SP60" s="118"/>
      <c r="SQ60" s="118"/>
      <c r="SR60" s="118"/>
      <c r="SS60" s="118"/>
      <c r="ST60" s="118"/>
      <c r="SU60" s="118"/>
      <c r="SV60" s="118"/>
      <c r="SW60" s="118"/>
      <c r="SX60" s="118"/>
      <c r="SY60" s="118"/>
      <c r="SZ60" s="118"/>
      <c r="TA60" s="11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7"/>
      <c r="SN61" s="118"/>
      <c r="SO61" s="118"/>
      <c r="SP61" s="118"/>
      <c r="SQ61" s="118"/>
      <c r="SR61" s="118"/>
      <c r="SS61" s="118"/>
      <c r="ST61" s="118"/>
      <c r="SU61" s="118"/>
      <c r="SV61" s="118"/>
      <c r="SW61" s="118"/>
      <c r="SX61" s="118"/>
      <c r="SY61" s="118"/>
      <c r="SZ61" s="118"/>
      <c r="TA61" s="119"/>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117"/>
      <c r="SN62" s="118"/>
      <c r="SO62" s="118"/>
      <c r="SP62" s="118"/>
      <c r="SQ62" s="118"/>
      <c r="SR62" s="118"/>
      <c r="SS62" s="118"/>
      <c r="ST62" s="118"/>
      <c r="SU62" s="118"/>
      <c r="SV62" s="118"/>
      <c r="SW62" s="118"/>
      <c r="SX62" s="118"/>
      <c r="SY62" s="118"/>
      <c r="SZ62" s="118"/>
      <c r="TA62" s="119"/>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117"/>
      <c r="SN63" s="118"/>
      <c r="SO63" s="118"/>
      <c r="SP63" s="118"/>
      <c r="SQ63" s="118"/>
      <c r="SR63" s="118"/>
      <c r="SS63" s="118"/>
      <c r="ST63" s="118"/>
      <c r="SU63" s="118"/>
      <c r="SV63" s="118"/>
      <c r="SW63" s="118"/>
      <c r="SX63" s="118"/>
      <c r="SY63" s="118"/>
      <c r="SZ63" s="118"/>
      <c r="TA63" s="11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7"/>
      <c r="SN64" s="118"/>
      <c r="SO64" s="118"/>
      <c r="SP64" s="118"/>
      <c r="SQ64" s="118"/>
      <c r="SR64" s="118"/>
      <c r="SS64" s="118"/>
      <c r="ST64" s="118"/>
      <c r="SU64" s="118"/>
      <c r="SV64" s="118"/>
      <c r="SW64" s="118"/>
      <c r="SX64" s="118"/>
      <c r="SY64" s="118"/>
      <c r="SZ64" s="118"/>
      <c r="TA64" s="119"/>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120"/>
      <c r="SN65" s="121"/>
      <c r="SO65" s="121"/>
      <c r="SP65" s="121"/>
      <c r="SQ65" s="121"/>
      <c r="SR65" s="121"/>
      <c r="SS65" s="121"/>
      <c r="ST65" s="121"/>
      <c r="SU65" s="121"/>
      <c r="SV65" s="121"/>
      <c r="SW65" s="121"/>
      <c r="SX65" s="121"/>
      <c r="SY65" s="121"/>
      <c r="SZ65" s="121"/>
      <c r="TA65" s="122"/>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107</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62.73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63.87</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65.03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61.07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60.91</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55.91</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54.31</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52.68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52.47</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52.57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1.57</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0.16</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0.32</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54.49</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55.39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55.25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57.11</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57.57</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43.33</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44.05</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51.87</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52.33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0.48</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0.52</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0.28000000000000003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0.77</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37</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38</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Ws8GLETUUreAMIxqvzuayZiQbaUg2u2QDsbKsv/C97QRedN/2g0olTvrVKFHsLaEH2SpXBCCO9Rsc2YyTA1LA==" saltValue="obPYfdqGNtPzg8sxDG1C1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60" t="s">
        <v>48</v>
      </c>
      <c r="I3" s="161"/>
      <c r="J3" s="161"/>
      <c r="K3" s="161"/>
      <c r="L3" s="161"/>
      <c r="M3" s="161"/>
      <c r="N3" s="161"/>
      <c r="O3" s="161"/>
      <c r="P3" s="161"/>
      <c r="Q3" s="161"/>
      <c r="R3" s="161"/>
      <c r="S3" s="161"/>
      <c r="T3" s="164" t="s">
        <v>49</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26</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158.27000000000001</v>
      </c>
      <c r="U6" s="52">
        <f>U7</f>
        <v>131.82</v>
      </c>
      <c r="V6" s="52">
        <f>V7</f>
        <v>151.96</v>
      </c>
      <c r="W6" s="52">
        <f>W7</f>
        <v>143.11000000000001</v>
      </c>
      <c r="X6" s="52">
        <f t="shared" si="3"/>
        <v>153.65</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7154.04</v>
      </c>
      <c r="AQ6" s="52">
        <f>AQ7</f>
        <v>1141.29</v>
      </c>
      <c r="AR6" s="52">
        <f>AR7</f>
        <v>3091.19</v>
      </c>
      <c r="AS6" s="52">
        <f>AS7</f>
        <v>1566.04</v>
      </c>
      <c r="AT6" s="52">
        <f t="shared" si="3"/>
        <v>4792.93</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0</v>
      </c>
      <c r="BB6" s="52">
        <f>BB7</f>
        <v>54.19</v>
      </c>
      <c r="BC6" s="52">
        <f>BC7</f>
        <v>58.86</v>
      </c>
      <c r="BD6" s="52">
        <f>BD7</f>
        <v>76.5</v>
      </c>
      <c r="BE6" s="52">
        <f t="shared" si="3"/>
        <v>127.86</v>
      </c>
      <c r="BF6" s="52">
        <f t="shared" si="3"/>
        <v>222.22</v>
      </c>
      <c r="BG6" s="52">
        <f t="shared" si="3"/>
        <v>216.41</v>
      </c>
      <c r="BH6" s="52">
        <f t="shared" si="3"/>
        <v>208.47</v>
      </c>
      <c r="BI6" s="52">
        <f t="shared" si="3"/>
        <v>193.85</v>
      </c>
      <c r="BJ6" s="52">
        <f t="shared" si="3"/>
        <v>204.31</v>
      </c>
      <c r="BK6" s="50" t="str">
        <f>IF(BK7="-","【-】","【"&amp;SUBSTITUTE(TEXT(BK7,"#,##0.00"),"-","△")&amp;"】")</f>
        <v>【238.81】</v>
      </c>
      <c r="BL6" s="52">
        <f t="shared" si="3"/>
        <v>159.6</v>
      </c>
      <c r="BM6" s="52">
        <f>BM7</f>
        <v>129.59</v>
      </c>
      <c r="BN6" s="52">
        <f>BN7</f>
        <v>154.1</v>
      </c>
      <c r="BO6" s="52">
        <f>BO7</f>
        <v>144.87</v>
      </c>
      <c r="BP6" s="52">
        <f t="shared" si="3"/>
        <v>156.77000000000001</v>
      </c>
      <c r="BQ6" s="52">
        <f t="shared" si="3"/>
        <v>109.19</v>
      </c>
      <c r="BR6" s="52">
        <f t="shared" si="3"/>
        <v>105.24</v>
      </c>
      <c r="BS6" s="52">
        <f t="shared" si="3"/>
        <v>105.71</v>
      </c>
      <c r="BT6" s="52">
        <f t="shared" si="3"/>
        <v>105.06</v>
      </c>
      <c r="BU6" s="52">
        <f t="shared" si="3"/>
        <v>106.98</v>
      </c>
      <c r="BV6" s="50" t="str">
        <f>IF(BV7="-","【-】","【"&amp;SUBSTITUTE(TEXT(BV7,"#,##0.00"),"-","△")&amp;"】")</f>
        <v>【115.00】</v>
      </c>
      <c r="BW6" s="52">
        <f t="shared" si="3"/>
        <v>10.039999999999999</v>
      </c>
      <c r="BX6" s="52">
        <f>BX7</f>
        <v>12.37</v>
      </c>
      <c r="BY6" s="52">
        <f>BY7</f>
        <v>10.4</v>
      </c>
      <c r="BZ6" s="52">
        <f>BZ7</f>
        <v>11.07</v>
      </c>
      <c r="CA6" s="52">
        <f t="shared" si="3"/>
        <v>10.23</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41.04</v>
      </c>
      <c r="CI6" s="52">
        <f>CI7</f>
        <v>36.17</v>
      </c>
      <c r="CJ6" s="52">
        <f>CJ7</f>
        <v>35.340000000000003</v>
      </c>
      <c r="CK6" s="52">
        <f>CK7</f>
        <v>35.64</v>
      </c>
      <c r="CL6" s="52">
        <f t="shared" si="5"/>
        <v>36.26</v>
      </c>
      <c r="CM6" s="52">
        <f t="shared" si="5"/>
        <v>40.97</v>
      </c>
      <c r="CN6" s="52">
        <f t="shared" si="5"/>
        <v>40.69</v>
      </c>
      <c r="CO6" s="52">
        <f t="shared" si="5"/>
        <v>40.67</v>
      </c>
      <c r="CP6" s="52">
        <f t="shared" si="5"/>
        <v>40.89</v>
      </c>
      <c r="CQ6" s="52">
        <f t="shared" si="5"/>
        <v>41.59</v>
      </c>
      <c r="CR6" s="50" t="str">
        <f>IF(CR7="-","【-】","【"&amp;SUBSTITUTE(TEXT(CR7,"#,##0.00"),"-","△")&amp;"】")</f>
        <v>【55.21】</v>
      </c>
      <c r="CS6" s="52">
        <f t="shared" ref="CS6:DB6" si="6">CS7</f>
        <v>72.78</v>
      </c>
      <c r="CT6" s="52">
        <f>CT7</f>
        <v>72.78</v>
      </c>
      <c r="CU6" s="52">
        <f>CU7</f>
        <v>72.78</v>
      </c>
      <c r="CV6" s="52">
        <f>CV7</f>
        <v>72.78</v>
      </c>
      <c r="CW6" s="52">
        <f t="shared" si="6"/>
        <v>72.78</v>
      </c>
      <c r="CX6" s="52">
        <f t="shared" si="6"/>
        <v>63.26</v>
      </c>
      <c r="CY6" s="52">
        <f t="shared" si="6"/>
        <v>62.7</v>
      </c>
      <c r="CZ6" s="52">
        <f t="shared" si="6"/>
        <v>62.59</v>
      </c>
      <c r="DA6" s="52">
        <f t="shared" si="6"/>
        <v>61.76</v>
      </c>
      <c r="DB6" s="52">
        <f t="shared" si="6"/>
        <v>62.75</v>
      </c>
      <c r="DC6" s="50" t="str">
        <f>IF(DC7="-","【-】","【"&amp;SUBSTITUTE(TEXT(DC7,"#,##0.00"),"-","△")&amp;"】")</f>
        <v>【77.39】</v>
      </c>
      <c r="DD6" s="52">
        <f t="shared" ref="DD6:DM6" si="7">DD7</f>
        <v>62.73</v>
      </c>
      <c r="DE6" s="52">
        <f>DE7</f>
        <v>63.87</v>
      </c>
      <c r="DF6" s="52">
        <f>DF7</f>
        <v>65.03</v>
      </c>
      <c r="DG6" s="52">
        <f>DG7</f>
        <v>61.07</v>
      </c>
      <c r="DH6" s="52">
        <f t="shared" si="7"/>
        <v>60.91</v>
      </c>
      <c r="DI6" s="52">
        <f t="shared" si="7"/>
        <v>54.49</v>
      </c>
      <c r="DJ6" s="52">
        <f t="shared" si="7"/>
        <v>55.39</v>
      </c>
      <c r="DK6" s="52">
        <f t="shared" si="7"/>
        <v>55.25</v>
      </c>
      <c r="DL6" s="52">
        <f t="shared" si="7"/>
        <v>57.11</v>
      </c>
      <c r="DM6" s="52">
        <f t="shared" si="7"/>
        <v>57.57</v>
      </c>
      <c r="DN6" s="50" t="str">
        <f>IF(DN7="-","【-】","【"&amp;SUBSTITUTE(TEXT(DN7,"#,##0.00"),"-","△")&amp;"】")</f>
        <v>【59.23】</v>
      </c>
      <c r="DO6" s="52">
        <f t="shared" ref="DO6:DX6" si="8">DO7</f>
        <v>55.91</v>
      </c>
      <c r="DP6" s="52">
        <f>DP7</f>
        <v>54.31</v>
      </c>
      <c r="DQ6" s="52">
        <f>DQ7</f>
        <v>52.68</v>
      </c>
      <c r="DR6" s="52">
        <f>DR7</f>
        <v>52.47</v>
      </c>
      <c r="DS6" s="52">
        <f t="shared" si="8"/>
        <v>52.57</v>
      </c>
      <c r="DT6" s="52">
        <f t="shared" si="8"/>
        <v>42</v>
      </c>
      <c r="DU6" s="52">
        <f t="shared" si="8"/>
        <v>43.33</v>
      </c>
      <c r="DV6" s="52">
        <f t="shared" si="8"/>
        <v>44.05</v>
      </c>
      <c r="DW6" s="52">
        <f t="shared" si="8"/>
        <v>51.87</v>
      </c>
      <c r="DX6" s="52">
        <f t="shared" si="8"/>
        <v>52.33</v>
      </c>
      <c r="DY6" s="50" t="str">
        <f>IF(DY7="-","【-】","【"&amp;SUBSTITUTE(TEXT(DY7,"#,##0.00"),"-","△")&amp;"】")</f>
        <v>【47.77】</v>
      </c>
      <c r="DZ6" s="52">
        <f t="shared" ref="DZ6:EI6" si="9">DZ7</f>
        <v>1.57</v>
      </c>
      <c r="EA6" s="52">
        <f>EA7</f>
        <v>0</v>
      </c>
      <c r="EB6" s="52">
        <f>EB7</f>
        <v>0.16</v>
      </c>
      <c r="EC6" s="52">
        <f>EC7</f>
        <v>0.32</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130000</v>
      </c>
      <c r="L7" s="54" t="s">
        <v>97</v>
      </c>
      <c r="M7" s="55">
        <v>1</v>
      </c>
      <c r="N7" s="55">
        <v>47132</v>
      </c>
      <c r="O7" s="56" t="s">
        <v>98</v>
      </c>
      <c r="P7" s="56">
        <v>90.1</v>
      </c>
      <c r="Q7" s="55">
        <v>5</v>
      </c>
      <c r="R7" s="55">
        <v>94610</v>
      </c>
      <c r="S7" s="54" t="s">
        <v>99</v>
      </c>
      <c r="T7" s="57">
        <v>158.27000000000001</v>
      </c>
      <c r="U7" s="57">
        <v>131.82</v>
      </c>
      <c r="V7" s="57">
        <v>151.96</v>
      </c>
      <c r="W7" s="57">
        <v>143.11000000000001</v>
      </c>
      <c r="X7" s="57">
        <v>153.65</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7154.04</v>
      </c>
      <c r="AQ7" s="57">
        <v>1141.29</v>
      </c>
      <c r="AR7" s="57">
        <v>3091.19</v>
      </c>
      <c r="AS7" s="57">
        <v>1566.04</v>
      </c>
      <c r="AT7" s="57">
        <v>4792.93</v>
      </c>
      <c r="AU7" s="57">
        <v>605.5</v>
      </c>
      <c r="AV7" s="57">
        <v>551.42999999999995</v>
      </c>
      <c r="AW7" s="57">
        <v>687.99</v>
      </c>
      <c r="AX7" s="57">
        <v>655.75</v>
      </c>
      <c r="AY7" s="57">
        <v>578.19000000000005</v>
      </c>
      <c r="AZ7" s="57">
        <v>420.52</v>
      </c>
      <c r="BA7" s="57">
        <v>0</v>
      </c>
      <c r="BB7" s="57">
        <v>54.19</v>
      </c>
      <c r="BC7" s="57">
        <v>58.86</v>
      </c>
      <c r="BD7" s="57">
        <v>76.5</v>
      </c>
      <c r="BE7" s="57">
        <v>127.86</v>
      </c>
      <c r="BF7" s="57">
        <v>222.22</v>
      </c>
      <c r="BG7" s="57">
        <v>216.41</v>
      </c>
      <c r="BH7" s="57">
        <v>208.47</v>
      </c>
      <c r="BI7" s="57">
        <v>193.85</v>
      </c>
      <c r="BJ7" s="57">
        <v>204.31</v>
      </c>
      <c r="BK7" s="57">
        <v>238.81</v>
      </c>
      <c r="BL7" s="57">
        <v>159.6</v>
      </c>
      <c r="BM7" s="57">
        <v>129.59</v>
      </c>
      <c r="BN7" s="57">
        <v>154.1</v>
      </c>
      <c r="BO7" s="57">
        <v>144.87</v>
      </c>
      <c r="BP7" s="57">
        <v>156.77000000000001</v>
      </c>
      <c r="BQ7" s="57">
        <v>109.19</v>
      </c>
      <c r="BR7" s="57">
        <v>105.24</v>
      </c>
      <c r="BS7" s="57">
        <v>105.71</v>
      </c>
      <c r="BT7" s="57">
        <v>105.06</v>
      </c>
      <c r="BU7" s="57">
        <v>106.98</v>
      </c>
      <c r="BV7" s="57">
        <v>115</v>
      </c>
      <c r="BW7" s="57">
        <v>10.039999999999999</v>
      </c>
      <c r="BX7" s="57">
        <v>12.37</v>
      </c>
      <c r="BY7" s="57">
        <v>10.4</v>
      </c>
      <c r="BZ7" s="57">
        <v>11.07</v>
      </c>
      <c r="CA7" s="57">
        <v>10.23</v>
      </c>
      <c r="CB7" s="57">
        <v>25.13</v>
      </c>
      <c r="CC7" s="57">
        <v>26.03</v>
      </c>
      <c r="CD7" s="57">
        <v>25.98</v>
      </c>
      <c r="CE7" s="57">
        <v>26.84</v>
      </c>
      <c r="CF7" s="57">
        <v>26.08</v>
      </c>
      <c r="CG7" s="57">
        <v>18.600000000000001</v>
      </c>
      <c r="CH7" s="57">
        <v>41.04</v>
      </c>
      <c r="CI7" s="57">
        <v>36.17</v>
      </c>
      <c r="CJ7" s="57">
        <v>35.340000000000003</v>
      </c>
      <c r="CK7" s="57">
        <v>35.64</v>
      </c>
      <c r="CL7" s="57">
        <v>36.26</v>
      </c>
      <c r="CM7" s="57">
        <v>40.97</v>
      </c>
      <c r="CN7" s="57">
        <v>40.69</v>
      </c>
      <c r="CO7" s="57">
        <v>40.67</v>
      </c>
      <c r="CP7" s="57">
        <v>40.89</v>
      </c>
      <c r="CQ7" s="57">
        <v>41.59</v>
      </c>
      <c r="CR7" s="57">
        <v>55.21</v>
      </c>
      <c r="CS7" s="57">
        <v>72.78</v>
      </c>
      <c r="CT7" s="57">
        <v>72.78</v>
      </c>
      <c r="CU7" s="57">
        <v>72.78</v>
      </c>
      <c r="CV7" s="57">
        <v>72.78</v>
      </c>
      <c r="CW7" s="57">
        <v>72.78</v>
      </c>
      <c r="CX7" s="57">
        <v>63.26</v>
      </c>
      <c r="CY7" s="57">
        <v>62.7</v>
      </c>
      <c r="CZ7" s="57">
        <v>62.59</v>
      </c>
      <c r="DA7" s="57">
        <v>61.76</v>
      </c>
      <c r="DB7" s="57">
        <v>62.75</v>
      </c>
      <c r="DC7" s="57">
        <v>77.39</v>
      </c>
      <c r="DD7" s="57">
        <v>62.73</v>
      </c>
      <c r="DE7" s="57">
        <v>63.87</v>
      </c>
      <c r="DF7" s="57">
        <v>65.03</v>
      </c>
      <c r="DG7" s="57">
        <v>61.07</v>
      </c>
      <c r="DH7" s="57">
        <v>60.91</v>
      </c>
      <c r="DI7" s="57">
        <v>54.49</v>
      </c>
      <c r="DJ7" s="57">
        <v>55.39</v>
      </c>
      <c r="DK7" s="57">
        <v>55.25</v>
      </c>
      <c r="DL7" s="57">
        <v>57.11</v>
      </c>
      <c r="DM7" s="57">
        <v>57.57</v>
      </c>
      <c r="DN7" s="57">
        <v>59.23</v>
      </c>
      <c r="DO7" s="57">
        <v>55.91</v>
      </c>
      <c r="DP7" s="57">
        <v>54.31</v>
      </c>
      <c r="DQ7" s="57">
        <v>52.68</v>
      </c>
      <c r="DR7" s="57">
        <v>52.47</v>
      </c>
      <c r="DS7" s="57">
        <v>52.57</v>
      </c>
      <c r="DT7" s="57">
        <v>42</v>
      </c>
      <c r="DU7" s="57">
        <v>43.33</v>
      </c>
      <c r="DV7" s="57">
        <v>44.05</v>
      </c>
      <c r="DW7" s="57">
        <v>51.87</v>
      </c>
      <c r="DX7" s="57">
        <v>52.33</v>
      </c>
      <c r="DY7" s="57">
        <v>47.77</v>
      </c>
      <c r="DZ7" s="57">
        <v>1.57</v>
      </c>
      <c r="EA7" s="57">
        <v>0</v>
      </c>
      <c r="EB7" s="57">
        <v>0.16</v>
      </c>
      <c r="EC7" s="57">
        <v>0.32</v>
      </c>
      <c r="ED7" s="57">
        <v>0</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158.27000000000001</v>
      </c>
      <c r="V11" s="65">
        <f>IF(U6="-",NA(),U6)</f>
        <v>131.82</v>
      </c>
      <c r="W11" s="65">
        <f>IF(V6="-",NA(),V6)</f>
        <v>151.96</v>
      </c>
      <c r="X11" s="65">
        <f>IF(W6="-",NA(),W6)</f>
        <v>143.11000000000001</v>
      </c>
      <c r="Y11" s="65">
        <f>IF(X6="-",NA(),X6)</f>
        <v>153.65</v>
      </c>
      <c r="AE11" s="64" t="s">
        <v>23</v>
      </c>
      <c r="AF11" s="65">
        <f>IF(AE6="-",NA(),AE6)</f>
        <v>0</v>
      </c>
      <c r="AG11" s="65">
        <f>IF(AF6="-",NA(),AF6)</f>
        <v>0</v>
      </c>
      <c r="AH11" s="65">
        <f>IF(AG6="-",NA(),AG6)</f>
        <v>0</v>
      </c>
      <c r="AI11" s="65">
        <f>IF(AH6="-",NA(),AH6)</f>
        <v>0</v>
      </c>
      <c r="AJ11" s="65">
        <f>IF(AI6="-",NA(),AI6)</f>
        <v>0</v>
      </c>
      <c r="AP11" s="64" t="s">
        <v>23</v>
      </c>
      <c r="AQ11" s="65">
        <f>IF(AP6="-",NA(),AP6)</f>
        <v>7154.04</v>
      </c>
      <c r="AR11" s="65">
        <f>IF(AQ6="-",NA(),AQ6)</f>
        <v>1141.29</v>
      </c>
      <c r="AS11" s="65">
        <f>IF(AR6="-",NA(),AR6)</f>
        <v>3091.19</v>
      </c>
      <c r="AT11" s="65">
        <f>IF(AS6="-",NA(),AS6)</f>
        <v>1566.04</v>
      </c>
      <c r="AU11" s="65">
        <f>IF(AT6="-",NA(),AT6)</f>
        <v>4792.93</v>
      </c>
      <c r="BA11" s="64" t="s">
        <v>23</v>
      </c>
      <c r="BB11" s="65">
        <f>IF(BA6="-",NA(),BA6)</f>
        <v>0</v>
      </c>
      <c r="BC11" s="65">
        <f>IF(BB6="-",NA(),BB6)</f>
        <v>54.19</v>
      </c>
      <c r="BD11" s="65">
        <f>IF(BC6="-",NA(),BC6)</f>
        <v>58.86</v>
      </c>
      <c r="BE11" s="65">
        <f>IF(BD6="-",NA(),BD6)</f>
        <v>76.5</v>
      </c>
      <c r="BF11" s="65">
        <f>IF(BE6="-",NA(),BE6)</f>
        <v>127.86</v>
      </c>
      <c r="BL11" s="64" t="s">
        <v>23</v>
      </c>
      <c r="BM11" s="65">
        <f>IF(BL6="-",NA(),BL6)</f>
        <v>159.6</v>
      </c>
      <c r="BN11" s="65">
        <f>IF(BM6="-",NA(),BM6)</f>
        <v>129.59</v>
      </c>
      <c r="BO11" s="65">
        <f>IF(BN6="-",NA(),BN6)</f>
        <v>154.1</v>
      </c>
      <c r="BP11" s="65">
        <f>IF(BO6="-",NA(),BO6)</f>
        <v>144.87</v>
      </c>
      <c r="BQ11" s="65">
        <f>IF(BP6="-",NA(),BP6)</f>
        <v>156.77000000000001</v>
      </c>
      <c r="BW11" s="64" t="s">
        <v>23</v>
      </c>
      <c r="BX11" s="65">
        <f>IF(BW6="-",NA(),BW6)</f>
        <v>10.039999999999999</v>
      </c>
      <c r="BY11" s="65">
        <f>IF(BX6="-",NA(),BX6)</f>
        <v>12.37</v>
      </c>
      <c r="BZ11" s="65">
        <f>IF(BY6="-",NA(),BY6)</f>
        <v>10.4</v>
      </c>
      <c r="CA11" s="65">
        <f>IF(BZ6="-",NA(),BZ6)</f>
        <v>11.07</v>
      </c>
      <c r="CB11" s="65">
        <f>IF(CA6="-",NA(),CA6)</f>
        <v>10.23</v>
      </c>
      <c r="CH11" s="64" t="s">
        <v>23</v>
      </c>
      <c r="CI11" s="65">
        <f>IF(CH6="-",NA(),CH6)</f>
        <v>41.04</v>
      </c>
      <c r="CJ11" s="65">
        <f>IF(CI6="-",NA(),CI6)</f>
        <v>36.17</v>
      </c>
      <c r="CK11" s="65">
        <f>IF(CJ6="-",NA(),CJ6)</f>
        <v>35.340000000000003</v>
      </c>
      <c r="CL11" s="65">
        <f>IF(CK6="-",NA(),CK6)</f>
        <v>35.64</v>
      </c>
      <c r="CM11" s="65">
        <f>IF(CL6="-",NA(),CL6)</f>
        <v>36.26</v>
      </c>
      <c r="CS11" s="64" t="s">
        <v>23</v>
      </c>
      <c r="CT11" s="65">
        <f>IF(CS6="-",NA(),CS6)</f>
        <v>72.78</v>
      </c>
      <c r="CU11" s="65">
        <f>IF(CT6="-",NA(),CT6)</f>
        <v>72.78</v>
      </c>
      <c r="CV11" s="65">
        <f>IF(CU6="-",NA(),CU6)</f>
        <v>72.78</v>
      </c>
      <c r="CW11" s="65">
        <f>IF(CV6="-",NA(),CV6)</f>
        <v>72.78</v>
      </c>
      <c r="CX11" s="65">
        <f>IF(CW6="-",NA(),CW6)</f>
        <v>72.78</v>
      </c>
      <c r="DD11" s="64" t="s">
        <v>23</v>
      </c>
      <c r="DE11" s="65">
        <f>IF(DD6="-",NA(),DD6)</f>
        <v>62.73</v>
      </c>
      <c r="DF11" s="65">
        <f>IF(DE6="-",NA(),DE6)</f>
        <v>63.87</v>
      </c>
      <c r="DG11" s="65">
        <f>IF(DF6="-",NA(),DF6)</f>
        <v>65.03</v>
      </c>
      <c r="DH11" s="65">
        <f>IF(DG6="-",NA(),DG6)</f>
        <v>61.07</v>
      </c>
      <c r="DI11" s="65">
        <f>IF(DH6="-",NA(),DH6)</f>
        <v>60.91</v>
      </c>
      <c r="DO11" s="64" t="s">
        <v>23</v>
      </c>
      <c r="DP11" s="65">
        <f>IF(DO6="-",NA(),DO6)</f>
        <v>55.91</v>
      </c>
      <c r="DQ11" s="65">
        <f>IF(DP6="-",NA(),DP6)</f>
        <v>54.31</v>
      </c>
      <c r="DR11" s="65">
        <f>IF(DQ6="-",NA(),DQ6)</f>
        <v>52.68</v>
      </c>
      <c r="DS11" s="65">
        <f>IF(DR6="-",NA(),DR6)</f>
        <v>52.47</v>
      </c>
      <c r="DT11" s="65">
        <f>IF(DS6="-",NA(),DS6)</f>
        <v>52.57</v>
      </c>
      <c r="DZ11" s="64" t="s">
        <v>23</v>
      </c>
      <c r="EA11" s="65">
        <f>IF(DZ6="-",NA(),DZ6)</f>
        <v>1.57</v>
      </c>
      <c r="EB11" s="65">
        <f>IF(EA6="-",NA(),EA6)</f>
        <v>0</v>
      </c>
      <c r="EC11" s="65">
        <f>IF(EB6="-",NA(),EB6)</f>
        <v>0.16</v>
      </c>
      <c r="ED11" s="65">
        <f>IF(EC6="-",NA(),EC6)</f>
        <v>0.32</v>
      </c>
      <c r="EE11" s="65">
        <f>IF(ED6="-",NA(),ED6)</f>
        <v>0</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2021-02-01T01:56:31Z</cp:lastPrinted>
  <dcterms:created xsi:type="dcterms:W3CDTF">2020-12-04T03:43:38Z</dcterms:created>
  <dcterms:modified xsi:type="dcterms:W3CDTF">2021-02-01T01:56:32Z</dcterms:modified>
  <cp:category/>
</cp:coreProperties>
</file>