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5 HP公表\HP公表用\"/>
    </mc:Choice>
  </mc:AlternateContent>
  <bookViews>
    <workbookView xWindow="0" yWindow="0" windowWidth="15360" windowHeight="7635" tabRatio="88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<sst xmlns="http://schemas.openxmlformats.org/spreadsheetml/2006/main" count="1162" uniqueCount="620">
  <si>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</si>
  <si>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</si>
  <si>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</si>
  <si>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</si>
  <si>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</si>
  <si>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</si>
  <si>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</si>
  <si>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</si>
  <si>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</si>
  <si>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</si>
  <si>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</si>
  <si>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</si>
  <si>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</si>
  <si>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</si>
  <si>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</si>
  <si>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</si>
  <si>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</si>
  <si>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</si>
  <si>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</si>
  <si>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</si>
  <si>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</si>
  <si>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</si>
  <si>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</si>
  <si>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</si>
  <si>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</si>
  <si>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</si>
  <si>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</si>
  <si>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</si>
  <si>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</si>
  <si>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</si>
  <si>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</si>
  <si>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</si>
  <si>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</si>
  <si>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</si>
  <si>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</si>
  <si>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</si>
  <si>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</si>
  <si>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</si>
  <si>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</si>
  <si>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</si>
  <si>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</si>
  <si>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</si>
  <si>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</si>
  <si>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</si>
  <si>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</si>
  <si>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</si>
  <si>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</si>
  <si>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</si>
  <si>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</si>
  <si>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</si>
  <si>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</si>
  <si>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</si>
  <si>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</si>
  <si>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</si>
  <si>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</si>
  <si>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</si>
  <si>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</si>
  <si>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</si>
  <si>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</si>
  <si>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</si>
  <si>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</si>
  <si>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</si>
  <si>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</si>
  <si>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</si>
  <si>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</si>
  <si>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</si>
  <si>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</si>
  <si>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</si>
  <si>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</si>
  <si>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</si>
  <si>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</si>
  <si>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</si>
  <si>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</si>
  <si>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</si>
  <si>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</si>
  <si>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</si>
  <si>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</si>
  <si>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</si>
  <si>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</si>
  <si>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</si>
  <si>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</si>
  <si>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</si>
  <si>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</si>
  <si>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</si>
  <si>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</si>
  <si>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</si>
  <si>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</si>
  <si>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</si>
  <si>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</si>
  <si>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</si>
  <si>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</si>
  <si>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</si>
  <si>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</si>
  <si>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</si>
  <si>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</si>
  <si>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</si>
  <si>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</si>
  <si>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</si>
  <si>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鬼北町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</si>
  <si>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</si>
  <si>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</si>
  <si>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</si>
  <si>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</si>
  <si>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</si>
  <si>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</si>
  <si>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</si>
  <si>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</si>
  <si>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</si>
  <si>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</si>
  <si>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</si>
  <si>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</si>
  <si>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</si>
  <si>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</si>
  <si>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</si>
  <si>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</si>
  <si>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</si>
  <si>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</si>
  <si>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</si>
  <si>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</si>
  <si>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</si>
  <si>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</si>
  <si>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</si>
  <si>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</si>
  <si>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</si>
  <si>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</si>
  <si>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</si>
  <si>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</si>
  <si>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</si>
  <si>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</si>
  <si>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</si>
  <si>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</si>
  <si>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</si>
  <si>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</si>
  <si>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</si>
  <si>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</si>
  <si>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</si>
  <si>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</si>
  <si>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</si>
  <si>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</si>
  <si>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</si>
  <si>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</si>
  <si>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</si>
  <si>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</si>
  <si>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</si>
  <si>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</si>
  <si>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</si>
  <si>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</si>
  <si>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</si>
  <si>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</si>
  <si>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</si>
  <si>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</si>
  <si>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</si>
  <si>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</si>
  <si>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</si>
  <si>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</si>
  <si>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</si>
  <si>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</si>
  <si>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</si>
  <si>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</si>
  <si>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</si>
  <si>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</si>
  <si>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</si>
  <si>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</si>
  <si>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</si>
  <si>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</si>
  <si>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</si>
  <si>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</si>
  <si>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</si>
  <si>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</si>
  <si>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</si>
  <si>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</si>
  <si>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</si>
  <si>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</si>
  <si>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</si>
  <si>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</si>
  <si>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</si>
  <si>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</si>
  <si>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</si>
  <si>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</si>
  <si>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</si>
  <si>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</si>
  <si>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</si>
  <si>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</si>
  <si>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</si>
  <si>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</si>
  <si>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</si>
  <si>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</si>
  <si>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</si>
  <si>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</si>
  <si>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</si>
  <si>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</si>
  <si>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</si>
  <si>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</si>
  <si>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</si>
  <si>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</si>
  <si>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</si>
  <si>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</si>
  <si>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</si>
  <si>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</si>
  <si>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</si>
  <si>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</si>
  <si>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</si>
  <si>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</si>
  <si>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</si>
  <si>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</si>
  <si>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</si>
  <si>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</si>
  <si>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</si>
  <si>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</si>
  <si>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</si>
  <si>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</si>
  <si>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</si>
  <si>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</si>
  <si>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</si>
  <si>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</si>
  <si>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愛媛県鬼北町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</si>
  <si>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</si>
  <si>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</si>
  <si>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</si>
  <si>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</si>
  <si>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</si>
  <si>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</si>
  <si>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</si>
  <si>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</si>
  <si>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</si>
  <si>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</si>
  <si>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</si>
  <si>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</si>
  <si>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</si>
  <si>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</si>
  <si>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</si>
  <si>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</si>
  <si>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</si>
  <si>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</si>
  <si>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</si>
  <si>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</si>
  <si>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</si>
  <si>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</si>
  <si>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</si>
  <si>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</si>
  <si>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</si>
  <si>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</si>
  <si>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</si>
  <si>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</si>
  <si>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</si>
  <si>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</si>
  <si>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</si>
  <si>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</si>
  <si>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</si>
  <si>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</si>
  <si>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</si>
  <si>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</si>
  <si>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</si>
  <si>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</si>
  <si>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</si>
  <si>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</si>
  <si>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</si>
  <si>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</si>
  <si>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</si>
  <si>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</si>
  <si>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</si>
  <si>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</si>
  <si>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</si>
  <si>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</si>
  <si>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</si>
  <si>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</si>
  <si>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</si>
  <si>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</si>
  <si>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</si>
  <si>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</si>
  <si>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</si>
  <si>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</si>
  <si>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</si>
  <si>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</si>
  <si>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</si>
  <si>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</si>
  <si>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</si>
  <si>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</si>
  <si>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</si>
  <si>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</si>
  <si>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</si>
  <si>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</si>
  <si>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</si>
  <si>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</si>
  <si>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</si>
  <si>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</si>
  <si>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</si>
  <si>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</si>
  <si>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</si>
  <si>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</si>
  <si>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</si>
  <si>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</si>
  <si>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</si>
  <si>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</si>
  <si>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</si>
  <si>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</si>
  <si>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</si>
  <si>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</si>
  <si>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</si>
  <si>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</si>
  <si>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</si>
  <si>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</si>
  <si>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</si>
  <si>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</si>
  <si>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</si>
  <si>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</si>
  <si>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</si>
  <si>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</si>
  <si>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</si>
  <si>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</si>
  <si>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</si>
  <si>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</si>
  <si>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</si>
  <si>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</si>
  <si>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</si>
  <si>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</si>
  <si>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</si>
  <si>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</si>
  <si>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</si>
  <si>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</si>
  <si>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</si>
  <si>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</si>
  <si>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</si>
  <si>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</si>
  <si>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</si>
  <si>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</si>
  <si>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</si>
  <si>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</si>
  <si>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</si>
  <si>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</si>
  <si>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</si>
  <si>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</si>
  <si>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</si>
  <si>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</si>
  <si>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</si>
  <si>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</si>
  <si>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</si>
  <si>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</si>
  <si>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</si>
  <si>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</si>
  <si>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</si>
  <si>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</si>
  <si>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</si>
  <si>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</si>
  <si>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</si>
  <si>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</si>
  <si>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</si>
  <si>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</si>
  <si>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</si>
  <si>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</si>
  <si>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</si>
  <si>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</si>
  <si>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</si>
  <si>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</si>
  <si>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</si>
  <si>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</si>
  <si>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</si>
  <si>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</si>
  <si>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</si>
  <si>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</si>
  <si>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</si>
  <si>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</si>
  <si>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</si>
  <si>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</si>
  <si>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</si>
  <si>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</si>
  <si>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</si>
  <si>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</si>
  <si>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</si>
  <si>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愛媛県鬼北町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</si>
  <si>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</si>
  <si>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</si>
  <si>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</si>
  <si>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</si>
  <si>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</si>
  <si>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</si>
  <si>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</si>
  <si>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</si>
  <si>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</si>
  <si>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</si>
  <si>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</si>
  <si>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</si>
  <si>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</si>
  <si>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</si>
  <si>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</si>
  <si>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</si>
  <si>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</si>
  <si>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</si>
  <si>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</si>
  <si>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</si>
  <si>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用品調達特別会計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</si>
  <si>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</si>
  <si>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</si>
  <si>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</si>
  <si>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</si>
  <si>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</si>
  <si>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</si>
  <si>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</si>
  <si>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</si>
  <si>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</si>
  <si>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</si>
  <si>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</si>
  <si>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</si>
  <si>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</si>
  <si>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</si>
  <si>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</si>
  <si>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</si>
  <si>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</si>
  <si>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</si>
  <si>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</si>
  <si>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</si>
  <si>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</si>
  <si>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</si>
  <si>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</si>
  <si>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公共浄化槽等整備推進事業特別会計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</si>
  <si>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</si>
  <si>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</si>
  <si>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</si>
  <si>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</si>
  <si>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</si>
  <si>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</si>
  <si>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</si>
  <si>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</si>
  <si>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</si>
  <si>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</si>
  <si>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</si>
  <si>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</si>
  <si>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</si>
  <si>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</si>
  <si>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</si>
  <si>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</si>
  <si>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</si>
  <si>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</si>
  <si>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</si>
  <si>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</si>
  <si>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</si>
  <si>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</si>
  <si>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</si>
  <si>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</si>
  <si>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</si>
  <si>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</si>
  <si>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</si>
  <si>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</si>
  <si>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</si>
  <si>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</si>
  <si>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</si>
  <si>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</si>
  <si>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</si>
  <si>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</si>
  <si>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</si>
  <si>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</si>
  <si>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</si>
  <si>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</si>
  <si>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</si>
  <si>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</si>
  <si>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</si>
  <si>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</si>
  <si>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</si>
  <si>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</si>
  <si>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</si>
  <si>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</si>
  <si>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</si>
  <si>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</si>
  <si>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</si>
  <si>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</si>
  <si>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</si>
  <si>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</si>
  <si>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</si>
  <si>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</si>
  <si>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</si>
  <si>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</si>
  <si>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</si>
  <si>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</si>
  <si>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</si>
  <si>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</si>
  <si>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</si>
  <si>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</si>
  <si>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</si>
  <si>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</si>
  <si>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</si>
  <si>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</si>
  <si>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公共浄化槽等整備推進事業特別会計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</si>
  <si>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</si>
  <si>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</si>
  <si>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</si>
  <si>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</si>
  <si>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</si>
  <si>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</si>
  <si>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</si>
  <si>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</si>
  <si>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</si>
  <si>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</si>
  <si>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</si>
  <si>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</si>
  <si>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</si>
  <si>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</si>
  <si>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</si>
  <si>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</si>
  <si>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</si>
  <si>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</si>
  <si>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</si>
  <si>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</si>
  <si>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</si>
  <si>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</si>
  <si>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</si>
  <si>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</si>
  <si>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</si>
  <si>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</si>
  <si>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</si>
  <si>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</si>
  <si>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</si>
  <si>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</si>
  <si>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</si>
  <si>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</si>
  <si>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</si>
  <si>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</si>
  <si>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</si>
  <si>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</si>
  <si>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</si>
  <si>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</si>
  <si>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</si>
  <si>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</si>
  <si>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</si>
  <si>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</si>
  <si>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</si>
  <si>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</si>
  <si>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</si>
  <si>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</si>
  <si>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</si>
  <si>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</si>
  <si>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</si>
  <si>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</si>
  <si>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</si>
  <si>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</si>
  <si>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</si>
  <si>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</si>
  <si>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</si>
  <si>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</si>
  <si>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</si>
  <si>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</si>
  <si>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</si>
  <si>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</si>
  <si>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</si>
  <si>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</si>
  <si>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</si>
  <si>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</si>
  <si>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</si>
  <si>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</si>
  <si>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</si>
  <si>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</si>
  <si>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</si>
  <si>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</si>
  <si>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</si>
  <si>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</si>
  <si>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</si>
  <si>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</si>
  <si>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</si>
  <si>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</si>
  <si>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</si>
  <si>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</si>
  <si>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</si>
  <si>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</si>
  <si>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</si>
  <si>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</si>
  <si>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</si>
  <si>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7.80</t>
  </si>
  <si>
    <t>▲ 4.80</t>
  </si>
  <si>
    <t>▲ 0.58</t>
  </si>
  <si>
    <t>一般会計</t>
  </si>
  <si>
    <t>水道事業会計</t>
  </si>
  <si>
    <t>病院事業会計</t>
  </si>
  <si>
    <t>介護保険特別会計</t>
  </si>
  <si>
    <t>国民健康保険特別会計</t>
  </si>
  <si>
    <t>後期高齢者医療保険特別会計</t>
  </si>
  <si>
    <t>用品調達特別会計</t>
  </si>
  <si>
    <t>国民健康保険診療所特別会計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</si>
  <si>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</si>
  <si>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</si>
  <si>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</si>
  <si>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</si>
  <si>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</si>
  <si>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</si>
  <si>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</si>
  <si>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</si>
  <si>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19"/>
  </si>
  <si>
    <t>過疎地域自立促進基金</t>
    <rPh sb="0" eb="2">
      <t>カソ</t>
    </rPh>
    <rPh sb="2" eb="4">
      <t>チイキ</t>
    </rPh>
    <rPh sb="4" eb="6">
      <t>ジリツ</t>
    </rPh>
    <rPh sb="6" eb="8">
      <t>ソクシン</t>
    </rPh>
    <rPh sb="8" eb="10">
      <t>キキン</t>
    </rPh>
    <phoneticPr fontId="19"/>
  </si>
  <si>
    <t>地域福祉基金</t>
    <rPh sb="0" eb="2">
      <t>チイキ</t>
    </rPh>
    <rPh sb="2" eb="4">
      <t>フクシ</t>
    </rPh>
    <rPh sb="4" eb="6">
      <t>キキン</t>
    </rPh>
    <phoneticPr fontId="19"/>
  </si>
  <si>
    <t>公共施設等整備管理基金</t>
    <rPh sb="0" eb="2">
      <t>コウキョウ</t>
    </rPh>
    <rPh sb="2" eb="4">
      <t>シセツ</t>
    </rPh>
    <rPh sb="4" eb="5">
      <t>トウ</t>
    </rPh>
    <rPh sb="5" eb="7">
      <t>セイビ</t>
    </rPh>
    <rPh sb="7" eb="9">
      <t>カンリ</t>
    </rPh>
    <rPh sb="9" eb="11">
      <t>キキン</t>
    </rPh>
    <phoneticPr fontId="2"/>
  </si>
  <si>
    <t>交流促進基金</t>
    <rPh sb="0" eb="2">
      <t>コウリュウ</t>
    </rPh>
    <rPh sb="2" eb="4">
      <t>ソクシン</t>
    </rPh>
    <rPh sb="4" eb="6">
      <t>キキン</t>
    </rPh>
    <phoneticPr fontId="19"/>
  </si>
  <si>
    <t>-</t>
    <phoneticPr fontId="2"/>
  </si>
  <si>
    <t>鬼北町農業公社</t>
    <rPh sb="0" eb="3">
      <t>キホクチョウ</t>
    </rPh>
    <rPh sb="3" eb="5">
      <t>ノウギョウ</t>
    </rPh>
    <rPh sb="5" eb="7">
      <t>コウシャ</t>
    </rPh>
    <phoneticPr fontId="2"/>
  </si>
  <si>
    <t>森の三角ぼうし</t>
    <rPh sb="0" eb="1">
      <t>モリ</t>
    </rPh>
    <rPh sb="2" eb="4">
      <t>サンカク</t>
    </rPh>
    <phoneticPr fontId="2"/>
  </si>
  <si>
    <t>日吉原木市場</t>
    <rPh sb="0" eb="2">
      <t>ヒヨシ</t>
    </rPh>
    <rPh sb="2" eb="4">
      <t>ゲンボク</t>
    </rPh>
    <rPh sb="4" eb="6">
      <t>イチバ</t>
    </rPh>
    <phoneticPr fontId="2"/>
  </si>
  <si>
    <t>日吉農林公社</t>
    <rPh sb="0" eb="2">
      <t>ヒヨシ</t>
    </rPh>
    <rPh sb="2" eb="4">
      <t>ノウリン</t>
    </rPh>
    <rPh sb="4" eb="6">
      <t>コウシャ</t>
    </rPh>
    <phoneticPr fontId="2"/>
  </si>
  <si>
    <t>日吉夢産地</t>
    <rPh sb="0" eb="2">
      <t>ヒヨシ</t>
    </rPh>
    <rPh sb="2" eb="3">
      <t>ユメ</t>
    </rPh>
    <rPh sb="3" eb="5">
      <t>サンチ</t>
    </rPh>
    <phoneticPr fontId="2"/>
  </si>
  <si>
    <t>鬼北土地開発公社</t>
    <rPh sb="0" eb="2">
      <t>キホク</t>
    </rPh>
    <rPh sb="2" eb="4">
      <t>トチ</t>
    </rPh>
    <rPh sb="4" eb="6">
      <t>カイハツ</t>
    </rPh>
    <rPh sb="6" eb="8">
      <t>コウシャ</t>
    </rPh>
    <phoneticPr fontId="2"/>
  </si>
  <si>
    <t>鬼北地域野菜園芸振興基金</t>
    <rPh sb="0" eb="2">
      <t>キホク</t>
    </rPh>
    <rPh sb="2" eb="4">
      <t>チイキ</t>
    </rPh>
    <rPh sb="4" eb="6">
      <t>ヤサイ</t>
    </rPh>
    <rPh sb="6" eb="8">
      <t>エンゲイ</t>
    </rPh>
    <rPh sb="8" eb="10">
      <t>シンコウ</t>
    </rPh>
    <rPh sb="10" eb="12">
      <t>キキン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</si>
  <si>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</si>
  <si>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</si>
  <si>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</si>
  <si>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</si>
  <si>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</si>
  <si>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</si>
  <si>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</si>
  <si>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</si>
  <si>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</si>
  <si>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t>
    <rPh sb="0" eb="3">
      <t>エヒメケン</t>
    </rPh>
    <rPh sb="3" eb="5">
      <t>コウキ</t>
    </rPh>
    <rPh sb="5" eb="8">
      <t>コウレイシャ</t>
    </rPh>
    <rPh sb="8" eb="10">
      <t>イリョウ</t>
    </rPh>
    <rPh sb="10" eb="12">
      <t>コウイキ</t>
    </rPh>
    <rPh sb="12" eb="14">
      <t>レンゴウ</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</si>
  <si>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</si>
  <si>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</si>
  <si>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</si>
  <si>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</si>
  <si>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</si>
  <si>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</si>
  <si>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</si>
  <si>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平均と比較して低い水準となっているが、今後大型事業（中学校、統合保育所等）の元金償還が開始することに伴い比率の上昇が見込まれる。償還財源として減債基金の積立を計画的に行うとともに、交付税措置率の高い地方債の活用や国庫支出金や特定目的基金を活用により地方債発行を抑制し健全な財政運営に努めて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</si>
  <si>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</si>
  <si>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</si>
  <si>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</si>
  <si>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近年の大型事業実施による地方債現在高の増加に伴い、今後比率の上昇が見込まれる。有形固定資産原価償却率は類似団体よりも高く、公営住宅、保育所、学校施設で、昭和５０年代以前に建築されたものが多く耐用年数が経過しつつあることなどが主な要因となっている。今後も公共施設個別計画に基づいた施設の維持管理運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</si>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</sst>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38"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0"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1"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0"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0"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0"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0"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0"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82" xfId="14" applyNumberFormat="1" applyFont="1" applyBorder="1" applyAlignment="1" applyProtection="1">
      <alignment horizontal="right" vertical="center" shrinkToFit="1"/>
      <protection locked="0"/>
    </xf>
    <xf numFmtId="177" fontId="34" fillId="0" borderId="18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36"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7"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39" xfId="12" applyFont="1" applyFill="1" applyBorder="1" applyAlignment="1" applyProtection="1">
      <alignment horizontal="left" vertical="center" shrinkToFit="1"/>
      <protection locked="0"/>
    </xf>
    <xf numFmtId="0" fontId="34" fillId="6" borderId="140" xfId="12" applyFont="1" applyFill="1" applyBorder="1" applyAlignment="1" applyProtection="1">
      <alignment horizontal="left" vertical="center" shrinkToFit="1"/>
      <protection locked="0"/>
    </xf>
    <xf numFmtId="0" fontId="34" fillId="6" borderId="141"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5"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7"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6"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0" xfId="14" applyNumberFormat="1" applyFont="1" applyFill="1" applyBorder="1" applyAlignment="1">
      <alignment horizontal="right" vertical="center" shrinkToFit="1"/>
    </xf>
    <xf numFmtId="177" fontId="34" fillId="6" borderId="15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55"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57"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6" xfId="14" applyNumberFormat="1" applyFont="1" applyFill="1" applyBorder="1" applyAlignment="1">
      <alignment horizontal="right" vertical="center" shrinkToFit="1"/>
    </xf>
    <xf numFmtId="177" fontId="34" fillId="6" borderId="167"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5" xfId="14" applyNumberFormat="1" applyFont="1" applyFill="1" applyBorder="1" applyAlignment="1">
      <alignment horizontal="right" vertical="center" shrinkToFit="1"/>
    </xf>
    <xf numFmtId="188" fontId="34" fillId="6" borderId="176"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125391</c:v>
                </c:pt>
                <c:pt idx="4">
                  <c:v>138402</c:v>
                </c:pt>
              </c:numCache>
            </c:numRef>
          </c:val>
          <c:smooth val="0"/>
          <c:extLst>
            <c:ext xmlns:c16="http://schemas.microsoft.com/office/drawing/2014/chart" uri="{C3380CC4-5D6E-409C-BE32-E72D297353CC}">
              <c16:uniqueId val="{00000000-3D89-4BE6-A0A0-5CAA8A95B2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62223</c:v>
                </c:pt>
                <c:pt idx="1">
                  <c:v>87522</c:v>
                </c:pt>
                <c:pt idx="2">
                  <c:v>106235</c:v>
                </c:pt>
                <c:pt idx="3">
                  <c:v>118870</c:v>
                </c:pt>
                <c:pt idx="4">
                  <c:v>146758</c:v>
                </c:pt>
              </c:numCache>
            </c:numRef>
          </c:val>
          <c:smooth val="0"/>
          <c:extLst>
            <c:ext xmlns:c16="http://schemas.microsoft.com/office/drawing/2014/chart" uri="{C3380CC4-5D6E-409C-BE32-E72D297353CC}">
              <c16:uniqueId val="{00000001-3D89-4BE6-A0A0-5CAA8A95B2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5.37</c:v>
                </c:pt>
                <c:pt idx="1">
                  <c:v>3.64</c:v>
                </c:pt>
                <c:pt idx="2">
                  <c:v>2.39</c:v>
                </c:pt>
                <c:pt idx="3">
                  <c:v>3.47</c:v>
                </c:pt>
                <c:pt idx="4">
                  <c:v>6.48</c:v>
                </c:pt>
              </c:numCache>
            </c:numRef>
          </c:val>
          <c:extLst>
            <c:ext xmlns:c16="http://schemas.microsoft.com/office/drawing/2014/chart" uri="{C3380CC4-5D6E-409C-BE32-E72D297353CC}">
              <c16:uniqueId val="{00000000-FE61-4AE6-ABAC-8154CB8E9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43.36</c:v>
                </c:pt>
                <c:pt idx="1">
                  <c:v>44.16</c:v>
                </c:pt>
                <c:pt idx="2">
                  <c:v>44.42</c:v>
                </c:pt>
                <c:pt idx="3">
                  <c:v>41.16</c:v>
                </c:pt>
                <c:pt idx="4">
                  <c:v>37.68</c:v>
                </c:pt>
              </c:numCache>
            </c:numRef>
          </c:val>
          <c:extLst>
            <c:ext xmlns:c16="http://schemas.microsoft.com/office/drawing/2014/chart" uri="{C3380CC4-5D6E-409C-BE32-E72D297353CC}">
              <c16:uniqueId val="{00000001-FE61-4AE6-ABAC-8154CB8E9C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-7.8</c:v>
                </c:pt>
                <c:pt idx="1">
                  <c:v>-4.8</c:v>
                </c:pt>
                <c:pt idx="2">
                  <c:v>-0.57999999999999996</c:v>
                </c:pt>
                <c:pt idx="3">
                  <c:v>0.39</c:v>
                </c:pt>
                <c:pt idx="4">
                  <c:v>3.15</c:v>
                </c:pt>
              </c:numCache>
            </c:numRef>
          </c:val>
          <c:smooth val="0"/>
          <c:extLst>
            <c:ext xmlns:c16="http://schemas.microsoft.com/office/drawing/2014/chart" uri="{C3380CC4-5D6E-409C-BE32-E72D297353CC}">
              <c16:uniqueId val="{00000002-FE61-4AE6-ABAC-8154CB8E9C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0.68</c:v>
                </c:pt>
                <c:pt idx="2">
                  <c:v>#N/A</c:v>
                </c:pt>
                <c:pt idx="3">
                  <c:v>0.76</c:v>
                </c:pt>
                <c:pt idx="4">
                  <c:v>#N/A</c:v>
                </c:pt>
                <c:pt idx="5">
                  <c:v>0</c:v>
                </c:pt>
                <c:pt idx="6">
                  <c:v>#N/A</c:v>
                </c:pt>
                <c:pt idx="7">
                  <c:v>0</c:v>
                </c:pt>
                <c:pt idx="8">
                  <c:v>#N/A</c:v>
                </c:pt>
                <c:pt idx="9">
                  <c:v>0</c:v>
                </c:pt>
              </c:numCache>
            </c:numRef>
          </c:val>
          <c:extLst>
            <c:ext xmlns:c16="http://schemas.microsoft.com/office/drawing/2014/chart" uri="{C3380CC4-5D6E-409C-BE32-E72D297353CC}">
              <c16:uniqueId val="{00000000-11AE-464D-9FAD-8F667C8D2A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AE-464D-9FAD-8F667C8D2ACC}"/>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1AE-464D-9FAD-8F667C8D2ACC}"/>
            </c:ext>
          </c:extLst>
        </c:ser>
        <c:ser>
          <c:idx val="3"/>
          <c:order val="3"/>
          <c:tx>
            <c:strRef>
              <c:f>データシート!$A$30</c:f>
              <c:strCache>
                <c:ptCount val="1"/>
                <c:pt idx="0">
                  <c:v>用品調達特別会計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1AE-464D-9FAD-8F667C8D2ACC}"/>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7.0000000000000007E-2</c:v>
                </c:pt>
                <c:pt idx="4">
                  <c:v>#N/A</c:v>
                </c:pt>
                <c:pt idx="5">
                  <c:v>7.0000000000000007E-2</c:v>
                </c:pt>
                <c:pt idx="6">
                  <c:v>#N/A</c:v>
                </c:pt>
                <c:pt idx="7">
                  <c:v>0.06</c:v>
                </c:pt>
                <c:pt idx="8">
                  <c:v>#N/A</c:v>
                </c:pt>
                <c:pt idx="9">
                  <c:v>0.09</c:v>
                </c:pt>
              </c:numCache>
            </c:numRef>
          </c:val>
          <c:extLst>
            <c:ext xmlns:c16="http://schemas.microsoft.com/office/drawing/2014/chart" uri="{C3380CC4-5D6E-409C-BE32-E72D297353CC}">
              <c16:uniqueId val="{00000004-11AE-464D-9FAD-8F667C8D2AC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2.16</c:v>
                </c:pt>
                <c:pt idx="2">
                  <c:v>#N/A</c:v>
                </c:pt>
                <c:pt idx="3">
                  <c:v>0.71</c:v>
                </c:pt>
                <c:pt idx="4">
                  <c:v>#N/A</c:v>
                </c:pt>
                <c:pt idx="5">
                  <c:v>0.98</c:v>
                </c:pt>
                <c:pt idx="6">
                  <c:v>#N/A</c:v>
                </c:pt>
                <c:pt idx="7">
                  <c:v>0.15</c:v>
                </c:pt>
                <c:pt idx="8">
                  <c:v>#N/A</c:v>
                </c:pt>
                <c:pt idx="9">
                  <c:v>0.18</c:v>
                </c:pt>
              </c:numCache>
            </c:numRef>
          </c:val>
          <c:extLst>
            <c:ext xmlns:c16="http://schemas.microsoft.com/office/drawing/2014/chart" uri="{C3380CC4-5D6E-409C-BE32-E72D297353CC}">
              <c16:uniqueId val="{00000005-11AE-464D-9FAD-8F667C8D2AC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1.52</c:v>
                </c:pt>
                <c:pt idx="2">
                  <c:v>#N/A</c:v>
                </c:pt>
                <c:pt idx="3">
                  <c:v>1.81</c:v>
                </c:pt>
                <c:pt idx="4">
                  <c:v>#N/A</c:v>
                </c:pt>
                <c:pt idx="5">
                  <c:v>1.56</c:v>
                </c:pt>
                <c:pt idx="6">
                  <c:v>#N/A</c:v>
                </c:pt>
                <c:pt idx="7">
                  <c:v>0.83</c:v>
                </c:pt>
                <c:pt idx="8">
                  <c:v>#N/A</c:v>
                </c:pt>
                <c:pt idx="9">
                  <c:v>0.37</c:v>
                </c:pt>
              </c:numCache>
            </c:numRef>
          </c:val>
          <c:extLst>
            <c:ext xmlns:c16="http://schemas.microsoft.com/office/drawing/2014/chart" uri="{C3380CC4-5D6E-409C-BE32-E72D297353CC}">
              <c16:uniqueId val="{00000006-11AE-464D-9FAD-8F667C8D2AC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1.93</c:v>
                </c:pt>
                <c:pt idx="2">
                  <c:v>#N/A</c:v>
                </c:pt>
                <c:pt idx="3">
                  <c:v>2.2000000000000002</c:v>
                </c:pt>
                <c:pt idx="4">
                  <c:v>#N/A</c:v>
                </c:pt>
                <c:pt idx="5">
                  <c:v>2.06</c:v>
                </c:pt>
                <c:pt idx="6">
                  <c:v>#N/A</c:v>
                </c:pt>
                <c:pt idx="7">
                  <c:v>3.05</c:v>
                </c:pt>
                <c:pt idx="8">
                  <c:v>#N/A</c:v>
                </c:pt>
                <c:pt idx="9">
                  <c:v>2.96</c:v>
                </c:pt>
              </c:numCache>
            </c:numRef>
          </c:val>
          <c:extLst>
            <c:ext xmlns:c16="http://schemas.microsoft.com/office/drawing/2014/chart" uri="{C3380CC4-5D6E-409C-BE32-E72D297353CC}">
              <c16:uniqueId val="{00000007-11AE-464D-9FAD-8F667C8D2AC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4.59</c:v>
                </c:pt>
                <c:pt idx="2">
                  <c:v>#N/A</c:v>
                </c:pt>
                <c:pt idx="3">
                  <c:v>4.49</c:v>
                </c:pt>
                <c:pt idx="4">
                  <c:v>#N/A</c:v>
                </c:pt>
                <c:pt idx="5">
                  <c:v>4.47</c:v>
                </c:pt>
                <c:pt idx="6">
                  <c:v>#N/A</c:v>
                </c:pt>
                <c:pt idx="7">
                  <c:v>4.8</c:v>
                </c:pt>
                <c:pt idx="8">
                  <c:v>#N/A</c:v>
                </c:pt>
                <c:pt idx="9">
                  <c:v>4.3899999999999997</c:v>
                </c:pt>
              </c:numCache>
            </c:numRef>
          </c:val>
          <c:extLst>
            <c:ext xmlns:c16="http://schemas.microsoft.com/office/drawing/2014/chart" uri="{C3380CC4-5D6E-409C-BE32-E72D297353CC}">
              <c16:uniqueId val="{00000008-11AE-464D-9FAD-8F667C8D2A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4.6900000000000004</c:v>
                </c:pt>
                <c:pt idx="2">
                  <c:v>#N/A</c:v>
                </c:pt>
                <c:pt idx="3">
                  <c:v>2.87</c:v>
                </c:pt>
                <c:pt idx="4">
                  <c:v>#N/A</c:v>
                </c:pt>
                <c:pt idx="5">
                  <c:v>2.38</c:v>
                </c:pt>
                <c:pt idx="6">
                  <c:v>#N/A</c:v>
                </c:pt>
                <c:pt idx="7">
                  <c:v>3.46</c:v>
                </c:pt>
                <c:pt idx="8">
                  <c:v>#N/A</c:v>
                </c:pt>
                <c:pt idx="9">
                  <c:v>6.47</c:v>
                </c:pt>
              </c:numCache>
            </c:numRef>
          </c:val>
          <c:extLst>
            <c:ext xmlns:c16="http://schemas.microsoft.com/office/drawing/2014/chart" uri="{C3380CC4-5D6E-409C-BE32-E72D297353CC}">
              <c16:uniqueId val="{00000009-11AE-464D-9FAD-8F667C8D2A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738</c:v>
                </c:pt>
                <c:pt idx="5">
                  <c:v>742</c:v>
                </c:pt>
                <c:pt idx="8">
                  <c:v>743</c:v>
                </c:pt>
                <c:pt idx="11">
                  <c:v>727</c:v>
                </c:pt>
                <c:pt idx="14">
                  <c:v>825</c:v>
                </c:pt>
              </c:numCache>
            </c:numRef>
          </c:val>
          <c:extLst>
            <c:ext xmlns:c16="http://schemas.microsoft.com/office/drawing/2014/chart" uri="{C3380CC4-5D6E-409C-BE32-E72D297353CC}">
              <c16:uniqueId val="{00000000-F123-4399-B3B8-C7FA3E6C02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23-4399-B3B8-C7FA3E6C02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c:v>
                </c:pt>
                <c:pt idx="3">
                  <c:v>23</c:v>
                </c:pt>
                <c:pt idx="6">
                  <c:v>20</c:v>
                </c:pt>
                <c:pt idx="9">
                  <c:v>20</c:v>
                </c:pt>
                <c:pt idx="12">
                  <c:v>9</c:v>
                </c:pt>
              </c:numCache>
            </c:numRef>
          </c:val>
          <c:extLst>
            <c:ext xmlns:c16="http://schemas.microsoft.com/office/drawing/2014/chart" uri="{C3380CC4-5D6E-409C-BE32-E72D297353CC}">
              <c16:uniqueId val="{00000002-F123-4399-B3B8-C7FA3E6C02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21</c:v>
                </c:pt>
                <c:pt idx="6">
                  <c:v>7</c:v>
                </c:pt>
                <c:pt idx="9">
                  <c:v>8</c:v>
                </c:pt>
                <c:pt idx="12">
                  <c:v>8</c:v>
                </c:pt>
              </c:numCache>
            </c:numRef>
          </c:val>
          <c:extLst>
            <c:ext xmlns:c16="http://schemas.microsoft.com/office/drawing/2014/chart" uri="{C3380CC4-5D6E-409C-BE32-E72D297353CC}">
              <c16:uniqueId val="{00000003-F123-4399-B3B8-C7FA3E6C02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152</c:v>
                </c:pt>
                <c:pt idx="3">
                  <c:v>148</c:v>
                </c:pt>
                <c:pt idx="6">
                  <c:v>143</c:v>
                </c:pt>
                <c:pt idx="9">
                  <c:v>143</c:v>
                </c:pt>
                <c:pt idx="12">
                  <c:v>139</c:v>
                </c:pt>
              </c:numCache>
            </c:numRef>
          </c:val>
          <c:extLst>
            <c:ext xmlns:c16="http://schemas.microsoft.com/office/drawing/2014/chart" uri="{C3380CC4-5D6E-409C-BE32-E72D297353CC}">
              <c16:uniqueId val="{00000004-F123-4399-B3B8-C7FA3E6C02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23-4399-B3B8-C7FA3E6C02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23-4399-B3B8-C7FA3E6C02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770</c:v>
                </c:pt>
                <c:pt idx="3">
                  <c:v>765</c:v>
                </c:pt>
                <c:pt idx="6">
                  <c:v>801</c:v>
                </c:pt>
                <c:pt idx="9">
                  <c:v>788</c:v>
                </c:pt>
                <c:pt idx="12">
                  <c:v>943</c:v>
                </c:pt>
              </c:numCache>
            </c:numRef>
          </c:val>
          <c:extLst>
            <c:ext xmlns:c16="http://schemas.microsoft.com/office/drawing/2014/chart" uri="{C3380CC4-5D6E-409C-BE32-E72D297353CC}">
              <c16:uniqueId val="{00000007-F123-4399-B3B8-C7FA3E6C02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230</c:v>
                </c:pt>
                <c:pt idx="2">
                  <c:v>#N/A</c:v>
                </c:pt>
                <c:pt idx="3">
                  <c:v>#N/A</c:v>
                </c:pt>
                <c:pt idx="4">
                  <c:v>215</c:v>
                </c:pt>
                <c:pt idx="5">
                  <c:v>#N/A</c:v>
                </c:pt>
                <c:pt idx="6">
                  <c:v>#N/A</c:v>
                </c:pt>
                <c:pt idx="7">
                  <c:v>228</c:v>
                </c:pt>
                <c:pt idx="8">
                  <c:v>#N/A</c:v>
                </c:pt>
                <c:pt idx="9">
                  <c:v>#N/A</c:v>
                </c:pt>
                <c:pt idx="10">
                  <c:v>232</c:v>
                </c:pt>
                <c:pt idx="11">
                  <c:v>#N/A</c:v>
                </c:pt>
                <c:pt idx="12">
                  <c:v>#N/A</c:v>
                </c:pt>
                <c:pt idx="13">
                  <c:v>274</c:v>
                </c:pt>
                <c:pt idx="14">
                  <c:v>#N/A</c:v>
                </c:pt>
              </c:numCache>
            </c:numRef>
          </c:val>
          <c:smooth val="0"/>
          <c:extLst>
            <c:ext xmlns:c16="http://schemas.microsoft.com/office/drawing/2014/chart" uri="{C3380CC4-5D6E-409C-BE32-E72D297353CC}">
              <c16:uniqueId val="{00000008-F123-4399-B3B8-C7FA3E6C02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6993</c:v>
                </c:pt>
                <c:pt idx="5">
                  <c:v>6801</c:v>
                </c:pt>
                <c:pt idx="8">
                  <c:v>6895</c:v>
                </c:pt>
                <c:pt idx="11">
                  <c:v>6953</c:v>
                </c:pt>
                <c:pt idx="14">
                  <c:v>6884</c:v>
                </c:pt>
              </c:numCache>
            </c:numRef>
          </c:val>
          <c:extLst>
            <c:ext xmlns:c16="http://schemas.microsoft.com/office/drawing/2014/chart" uri="{C3380CC4-5D6E-409C-BE32-E72D297353CC}">
              <c16:uniqueId val="{00000000-DD3B-4628-A13D-2331B399A1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181</c:v>
                </c:pt>
                <c:pt idx="5">
                  <c:v>157</c:v>
                </c:pt>
                <c:pt idx="8">
                  <c:v>134</c:v>
                </c:pt>
                <c:pt idx="11">
                  <c:v>133</c:v>
                </c:pt>
                <c:pt idx="14">
                  <c:v>117</c:v>
                </c:pt>
              </c:numCache>
            </c:numRef>
          </c:val>
          <c:extLst>
            <c:ext xmlns:c16="http://schemas.microsoft.com/office/drawing/2014/chart" uri="{C3380CC4-5D6E-409C-BE32-E72D297353CC}">
              <c16:uniqueId val="{00000001-DD3B-4628-A13D-2331B399A1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3604</c:v>
                </c:pt>
                <c:pt idx="5">
                  <c:v>3670</c:v>
                </c:pt>
                <c:pt idx="8">
                  <c:v>3884</c:v>
                </c:pt>
                <c:pt idx="11">
                  <c:v>4040</c:v>
                </c:pt>
                <c:pt idx="14">
                  <c:v>4576</c:v>
                </c:pt>
              </c:numCache>
            </c:numRef>
          </c:val>
          <c:extLst>
            <c:ext xmlns:c16="http://schemas.microsoft.com/office/drawing/2014/chart" uri="{C3380CC4-5D6E-409C-BE32-E72D297353CC}">
              <c16:uniqueId val="{00000002-DD3B-4628-A13D-2331B399A1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3B-4628-A13D-2331B399A1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3B-4628-A13D-2331B399A1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3B-4628-A13D-2331B399A1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1484</c:v>
                </c:pt>
                <c:pt idx="3">
                  <c:v>1352</c:v>
                </c:pt>
                <c:pt idx="6">
                  <c:v>1228</c:v>
                </c:pt>
                <c:pt idx="9">
                  <c:v>1154</c:v>
                </c:pt>
                <c:pt idx="12">
                  <c:v>1062</c:v>
                </c:pt>
              </c:numCache>
            </c:numRef>
          </c:val>
          <c:extLst>
            <c:ext xmlns:c16="http://schemas.microsoft.com/office/drawing/2014/chart" uri="{C3380CC4-5D6E-409C-BE32-E72D297353CC}">
              <c16:uniqueId val="{00000006-DD3B-4628-A13D-2331B399A1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154</c:v>
                </c:pt>
                <c:pt idx="3">
                  <c:v>124</c:v>
                </c:pt>
                <c:pt idx="6">
                  <c:v>100</c:v>
                </c:pt>
                <c:pt idx="9">
                  <c:v>81</c:v>
                </c:pt>
                <c:pt idx="12">
                  <c:v>74</c:v>
                </c:pt>
              </c:numCache>
            </c:numRef>
          </c:val>
          <c:extLst>
            <c:ext xmlns:c16="http://schemas.microsoft.com/office/drawing/2014/chart" uri="{C3380CC4-5D6E-409C-BE32-E72D297353CC}">
              <c16:uniqueId val="{00000007-DD3B-4628-A13D-2331B399A1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1375</c:v>
                </c:pt>
                <c:pt idx="3">
                  <c:v>1264</c:v>
                </c:pt>
                <c:pt idx="6">
                  <c:v>1182</c:v>
                </c:pt>
                <c:pt idx="9">
                  <c:v>1162</c:v>
                </c:pt>
                <c:pt idx="12">
                  <c:v>1132</c:v>
                </c:pt>
              </c:numCache>
            </c:numRef>
          </c:val>
          <c:extLst>
            <c:ext xmlns:c16="http://schemas.microsoft.com/office/drawing/2014/chart" uri="{C3380CC4-5D6E-409C-BE32-E72D297353CC}">
              <c16:uniqueId val="{00000008-DD3B-4628-A13D-2331B399A1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98</c:v>
                </c:pt>
                <c:pt idx="3">
                  <c:v>73</c:v>
                </c:pt>
                <c:pt idx="6">
                  <c:v>54</c:v>
                </c:pt>
                <c:pt idx="9">
                  <c:v>34</c:v>
                </c:pt>
                <c:pt idx="12">
                  <c:v>43</c:v>
                </c:pt>
              </c:numCache>
            </c:numRef>
          </c:val>
          <c:extLst>
            <c:ext xmlns:c16="http://schemas.microsoft.com/office/drawing/2014/chart" uri="{C3380CC4-5D6E-409C-BE32-E72D297353CC}">
              <c16:uniqueId val="{00000009-DD3B-4628-A13D-2331B399A1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7666</c:v>
                </c:pt>
                <c:pt idx="3">
                  <c:v>7923</c:v>
                </c:pt>
                <c:pt idx="6">
                  <c:v>7988</c:v>
                </c:pt>
                <c:pt idx="9">
                  <c:v>8233</c:v>
                </c:pt>
                <c:pt idx="12">
                  <c:v>8277</c:v>
                </c:pt>
              </c:numCache>
            </c:numRef>
          </c:val>
          <c:extLst>
            <c:ext xmlns:c16="http://schemas.microsoft.com/office/drawing/2014/chart" uri="{C3380CC4-5D6E-409C-BE32-E72D297353CC}">
              <c16:uniqueId val="{0000000A-DD3B-4628-A13D-2331B399A1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108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3B-4628-A13D-2331B399A1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1977</c:v>
                </c:pt>
                <c:pt idx="1">
                  <c:v>1939</c:v>
                </c:pt>
                <c:pt idx="2">
                  <c:v>1932</c:v>
                </c:pt>
              </c:numCache>
            </c:numRef>
          </c:val>
          <c:extLst>
            <c:ext xmlns:c16="http://schemas.microsoft.com/office/drawing/2014/chart" uri="{C3380CC4-5D6E-409C-BE32-E72D297353CC}">
              <c16:uniqueId val="{00000000-8669-43C1-B45C-77A095AE9C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169</c:v>
                </c:pt>
              </c:numCache>
            </c:numRef>
          </c:val>
          <c:extLst>
            <c:ext xmlns:c16="http://schemas.microsoft.com/office/drawing/2014/chart" uri="{C3380CC4-5D6E-409C-BE32-E72D297353CC}">
              <c16:uniqueId val="{00000001-8669-43C1-B45C-77A095AE9C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2707</c:v>
                </c:pt>
                <c:pt idx="1">
                  <c:v>2853</c:v>
                </c:pt>
                <c:pt idx="2">
                  <c:v>3065</c:v>
                </c:pt>
              </c:numCache>
            </c:numRef>
          </c:val>
          <c:extLst>
            <c:ext xmlns:c16="http://schemas.microsoft.com/office/drawing/2014/chart" uri="{C3380CC4-5D6E-409C-BE32-E72D297353CC}">
              <c16:uniqueId val="{00000002-8669-43C1-B45C-77A095AE9C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{A527ED3D-67F3-4BDC-ADCA-BA45A91C3717}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19B-4E54-9F1A-FA49DB587F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{3E25A374-3DE7-4E1A-BF6F-DC4E5383E12A}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9B-4E54-9F1A-FA49DB587F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{34B5891B-E0BD-46FB-81AB-C87D22BF1B7C}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9B-4E54-9F1A-FA49DB587F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{F9E2175D-3224-46D7-B2BB-5D713CA093F2}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9B-4E54-9F1A-FA49DB587F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{1232AA54-B144-426A-8A41-B31C52C6624C}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9B-4E54-9F1A-FA49DB587FA9}"/>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{07295642-8158-4781-8764-B594D41FC1EC}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19B-4E54-9F1A-FA49DB587FA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{5717FFCA-45FF-46FA-B9CA-F2214F03374D}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19B-4E54-9F1A-FA49DB587FA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{C0B48885-94C1-43E8-96C8-F163D1709578}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19B-4E54-9F1A-FA49DB587FA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{3638A9AE-8E81-42FD-89D6-E83B843DB74C}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19B-4E54-9F1A-FA49DB587F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64</c:v>
                </c:pt>
                <c:pt idx="16">
                  <c:v>64.2</c:v>
                </c:pt>
                <c:pt idx="24">
                  <c:v>65.099999999999994</c:v>
                </c:pt>
                <c:pt idx="32">
                  <c:v>66.2</c:v>
                </c:pt>
              </c:numCache>
            </c:numRef>
          </c:xVal>
          <c:yVal>
            <c:numRef>
              <c:f>公会計指標分析・財政指標組合せ分析表!$BP$51:$DC$51</c:f>
              <c:numCache>
                <c:formatCode>#,##0.0;"▲ "#,##0.0</c:formatCode>
                <c:ptCount val="40"/>
                <c:pt idx="8">
                  <c:v>2.8</c:v>
                </c:pt>
              </c:numCache>
            </c:numRef>
          </c:yVal>
          <c:smooth val="0"/>
          <c:extLst>
            <c:ext xmlns:c16="http://schemas.microsoft.com/office/drawing/2014/chart" uri="{C3380CC4-5D6E-409C-BE32-E72D297353CC}">
              <c16:uniqueId val="{00000009-719B-4E54-9F1A-FA49DB587F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{B7A97B65-E941-4C4A-9251-9CB5A650EE9F}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19B-4E54-9F1A-FA49DB587F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{715304CF-863D-4262-A2D7-6E5B1D6544A9}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9B-4E54-9F1A-FA49DB587F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{3A4BC1A9-F6F9-4499-863B-1C3E9DD99A9D}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9B-4E54-9F1A-FA49DB587F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{52997772-1042-485F-A193-A14E4E47FCD5}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9B-4E54-9F1A-FA49DB587F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{4F6FE94E-82B7-4099-AE49-4F646A245F1A}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9B-4E54-9F1A-FA49DB587FA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{7C1BEDC9-4039-4D02-B672-434FFA393C1D}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19B-4E54-9F1A-FA49DB587FA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{E625F262-FC1B-4C17-8A0B-2763663F542D}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19B-4E54-9F1A-FA49DB587FA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{83C565CC-EEF8-4B2B-93B3-5924BC97F6FF}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19B-4E54-9F1A-FA49DB587FA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{6EC68DD0-4881-4B28-9B07-0C3765806552}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19B-4E54-9F1A-FA49DB587F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62.8</c:v>
                </c:pt>
                <c:pt idx="32">
                  <c:v>62.8</c:v>
                </c:pt>
              </c:numCache>
            </c:numRef>
          </c:xVal>
          <c:yVal>
            <c:numRef>
              <c:f>公会計指標分析・財政指標組合せ分析表!$BP$55:$DC$55</c:f>
              <c:numCache>
                <c:formatCode>#,##0.0;"▲ "#,##0.0</c:formatCode>
                <c:ptCount val="40"/>
                <c:pt idx="0">
                  <c:v>0</c:v>
                </c:pt>
                <c:pt idx="8">
                  <c:v>0</c:v>
                </c:pt>
                <c:pt idx="16">
                  <c:v>3.1</c:v>
                </c:pt>
                <c:pt idx="24">
                  <c:v>3.4</c:v>
                </c:pt>
                <c:pt idx="32">
                  <c:v>0</c:v>
                </c:pt>
              </c:numCache>
            </c:numRef>
          </c:yVal>
          <c:smooth val="0"/>
          <c:extLst>
            <c:ext xmlns:c16="http://schemas.microsoft.com/office/drawing/2014/chart" uri="{C3380CC4-5D6E-409C-BE32-E72D297353CC}">
              <c16:uniqueId val="{00000013-719B-4E54-9F1A-FA49DB587FA9}"/>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{F24D98E4-561B-4728-A01C-E0DC9B92CC2C}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222-4F82-8E62-AEFBF4A9BD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{E5A782E6-1BED-48FD-823C-46B555B3C77A}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22-4F82-8E62-AEFBF4A9BD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{7B3F3D38-08B5-476E-A660-4F36EA2C1F8F}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22-4F82-8E62-AEFBF4A9BD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{42AB1173-7BEF-476A-8FAC-059666D619A9}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22-4F82-8E62-AEFBF4A9BD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{5A8120D2-AC0B-49DB-B9AE-8023CB5CCA0D}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22-4F82-8E62-AEFBF4A9BDD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{292583D9-071F-4536-BB1F-AD219CCB3CB0}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222-4F82-8E62-AEFBF4A9BDD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{A10CC3AC-E8B2-429C-90AD-115B1697E11A}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222-4F82-8E62-AEFBF4A9BDD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{6311533D-8462-495C-B0A2-81ABF883932F}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222-4F82-8E62-AEFBF4A9BDD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{EAE8269D-CEF2-4F88-AB6A-6911DBB313B9}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222-4F82-8E62-AEFBF4A9BD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6.1</c:v>
                </c:pt>
                <c:pt idx="16">
                  <c:v>5.9</c:v>
                </c:pt>
                <c:pt idx="24">
                  <c:v>5.8</c:v>
                </c:pt>
                <c:pt idx="32">
                  <c:v>6</c:v>
                </c:pt>
              </c:numCache>
            </c:numRef>
          </c:xVal>
          <c:yVal>
            <c:numRef>
              <c:f>公会計指標分析・財政指標組合せ分析表!$BP$73:$DC$73</c:f>
              <c:numCache>
                <c:formatCode>#,##0.0;"▲ "#,##0.0</c:formatCode>
                <c:ptCount val="40"/>
                <c:pt idx="8">
                  <c:v>2.8</c:v>
                </c:pt>
              </c:numCache>
            </c:numRef>
          </c:yVal>
          <c:smooth val="0"/>
          <c:extLst>
            <c:ext xmlns:c16="http://schemas.microsoft.com/office/drawing/2014/chart" uri="{C3380CC4-5D6E-409C-BE32-E72D297353CC}">
              <c16:uniqueId val="{00000009-3222-4F82-8E62-AEFBF4A9BD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92072577225811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{298E7397-66F2-4D99-AC18-A3E95B6F5D2A}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222-4F82-8E62-AEFBF4A9BD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{266FDC47-BD35-41BC-AFB0-CC88B1AB84C5}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22-4F82-8E62-AEFBF4A9BD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{1EE3EE0B-1E3D-4907-AFFB-05B0E6B9F6AC}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22-4F82-8E62-AEFBF4A9BD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{B92272DC-60BC-4169-AAE9-F8EFBBE13165}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22-4F82-8E62-AEFBF4A9BD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{70020A1E-928A-47B0-A8A9-E4333117391E}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22-4F82-8E62-AEFBF4A9BDDB}"/>
                </c:ext>
              </c:extLst>
            </c:dLbl>
            <c:dLbl>
              <c:idx val="8"/>
              <c:layout>
                <c:manualLayout>
                  <c:x val="0"/>
                  <c:y val="1.892072577225809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{825ED231-EB7E-4ADB-8664-74883DD6F615}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222-4F82-8E62-AEFBF4A9BDD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{37741336-CB39-41E3-AD43-4D646CA6C3FB}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222-4F82-8E62-AEFBF4A9BDD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{266F7146-2421-430F-B7EC-C5508F54B87A}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222-4F82-8E62-AEFBF4A9BDD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{D45C34A0-2916-450E-8036-B9D1ED08BA1D}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222-4F82-8E62-AEFBF4A9BD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8.8000000000000007</c:v>
                </c:pt>
                <c:pt idx="32">
                  <c:v>8.3000000000000007</c:v>
                </c:pt>
              </c:numCache>
            </c:numRef>
          </c:xVal>
          <c:yVal>
            <c:numRef>
              <c:f>公会計指標分析・財政指標組合せ分析表!$BP$77:$DC$77</c:f>
              <c:numCache>
                <c:formatCode>#,##0.0;"▲ "#,##0.0</c:formatCode>
                <c:ptCount val="40"/>
                <c:pt idx="0">
                  <c:v>0</c:v>
                </c:pt>
                <c:pt idx="8">
                  <c:v>0</c:v>
                </c:pt>
                <c:pt idx="16">
                  <c:v>3.1</c:v>
                </c:pt>
                <c:pt idx="24">
                  <c:v>3.4</c:v>
                </c:pt>
                <c:pt idx="32">
                  <c:v>0</c:v>
                </c:pt>
              </c:numCache>
            </c:numRef>
          </c:yVal>
          <c:smooth val="0"/>
          <c:extLst>
            <c:ext xmlns:c16="http://schemas.microsoft.com/office/drawing/2014/chart" uri="{C3380CC4-5D6E-409C-BE32-E72D297353CC}">
              <c16:uniqueId val="{00000013-3222-4F82-8E62-AEFBF4A9BDDB}"/>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中学校の建て替えや保育所の統合などの</a:t>
          </a:r>
          <a:r>
            <a:rPr lang="ja-JP" altLang="ja-JP" sz="1100" b="0" i="0" baseline="0">
              <a:solidFill>
                <a:schemeClr val="dk1"/>
              </a:solidFill>
              <a:effectLst/>
              <a:latin typeface="+mn-lt"/>
              <a:ea typeface="+mn-ea"/>
              <a:cs typeface="+mn-cs"/>
            </a:rPr>
            <a:t>大規模事業</a:t>
          </a:r>
          <a:r>
            <a:rPr lang="ja-JP" altLang="en-US" sz="1100" b="0" i="0" baseline="0">
              <a:solidFill>
                <a:schemeClr val="dk1"/>
              </a:solidFill>
              <a:effectLst/>
              <a:latin typeface="+mn-lt"/>
              <a:ea typeface="+mn-ea"/>
              <a:cs typeface="+mn-cs"/>
            </a:rPr>
            <a:t>の実施により、元利償還金は</a:t>
          </a:r>
          <a:r>
            <a:rPr lang="ja-JP" altLang="ja-JP" sz="1100" b="0" i="0" baseline="0">
              <a:solidFill>
                <a:schemeClr val="dk1"/>
              </a:solidFill>
              <a:effectLst/>
              <a:latin typeface="+mn-lt"/>
              <a:ea typeface="+mn-ea"/>
              <a:cs typeface="+mn-cs"/>
            </a:rPr>
            <a:t>年々増加</a:t>
          </a:r>
          <a:r>
            <a:rPr lang="ja-JP" altLang="en-US" sz="1100" b="0" i="0" baseline="0">
              <a:solidFill>
                <a:schemeClr val="dk1"/>
              </a:solidFill>
              <a:effectLst/>
              <a:latin typeface="+mn-lt"/>
              <a:ea typeface="+mn-ea"/>
              <a:cs typeface="+mn-cs"/>
            </a:rPr>
            <a:t>することが予測される。また、令和</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年度が</a:t>
          </a:r>
          <a:r>
            <a:rPr lang="ja-JP" altLang="en-US" sz="1100" b="0" i="0" baseline="0">
              <a:solidFill>
                <a:schemeClr val="dk1"/>
              </a:solidFill>
              <a:effectLst/>
              <a:latin typeface="+mn-lt"/>
              <a:ea typeface="+mn-ea"/>
              <a:cs typeface="+mn-cs"/>
            </a:rPr>
            <a:t>実質公債費率の</a:t>
          </a:r>
          <a:r>
            <a:rPr lang="ja-JP" altLang="ja-JP" sz="1100" b="0" i="0" baseline="0">
              <a:solidFill>
                <a:schemeClr val="dk1"/>
              </a:solidFill>
              <a:effectLst/>
              <a:latin typeface="+mn-lt"/>
              <a:ea typeface="+mn-ea"/>
              <a:cs typeface="+mn-cs"/>
            </a:rPr>
            <a:t>ピークとなっており比率も上昇する見通しである。国庫補助事業の活用等により比率の減少に努める。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「一般会計等に係る地方債の現在高」が</a:t>
          </a:r>
          <a:r>
            <a:rPr kumimoji="1" lang="en-US" altLang="ja-JP" sz="1100">
              <a:solidFill>
                <a:schemeClr val="dk1"/>
              </a:solidFill>
              <a:effectLst/>
              <a:latin typeface="+mn-lt"/>
              <a:ea typeface="+mn-ea"/>
              <a:cs typeface="+mn-cs"/>
            </a:rPr>
            <a:t>43,786</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円増、「公営企業債等繰入見込額」が</a:t>
          </a:r>
          <a:r>
            <a:rPr kumimoji="1" lang="en-US" altLang="ja-JP" sz="1100">
              <a:solidFill>
                <a:schemeClr val="dk1"/>
              </a:solidFill>
              <a:effectLst/>
              <a:latin typeface="+mn-lt"/>
              <a:ea typeface="+mn-ea"/>
              <a:cs typeface="+mn-cs"/>
            </a:rPr>
            <a:t>30,449</a:t>
          </a:r>
          <a:r>
            <a:rPr kumimoji="1" lang="ja-JP" altLang="en-US" sz="1100">
              <a:solidFill>
                <a:schemeClr val="dk1"/>
              </a:solidFill>
              <a:effectLst/>
              <a:latin typeface="+mn-lt"/>
              <a:ea typeface="+mn-ea"/>
              <a:cs typeface="+mn-cs"/>
            </a:rPr>
            <a:t>千円減（水道△</a:t>
          </a:r>
          <a:r>
            <a:rPr kumimoji="1" lang="en-US" altLang="ja-JP" sz="1100">
              <a:solidFill>
                <a:schemeClr val="dk1"/>
              </a:solidFill>
              <a:effectLst/>
              <a:latin typeface="+mn-lt"/>
              <a:ea typeface="+mn-ea"/>
              <a:cs typeface="+mn-cs"/>
            </a:rPr>
            <a:t>44,189</a:t>
          </a:r>
          <a:r>
            <a:rPr kumimoji="1" lang="ja-JP" altLang="en-US" sz="1100">
              <a:solidFill>
                <a:schemeClr val="dk1"/>
              </a:solidFill>
              <a:effectLst/>
              <a:latin typeface="+mn-lt"/>
              <a:ea typeface="+mn-ea"/>
              <a:cs typeface="+mn-cs"/>
            </a:rPr>
            <a:t>千円、病院</a:t>
          </a:r>
          <a:r>
            <a:rPr kumimoji="1" lang="en-US" altLang="ja-JP" sz="1100">
              <a:solidFill>
                <a:schemeClr val="dk1"/>
              </a:solidFill>
              <a:effectLst/>
              <a:latin typeface="+mn-lt"/>
              <a:ea typeface="+mn-ea"/>
              <a:cs typeface="+mn-cs"/>
            </a:rPr>
            <a:t>28,987</a:t>
          </a:r>
          <a:r>
            <a:rPr kumimoji="1" lang="ja-JP" altLang="en-US" sz="1100">
              <a:solidFill>
                <a:schemeClr val="dk1"/>
              </a:solidFill>
              <a:effectLst/>
              <a:latin typeface="+mn-lt"/>
              <a:ea typeface="+mn-ea"/>
              <a:cs typeface="+mn-cs"/>
            </a:rPr>
            <a:t>千円、農集△</a:t>
          </a:r>
          <a:r>
            <a:rPr kumimoji="1" lang="en-US" altLang="ja-JP" sz="1100">
              <a:solidFill>
                <a:schemeClr val="dk1"/>
              </a:solidFill>
              <a:effectLst/>
              <a:latin typeface="+mn-lt"/>
              <a:ea typeface="+mn-ea"/>
              <a:cs typeface="+mn-cs"/>
            </a:rPr>
            <a:t>17,716</a:t>
          </a:r>
          <a:r>
            <a:rPr kumimoji="1" lang="ja-JP" altLang="en-US" sz="1100">
              <a:solidFill>
                <a:schemeClr val="dk1"/>
              </a:solidFill>
              <a:effectLst/>
              <a:latin typeface="+mn-lt"/>
              <a:ea typeface="+mn-ea"/>
              <a:cs typeface="+mn-cs"/>
            </a:rPr>
            <a:t>千円、浄化槽</a:t>
          </a:r>
          <a:r>
            <a:rPr kumimoji="1" lang="en-US" altLang="ja-JP" sz="1100">
              <a:solidFill>
                <a:schemeClr val="dk1"/>
              </a:solidFill>
              <a:effectLst/>
              <a:latin typeface="+mn-lt"/>
              <a:ea typeface="+mn-ea"/>
              <a:cs typeface="+mn-cs"/>
            </a:rPr>
            <a:t>2,501</a:t>
          </a:r>
          <a:r>
            <a:rPr kumimoji="1" lang="ja-JP" altLang="en-US" sz="1100">
              <a:solidFill>
                <a:schemeClr val="dk1"/>
              </a:solidFill>
              <a:effectLst/>
              <a:latin typeface="+mn-lt"/>
              <a:ea typeface="+mn-ea"/>
              <a:cs typeface="+mn-cs"/>
            </a:rPr>
            <a:t>千円、診療所△</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、また「退職手当負担見込額が積立不足額の減や職員の勤続年数の低下に伴い</a:t>
          </a:r>
          <a:r>
            <a:rPr kumimoji="1" lang="en-US" altLang="ja-JP" sz="1100">
              <a:solidFill>
                <a:schemeClr val="dk1"/>
              </a:solidFill>
              <a:effectLst/>
              <a:latin typeface="+mn-lt"/>
              <a:ea typeface="+mn-ea"/>
              <a:cs typeface="+mn-cs"/>
            </a:rPr>
            <a:t>91,864</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円減、「充当可能基金」が</a:t>
          </a:r>
          <a:r>
            <a:rPr kumimoji="1" lang="en-US" altLang="ja-JP" sz="1100">
              <a:solidFill>
                <a:schemeClr val="dk1"/>
              </a:solidFill>
              <a:effectLst/>
              <a:latin typeface="+mn-lt"/>
              <a:ea typeface="+mn-ea"/>
              <a:cs typeface="+mn-cs"/>
            </a:rPr>
            <a:t>536,460</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円増、「基準財政需要額算入見込額」が</a:t>
          </a:r>
          <a:r>
            <a:rPr kumimoji="1" lang="en-US" altLang="ja-JP" sz="1100">
              <a:solidFill>
                <a:schemeClr val="dk1"/>
              </a:solidFill>
              <a:effectLst/>
              <a:latin typeface="+mn-lt"/>
              <a:ea typeface="+mn-ea"/>
              <a:cs typeface="+mn-cs"/>
            </a:rPr>
            <a:t>68,494</a:t>
          </a:r>
          <a:r>
            <a:rPr kumimoji="1" lang="ja-JP" altLang="en-US" sz="1100">
              <a:solidFill>
                <a:schemeClr val="dk1"/>
              </a:solidFill>
              <a:effectLst/>
              <a:latin typeface="+mn-lt"/>
              <a:ea typeface="+mn-ea"/>
              <a:cs typeface="+mn-cs"/>
            </a:rPr>
            <a:t>千円減</a:t>
          </a:r>
          <a:r>
            <a:rPr kumimoji="1" lang="ja-JP" altLang="ja-JP" sz="1100">
              <a:solidFill>
                <a:schemeClr val="dk1"/>
              </a:solidFill>
              <a:effectLst/>
              <a:latin typeface="+mn-lt"/>
              <a:ea typeface="+mn-ea"/>
              <a:cs typeface="+mn-cs"/>
            </a:rPr>
            <a:t>（事業費補正算入額△</a:t>
          </a:r>
          <a:r>
            <a:rPr kumimoji="1" lang="en-US" altLang="ja-JP" sz="1100">
              <a:solidFill>
                <a:schemeClr val="dk1"/>
              </a:solidFill>
              <a:effectLst/>
              <a:latin typeface="+mn-lt"/>
              <a:ea typeface="+mn-ea"/>
              <a:cs typeface="+mn-cs"/>
            </a:rPr>
            <a:t>41,765</a:t>
          </a:r>
          <a:r>
            <a:rPr kumimoji="1" lang="ja-JP" altLang="ja-JP" sz="1100">
              <a:solidFill>
                <a:schemeClr val="dk1"/>
              </a:solidFill>
              <a:effectLst/>
              <a:latin typeface="+mn-lt"/>
              <a:ea typeface="+mn-ea"/>
              <a:cs typeface="+mn-cs"/>
            </a:rPr>
            <a:t>千円、公債費算入額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26,729</a:t>
          </a:r>
          <a:r>
            <a:rPr kumimoji="1" lang="ja-JP" altLang="ja-JP" sz="1100">
              <a:solidFill>
                <a:schemeClr val="dk1"/>
              </a:solidFill>
              <a:effectLst/>
              <a:latin typeface="+mn-lt"/>
              <a:ea typeface="+mn-ea"/>
              <a:cs typeface="+mn-cs"/>
            </a:rPr>
            <a:t>千円）となり全体では</a:t>
          </a:r>
          <a:r>
            <a:rPr kumimoji="1" lang="en-US" altLang="ja-JP" sz="1100">
              <a:solidFill>
                <a:schemeClr val="dk1"/>
              </a:solidFill>
              <a:effectLst/>
              <a:latin typeface="+mn-lt"/>
              <a:ea typeface="+mn-ea"/>
              <a:cs typeface="+mn-cs"/>
            </a:rPr>
            <a:t>528,164</a:t>
          </a:r>
          <a:r>
            <a:rPr kumimoji="1" lang="ja-JP" altLang="ja-JP" sz="1100">
              <a:solidFill>
                <a:schemeClr val="dk1"/>
              </a:solidFill>
              <a:effectLst/>
              <a:latin typeface="+mn-lt"/>
              <a:ea typeface="+mn-ea"/>
              <a:cs typeface="+mn-cs"/>
            </a:rPr>
            <a:t>千円の減となった。一方分母は、標準税収入額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38,649</a:t>
          </a:r>
          <a:r>
            <a:rPr kumimoji="1" lang="ja-JP" altLang="ja-JP" sz="1100">
              <a:solidFill>
                <a:schemeClr val="dk1"/>
              </a:solidFill>
              <a:effectLst/>
              <a:latin typeface="+mn-lt"/>
              <a:ea typeface="+mn-ea"/>
              <a:cs typeface="+mn-cs"/>
            </a:rPr>
            <a:t>千円、普通交付税</a:t>
          </a:r>
          <a:r>
            <a:rPr kumimoji="1" lang="en-US" altLang="ja-JP" sz="1100">
              <a:solidFill>
                <a:schemeClr val="dk1"/>
              </a:solidFill>
              <a:effectLst/>
              <a:latin typeface="+mn-lt"/>
              <a:ea typeface="+mn-ea"/>
              <a:cs typeface="+mn-cs"/>
            </a:rPr>
            <a:t>414,236</a:t>
          </a:r>
          <a:r>
            <a:rPr kumimoji="1" lang="ja-JP" altLang="ja-JP" sz="1100">
              <a:solidFill>
                <a:schemeClr val="dk1"/>
              </a:solidFill>
              <a:effectLst/>
              <a:latin typeface="+mn-lt"/>
              <a:ea typeface="+mn-ea"/>
              <a:cs typeface="+mn-cs"/>
            </a:rPr>
            <a:t>千円、臨時財政対策債発行可能額</a:t>
          </a:r>
          <a:r>
            <a:rPr kumimoji="1" lang="en-US" altLang="ja-JP" sz="1100">
              <a:solidFill>
                <a:schemeClr val="dk1"/>
              </a:solidFill>
              <a:effectLst/>
              <a:latin typeface="+mn-lt"/>
              <a:ea typeface="+mn-ea"/>
              <a:cs typeface="+mn-cs"/>
            </a:rPr>
            <a:t>39,725</a:t>
          </a:r>
          <a:r>
            <a:rPr kumimoji="1" lang="ja-JP" altLang="ja-JP" sz="1100">
              <a:solidFill>
                <a:schemeClr val="dk1"/>
              </a:solidFill>
              <a:effectLst/>
              <a:latin typeface="+mn-lt"/>
              <a:ea typeface="+mn-ea"/>
              <a:cs typeface="+mn-cs"/>
            </a:rPr>
            <a:t>千円増加し、全体で</a:t>
          </a:r>
          <a:r>
            <a:rPr kumimoji="1" lang="en-US" altLang="ja-JP" sz="1100">
              <a:solidFill>
                <a:schemeClr val="dk1"/>
              </a:solidFill>
              <a:effectLst/>
              <a:latin typeface="+mn-lt"/>
              <a:ea typeface="+mn-ea"/>
              <a:cs typeface="+mn-cs"/>
            </a:rPr>
            <a:t>321,193</a:t>
          </a:r>
          <a:r>
            <a:rPr kumimoji="1" lang="ja-JP" altLang="ja-JP" sz="1100">
              <a:solidFill>
                <a:schemeClr val="dk1"/>
              </a:solidFill>
              <a:effectLst/>
              <a:latin typeface="+mn-lt"/>
              <a:ea typeface="+mn-ea"/>
              <a:cs typeface="+mn-cs"/>
            </a:rPr>
            <a:t>千円の増。前年度比＋</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％となり、将来負担比率は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％のままだった。</a:t>
          </a:r>
          <a:endParaRPr lang="ja-JP" altLang="ja-JP" sz="1400">
            <a:effectLst/>
          </a:endParaRPr>
        </a:p>
        <a:p>
          <a:r>
            <a:rPr kumimoji="1" lang="ja-JP" altLang="ja-JP" sz="1100">
              <a:solidFill>
                <a:schemeClr val="dk1"/>
              </a:solidFill>
              <a:effectLst/>
              <a:latin typeface="+mn-lt"/>
              <a:ea typeface="+mn-ea"/>
              <a:cs typeface="+mn-cs"/>
            </a:rPr>
            <a:t>　普通交付税と臨時財政対策債発行可能額の増減に大きく影響を受けるが、後年度の財源不足を財政調整基金や特定目的基金を取崩し財政運営をせざるをえない。公共施設等整備管理基金を設置したことに伴い充当可能基金が増加しているが、今後の施設整備のため取り崩し</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減少する見込みで、将来負担比率は今後微増の傾向となる見通しである。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愛媛県鬼北町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・新型コロナウイルス感染症対策のため、財政調整基金を取り崩した。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・中学校建替事業や保育所建替事業等</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大規模事業を実施する予定であり、公共施設等整備管理基金を積み立て</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大規模事業実施に伴い適宜取り崩しを行っている。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・新型コロナウイルス感染症対策利子補給金基金を新規に設立し、利子補給を目的に積み立てた。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大規模事業の推進のため、積み立てた公共施設等整備管理基金と起債を有効に活用しながら、公共施設の整備を数年かけて行っていく。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ある程度公共施設の整備に目途がたった段階で、減債基金・特定目的基金を積み立てていくことを予定している。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a:t>
          </a:r>
          <a:r>
            <a:rPr lang="ja-JP" altLang="ja-JP" sz="1100">
              <a:solidFill>
                <a:schemeClr val="dk1"/>
              </a:solidFill>
              <a:effectLst/>
              <a:latin typeface="+mn-lt"/>
              <a:ea typeface="+mn-ea"/>
              <a:cs typeface="+mn-cs"/>
            </a:rPr>
            <a:t>地域の特性を活かした農林水産業を中心に振興を図り、活力のある町づくりを推進</a:t>
          </a:r>
          <a:endParaRPr lang="ja-JP" altLang="ja-JP" sz="1400">
            <a:effectLst/>
          </a:endParaRPr>
        </a:p>
        <a:p>
          <a:r>
            <a:rPr kumimoji="1" lang="ja-JP" altLang="ja-JP" sz="1100">
              <a:solidFill>
                <a:schemeClr val="dk1"/>
              </a:solidFill>
              <a:effectLst/>
              <a:latin typeface="+mn-lt"/>
              <a:ea typeface="+mn-ea"/>
              <a:cs typeface="+mn-cs"/>
            </a:rPr>
            <a:t>　過疎地域自立促進基金：</a:t>
          </a:r>
          <a:r>
            <a:rPr lang="ja-JP" altLang="ja-JP" sz="1100">
              <a:solidFill>
                <a:schemeClr val="dk1"/>
              </a:solidFill>
              <a:effectLst/>
              <a:latin typeface="+mn-lt"/>
              <a:ea typeface="+mn-ea"/>
              <a:cs typeface="+mn-cs"/>
            </a:rPr>
            <a:t>地域住民が将来にわたり安全に安心して暮らすことができるよう過疎地域の自立促進。高齢者、交通、集落に関して、必要な施策に活用していく。</a:t>
          </a:r>
          <a:endParaRPr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・今後の大規模事業に備えて公共施設等整備管理基金</a:t>
          </a:r>
          <a:r>
            <a:rPr kumimoji="1" lang="en-US" altLang="ja-JP" sz="1100">
              <a:solidFill>
                <a:schemeClr val="dk1"/>
              </a:solidFill>
              <a:effectLst/>
              <a:latin typeface="+mn-lt"/>
              <a:ea typeface="+mn-ea"/>
              <a:cs typeface="+mn-cs"/>
            </a:rPr>
            <a:t>134,324</a:t>
          </a:r>
          <a:r>
            <a:rPr kumimoji="1" lang="ja-JP" altLang="ja-JP" sz="1100">
              <a:solidFill>
                <a:schemeClr val="dk1"/>
              </a:solidFill>
              <a:effectLst/>
              <a:latin typeface="+mn-lt"/>
              <a:ea typeface="+mn-ea"/>
              <a:cs typeface="+mn-cs"/>
            </a:rPr>
            <a:t>千円、過疎地域自立促進基金</a:t>
          </a:r>
          <a:r>
            <a:rPr kumimoji="1" lang="en-US" altLang="ja-JP" sz="1100">
              <a:solidFill>
                <a:schemeClr val="dk1"/>
              </a:solidFill>
              <a:effectLst/>
              <a:latin typeface="+mn-lt"/>
              <a:ea typeface="+mn-ea"/>
              <a:cs typeface="+mn-cs"/>
            </a:rPr>
            <a:t>50,083</a:t>
          </a:r>
          <a:r>
            <a:rPr kumimoji="1" lang="ja-JP" altLang="ja-JP" sz="1100">
              <a:solidFill>
                <a:schemeClr val="dk1"/>
              </a:solidFill>
              <a:effectLst/>
              <a:latin typeface="+mn-lt"/>
              <a:ea typeface="+mn-ea"/>
              <a:cs typeface="+mn-cs"/>
            </a:rPr>
            <a:t>千円等により増となった。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・地域振興基金を毎年取り崩し</a:t>
          </a:r>
          <a:r>
            <a:rPr kumimoji="1" lang="ja-JP" altLang="en-US" sz="1100">
              <a:solidFill>
                <a:schemeClr val="dk1"/>
              </a:solidFill>
              <a:effectLst/>
              <a:latin typeface="+mn-lt"/>
              <a:ea typeface="+mn-ea"/>
              <a:cs typeface="+mn-cs"/>
            </a:rPr>
            <a:t>ているが、令和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240</a:t>
          </a:r>
          <a:r>
            <a:rPr kumimoji="1" lang="ja-JP" altLang="en-US" sz="1100">
              <a:solidFill>
                <a:schemeClr val="dk1"/>
              </a:solidFill>
              <a:effectLst/>
              <a:latin typeface="+mn-lt"/>
              <a:ea typeface="+mn-ea"/>
              <a:cs typeface="+mn-cs"/>
            </a:rPr>
            <a:t>千円多い</a:t>
          </a:r>
          <a:r>
            <a:rPr kumimoji="1" lang="en-US" altLang="ja-JP" sz="1100">
              <a:solidFill>
                <a:schemeClr val="dk1"/>
              </a:solidFill>
              <a:effectLst/>
              <a:latin typeface="+mn-lt"/>
              <a:ea typeface="+mn-ea"/>
              <a:cs typeface="+mn-cs"/>
            </a:rPr>
            <a:t>18,240</a:t>
          </a:r>
          <a:r>
            <a:rPr kumimoji="1" lang="ja-JP" altLang="ja-JP" sz="1100">
              <a:solidFill>
                <a:schemeClr val="dk1"/>
              </a:solidFill>
              <a:effectLst/>
              <a:latin typeface="+mn-lt"/>
              <a:ea typeface="+mn-ea"/>
              <a:cs typeface="+mn-cs"/>
            </a:rPr>
            <a:t>千円取り崩している。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・新型コロナウイルス感染症対策利子補給金基金を</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年に</a:t>
          </a:r>
          <a:r>
            <a:rPr kumimoji="1" lang="ja-JP" altLang="ja-JP" sz="1100">
              <a:solidFill>
                <a:schemeClr val="dk1"/>
              </a:solidFill>
              <a:effectLst/>
              <a:latin typeface="+mn-lt"/>
              <a:ea typeface="+mn-ea"/>
              <a:cs typeface="+mn-cs"/>
            </a:rPr>
            <a:t>新規</a:t>
          </a:r>
          <a:r>
            <a:rPr kumimoji="1" lang="ja-JP" altLang="en-US" sz="1100">
              <a:solidFill>
                <a:schemeClr val="dk1"/>
              </a:solidFill>
              <a:effectLst/>
              <a:latin typeface="+mn-lt"/>
              <a:ea typeface="+mn-ea"/>
              <a:cs typeface="+mn-cs"/>
            </a:rPr>
            <a:t>設</a:t>
          </a:r>
          <a:r>
            <a:rPr kumimoji="1" lang="ja-JP" altLang="ja-JP" sz="1100">
              <a:solidFill>
                <a:schemeClr val="dk1"/>
              </a:solidFill>
              <a:effectLst/>
              <a:latin typeface="+mn-lt"/>
              <a:ea typeface="+mn-ea"/>
              <a:cs typeface="+mn-cs"/>
            </a:rPr>
            <a:t>立し、利子</a:t>
          </a:r>
          <a:r>
            <a:rPr kumimoji="1" lang="ja-JP" altLang="en-US"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2,334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を行っており</a:t>
          </a:r>
          <a:r>
            <a:rPr kumimoji="1" lang="en-US" altLang="ja-JP" sz="1100">
              <a:solidFill>
                <a:schemeClr val="dk1"/>
              </a:solidFill>
              <a:effectLst/>
              <a:latin typeface="+mn-lt"/>
              <a:ea typeface="+mn-ea"/>
              <a:cs typeface="+mn-cs"/>
            </a:rPr>
            <a:t>1,223</a:t>
          </a:r>
          <a:r>
            <a:rPr kumimoji="1" lang="ja-JP" altLang="en-US" sz="1100">
              <a:solidFill>
                <a:schemeClr val="dk1"/>
              </a:solidFill>
              <a:effectLst/>
              <a:latin typeface="+mn-lt"/>
              <a:ea typeface="+mn-ea"/>
              <a:cs typeface="+mn-cs"/>
            </a:rPr>
            <a:t>千円の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を行った。</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公共施設整備事業の推進のため、随時取崩し事業充当を行う予定である。</a:t>
          </a:r>
          <a:endParaRPr lang="ja-JP" altLang="ja-JP" sz="1400">
            <a:effectLst/>
          </a:endParaRPr>
        </a:p>
        <a:p>
          <a:r>
            <a:rPr kumimoji="1" lang="ja-JP" altLang="ja-JP" sz="1100">
              <a:solidFill>
                <a:schemeClr val="dk1"/>
              </a:solidFill>
              <a:effectLst/>
              <a:latin typeface="+mn-lt"/>
              <a:ea typeface="+mn-ea"/>
              <a:cs typeface="+mn-cs"/>
            </a:rPr>
            <a:t>　更に、合併特例事業で造成した交流促進事業基金・地域振興基金についても、随時取崩し事業充当を行う。</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新型コロナウイルス感染症対策経費に</a:t>
          </a:r>
          <a:r>
            <a:rPr kumimoji="1" lang="en-US" altLang="ja-JP" sz="1100">
              <a:solidFill>
                <a:schemeClr val="dk1"/>
              </a:solidFill>
              <a:effectLst/>
              <a:latin typeface="+mn-lt"/>
              <a:ea typeface="+mn-ea"/>
              <a:cs typeface="+mn-cs"/>
            </a:rPr>
            <a:t>8,600</a:t>
          </a:r>
          <a:r>
            <a:rPr kumimoji="1" lang="ja-JP" altLang="ja-JP" sz="1100">
              <a:solidFill>
                <a:schemeClr val="dk1"/>
              </a:solidFill>
              <a:effectLst/>
              <a:latin typeface="+mn-lt"/>
              <a:ea typeface="+mn-ea"/>
              <a:cs typeface="+mn-cs"/>
            </a:rPr>
            <a:t>千円の取り崩しを行った。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新型コロナウイルス感染症対策等、予期せぬ事態に柔軟に対応するためにも、財政調整基金はある程度の金額が必要であり、前年度とほぼ同額になるように努める。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大規模事業を実施する予定であり、後年度の償還のため、決算剰余金等により積み立てることとしている。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9,671
241.88
9,081,763
8,716,976
332,194
5,125,965
8,276,922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に策定し令和３年度に改訂した公共施設等総合管理計画において、公共施設の長寿命化、維持補修計画などを適正に行い、施設の統合や複合化により施設総量を縮小し、将来の施設の更新費用を縮小することを目標としているが、有形固定資産減価償却率は類似団体より高い水準にあり、年々数値が高くなっており老朽化が進んで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5" name="直線コネクタ 74"/>
        <xdr:cNvCxnSpPr/>
      </xdr:nvCxnSpPr>
      <xdr:spPr>
        <a:xfrm flipV="1">
          <a:off x="4760595" y="467187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6" name="有形固定資産減価償却率最小値テキスト"/>
        <xdr:cNvSpPr txBox="1"/>
      </xdr:nvSpPr>
      <xdr:spPr>
        <a:xfrm>
          <a:off x="48133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7" name="直線コネクタ 76"/>
        <xdr:cNvCxnSpPr/>
      </xdr:nvCxnSpPr>
      <xdr:spPr>
        <a:xfrm>
          <a:off x="4673600" y="608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8" name="有形固定資産減価償却率最大値テキスト"/>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9" name="直線コネクタ 78"/>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0" name="有形固定資産減価償却率平均値テキスト"/>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1" name="フローチャート: 判断 80"/>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2" name="フローチャート: 判断 81"/>
        <xdr:cNvSpPr/>
      </xdr:nvSpPr>
      <xdr:spPr>
        <a:xfrm>
          <a:off x="4000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86451</xdr:rowOff>
    </xdr:from>
    <xdr:to>
      <xdr:col>15</xdr:col>
      <xdr:colOff>187325</xdr:colOff>
      <xdr:row>32</xdr:row>
      <xdr:rowOff>16601</xdr:rowOff>
    </xdr:to>
    <xdr:sp macro="" textlink="">
      <xdr:nvSpPr>
        <xdr:cNvPr id="83" name="フローチャート: 判断 82"/>
        <xdr:cNvSpPr/>
      </xdr:nvSpPr>
      <xdr:spPr>
        <a:xfrm>
          <a:off x="3238500" y="540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49439</xdr:rowOff>
    </xdr:from>
    <xdr:to>
      <xdr:col>11</xdr:col>
      <xdr:colOff>187325</xdr:colOff>
      <xdr:row>31</xdr:row>
      <xdr:rowOff>151039</xdr:rowOff>
    </xdr:to>
    <xdr:sp macro="" textlink="">
      <xdr:nvSpPr>
        <xdr:cNvPr id="84" name="フローチャート: 判断 83"/>
        <xdr:cNvSpPr/>
      </xdr:nvSpPr>
      <xdr:spPr>
        <a:xfrm>
          <a:off x="2476500" y="53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30933</xdr:rowOff>
    </xdr:from>
    <xdr:to>
      <xdr:col>7</xdr:col>
      <xdr:colOff>187325</xdr:colOff>
      <xdr:row>31</xdr:row>
      <xdr:rowOff>132533</xdr:rowOff>
    </xdr:to>
    <xdr:sp macro="" textlink="">
      <xdr:nvSpPr>
        <xdr:cNvPr id="85" name="フローチャート: 判断 84"/>
        <xdr:cNvSpPr/>
      </xdr:nvSpPr>
      <xdr:spPr>
        <a:xfrm>
          <a:off x="1714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91" name="楕円 90"/>
        <xdr:cNvSpPr/>
      </xdr:nvSpPr>
      <xdr:spPr>
        <a:xfrm>
          <a:off x="47117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92" name="有形固定資産減価償却率該当値テキスト"/>
        <xdr:cNvSpPr txBox="1"/>
      </xdr:nvSpPr>
      <xdr:spPr>
        <a:xfrm>
          <a:off x="48133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35288</xdr:rowOff>
    </xdr:from>
    <xdr:to>
      <xdr:col>19</xdr:col>
      <xdr:colOff>187325</xdr:colOff>
      <xdr:row>32</xdr:row>
      <xdr:rowOff>136888</xdr:rowOff>
    </xdr:to>
    <xdr:sp macro="" textlink="">
      <xdr:nvSpPr>
        <xdr:cNvPr id="93" name="楕円 92"/>
        <xdr:cNvSpPr/>
      </xdr:nvSpPr>
      <xdr:spPr>
        <a:xfrm>
          <a:off x="4000500" y="55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86088</xdr:rowOff>
    </xdr:from>
    <xdr:to>
      <xdr:col>23</xdr:col>
      <xdr:colOff>85725</xdr:colOff>
      <xdr:row>32</xdr:row>
      <xdr:rowOff>120015</xdr:rowOff>
    </xdr:to>
    <xdr:cxnSp macro="">
      <xdr:nvCxnSpPr>
        <xdr:cNvPr id="94" name="直線コネクタ 93"/>
        <xdr:cNvCxnSpPr/>
      </xdr:nvCxnSpPr>
      <xdr:spPr>
        <a:xfrm>
          <a:off x="4051300" y="5572488"/>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95" name="楕円 94"/>
        <xdr:cNvSpPr/>
      </xdr:nvSpPr>
      <xdr:spPr>
        <a:xfrm>
          <a:off x="3238500" y="54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86088</xdr:rowOff>
    </xdr:to>
    <xdr:cxnSp macro="">
      <xdr:nvCxnSpPr>
        <xdr:cNvPr id="96" name="直線コネクタ 95"/>
        <xdr:cNvCxnSpPr/>
      </xdr:nvCxnSpPr>
      <xdr:spPr>
        <a:xfrm>
          <a:off x="3289300" y="5544729"/>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1361</xdr:rowOff>
    </xdr:from>
    <xdr:to>
      <xdr:col>11</xdr:col>
      <xdr:colOff>187325</xdr:colOff>
      <xdr:row>32</xdr:row>
      <xdr:rowOff>102961</xdr:rowOff>
    </xdr:to>
    <xdr:sp macro="" textlink="">
      <xdr:nvSpPr>
        <xdr:cNvPr id="97" name="楕円 96"/>
        <xdr:cNvSpPr/>
      </xdr:nvSpPr>
      <xdr:spPr>
        <a:xfrm>
          <a:off x="2476500" y="54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52161</xdr:rowOff>
    </xdr:from>
    <xdr:to>
      <xdr:col>15</xdr:col>
      <xdr:colOff>136525</xdr:colOff>
      <xdr:row>32</xdr:row>
      <xdr:rowOff>58329</xdr:rowOff>
    </xdr:to>
    <xdr:cxnSp macro="">
      <xdr:nvCxnSpPr>
        <xdr:cNvPr id="98" name="直線コネクタ 97"/>
        <xdr:cNvCxnSpPr/>
      </xdr:nvCxnSpPr>
      <xdr:spPr>
        <a:xfrm>
          <a:off x="2527300" y="5538561"/>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135799</xdr:rowOff>
    </xdr:from>
    <xdr:to>
      <xdr:col>7</xdr:col>
      <xdr:colOff>187325</xdr:colOff>
      <xdr:row>32</xdr:row>
      <xdr:rowOff>65949</xdr:rowOff>
    </xdr:to>
    <xdr:sp macro="" textlink="">
      <xdr:nvSpPr>
        <xdr:cNvPr id="99" name="楕円 98"/>
        <xdr:cNvSpPr/>
      </xdr:nvSpPr>
      <xdr:spPr>
        <a:xfrm>
          <a:off x="1714500" y="54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15149</xdr:rowOff>
    </xdr:from>
    <xdr:to>
      <xdr:col>11</xdr:col>
      <xdr:colOff>136525</xdr:colOff>
      <xdr:row>32</xdr:row>
      <xdr:rowOff>52161</xdr:rowOff>
    </xdr:to>
    <xdr:cxnSp macro="">
      <xdr:nvCxnSpPr>
        <xdr:cNvPr id="100" name="直線コネクタ 99"/>
        <xdr:cNvCxnSpPr/>
      </xdr:nvCxnSpPr>
      <xdr:spPr>
        <a:xfrm>
          <a:off x="1765300" y="5501549"/>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1" name="n_1aveValue有形固定資産減価償却率"/>
        <xdr:cNvSpPr txBox="1"/>
      </xdr:nvSpPr>
      <xdr:spPr>
        <a:xfrm>
          <a:off x="3836044" y="522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33128</xdr:rowOff>
    </xdr:from>
    <xdr:ext cx="405111" cy="259045"/>
    <xdr:sp macro="" textlink="">
      <xdr:nvSpPr>
        <xdr:cNvPr id="102" name="n_2aveValue有形固定資産減価償却率"/>
        <xdr:cNvSpPr txBox="1"/>
      </xdr:nvSpPr>
      <xdr:spPr>
        <a:xfrm>
          <a:off x="3086744" y="5176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167566</xdr:rowOff>
    </xdr:from>
    <xdr:ext cx="405111" cy="259045"/>
    <xdr:sp macro="" textlink="">
      <xdr:nvSpPr>
        <xdr:cNvPr id="103" name="n_3aveValue有形固定資産減価償却率"/>
        <xdr:cNvSpPr txBox="1"/>
      </xdr:nvSpPr>
      <xdr:spPr>
        <a:xfrm>
          <a:off x="2324744" y="513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149060</xdr:rowOff>
    </xdr:from>
    <xdr:ext cx="405111" cy="259045"/>
    <xdr:sp macro="" textlink="">
      <xdr:nvSpPr>
        <xdr:cNvPr id="104" name="n_4aveValue有形固定資産減価償却率"/>
        <xdr:cNvSpPr txBox="1"/>
      </xdr:nvSpPr>
      <xdr:spPr>
        <a:xfrm>
          <a:off x="1562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128015</xdr:rowOff>
    </xdr:from>
    <xdr:ext cx="405111" cy="259045"/>
    <xdr:sp macro="" textlink="">
      <xdr:nvSpPr>
        <xdr:cNvPr id="105" name="n_1mainValue有形固定資産減価償却率"/>
        <xdr:cNvSpPr txBox="1"/>
      </xdr:nvSpPr>
      <xdr:spPr>
        <a:xfrm>
          <a:off x="3836044" y="561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106" name="n_2mainValue有形固定資産減価償却率"/>
        <xdr:cNvSpPr txBox="1"/>
      </xdr:nvSpPr>
      <xdr:spPr>
        <a:xfrm>
          <a:off x="3086744" y="558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94088</xdr:rowOff>
    </xdr:from>
    <xdr:ext cx="405111" cy="259045"/>
    <xdr:sp macro="" textlink="">
      <xdr:nvSpPr>
        <xdr:cNvPr id="107" name="n_3mainValue有形固定資産減価償却率"/>
        <xdr:cNvSpPr txBox="1"/>
      </xdr:nvSpPr>
      <xdr:spPr>
        <a:xfrm>
          <a:off x="2324744" y="558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57076</xdr:rowOff>
    </xdr:from>
    <xdr:ext cx="405111" cy="259045"/>
    <xdr:sp macro="" textlink="">
      <xdr:nvSpPr>
        <xdr:cNvPr id="108" name="n_4mainValue有形固定資産減価償却率"/>
        <xdr:cNvSpPr txBox="1"/>
      </xdr:nvSpPr>
      <xdr:spPr>
        <a:xfrm>
          <a:off x="1562744" y="554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整備のため「公共施設等整備管理基金」、町債の償還に必要な財源を確保するため「減債基金」への積立を行ったことにより充当可能基金残高が増加し比率が減少している。今後は将来負担額の増加、基金取り崩しを予定していることから比率は増加する見通しであ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9" name="直線コネクタ 138"/>
        <xdr:cNvCxnSpPr/>
      </xdr:nvCxnSpPr>
      <xdr:spPr>
        <a:xfrm flipV="1">
          <a:off x="14793595" y="4489903"/>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0" name="債務償還比率最小値テキスト"/>
        <xdr:cNvSpPr txBox="1"/>
      </xdr:nvSpPr>
      <xdr:spPr>
        <a:xfrm>
          <a:off x="14846300"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1" name="直線コネクタ 140"/>
        <xdr:cNvCxnSpPr/>
      </xdr:nvCxnSpPr>
      <xdr:spPr>
        <a:xfrm>
          <a:off x="14706600" y="594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4" name="債務償還比率平均値テキスト"/>
        <xdr:cNvSpPr txBox="1"/>
      </xdr:nvSpPr>
      <xdr:spPr>
        <a:xfrm>
          <a:off x="14846300" y="494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5" name="フローチャート: 判断 144"/>
        <xdr:cNvSpPr/>
      </xdr:nvSpPr>
      <xdr:spPr>
        <a:xfrm>
          <a:off x="14744700" y="49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6" name="フローチャート: 判断 145"/>
        <xdr:cNvSpPr/>
      </xdr:nvSpPr>
      <xdr:spPr>
        <a:xfrm>
          <a:off x="14033500" y="518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98597</xdr:rowOff>
    </xdr:from>
    <xdr:to>
      <xdr:col>68</xdr:col>
      <xdr:colOff>123825</xdr:colOff>
      <xdr:row>31</xdr:row>
      <xdr:rowOff>28747</xdr:rowOff>
    </xdr:to>
    <xdr:sp macro="" textlink="">
      <xdr:nvSpPr>
        <xdr:cNvPr id="147" name="フローチャート: 判断 146"/>
        <xdr:cNvSpPr/>
      </xdr:nvSpPr>
      <xdr:spPr>
        <a:xfrm>
          <a:off x="13271500" y="524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5452</xdr:rowOff>
    </xdr:from>
    <xdr:to>
      <xdr:col>64</xdr:col>
      <xdr:colOff>123825</xdr:colOff>
      <xdr:row>30</xdr:row>
      <xdr:rowOff>107052</xdr:rowOff>
    </xdr:to>
    <xdr:sp macro="" textlink="">
      <xdr:nvSpPr>
        <xdr:cNvPr id="148" name="フローチャート: 判断 147"/>
        <xdr:cNvSpPr/>
      </xdr:nvSpPr>
      <xdr:spPr>
        <a:xfrm>
          <a:off x="12509500" y="51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164411</xdr:rowOff>
    </xdr:from>
    <xdr:to>
      <xdr:col>60</xdr:col>
      <xdr:colOff>123825</xdr:colOff>
      <xdr:row>30</xdr:row>
      <xdr:rowOff>94561</xdr:rowOff>
    </xdr:to>
    <xdr:sp macro="" textlink="">
      <xdr:nvSpPr>
        <xdr:cNvPr id="149" name="フローチャート: 判断 148"/>
        <xdr:cNvSpPr/>
      </xdr:nvSpPr>
      <xdr:spPr>
        <a:xfrm>
          <a:off x="11747500" y="513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153425</xdr:rowOff>
    </xdr:from>
    <xdr:to>
      <xdr:col>76</xdr:col>
      <xdr:colOff>73025</xdr:colOff>
      <xdr:row>29</xdr:row>
      <xdr:rowOff>83575</xdr:rowOff>
    </xdr:to>
    <xdr:sp macro="" textlink="">
      <xdr:nvSpPr>
        <xdr:cNvPr id="155" name="楕円 154"/>
        <xdr:cNvSpPr/>
      </xdr:nvSpPr>
      <xdr:spPr>
        <a:xfrm>
          <a:off x="14744700" y="49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4852</xdr:rowOff>
    </xdr:from>
    <xdr:ext cx="469744" cy="259045"/>
    <xdr:sp macro="" textlink="">
      <xdr:nvSpPr>
        <xdr:cNvPr id="156" name="債務償還比率該当値テキスト"/>
        <xdr:cNvSpPr txBox="1"/>
      </xdr:nvSpPr>
      <xdr:spPr>
        <a:xfrm>
          <a:off x="14846300" y="480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19023</xdr:rowOff>
    </xdr:from>
    <xdr:to>
      <xdr:col>72</xdr:col>
      <xdr:colOff>123825</xdr:colOff>
      <xdr:row>30</xdr:row>
      <xdr:rowOff>120623</xdr:rowOff>
    </xdr:to>
    <xdr:sp macro="" textlink="">
      <xdr:nvSpPr>
        <xdr:cNvPr id="157" name="楕円 156"/>
        <xdr:cNvSpPr/>
      </xdr:nvSpPr>
      <xdr:spPr>
        <a:xfrm>
          <a:off x="14033500" y="51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32775</xdr:rowOff>
    </xdr:from>
    <xdr:to>
      <xdr:col>76</xdr:col>
      <xdr:colOff>22225</xdr:colOff>
      <xdr:row>30</xdr:row>
      <xdr:rowOff>69823</xdr:rowOff>
    </xdr:to>
    <xdr:cxnSp macro="">
      <xdr:nvCxnSpPr>
        <xdr:cNvPr id="158" name="直線コネクタ 157"/>
        <xdr:cNvCxnSpPr/>
      </xdr:nvCxnSpPr>
      <xdr:spPr>
        <a:xfrm flipV="1">
          <a:off x="14084300" y="5004825"/>
          <a:ext cx="711200" cy="20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19794</xdr:rowOff>
    </xdr:from>
    <xdr:to>
      <xdr:col>68</xdr:col>
      <xdr:colOff>123825</xdr:colOff>
      <xdr:row>30</xdr:row>
      <xdr:rowOff>121394</xdr:rowOff>
    </xdr:to>
    <xdr:sp macro="" textlink="">
      <xdr:nvSpPr>
        <xdr:cNvPr id="159" name="楕円 158"/>
        <xdr:cNvSpPr/>
      </xdr:nvSpPr>
      <xdr:spPr>
        <a:xfrm>
          <a:off x="13271500" y="516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69823</xdr:rowOff>
    </xdr:from>
    <xdr:to>
      <xdr:col>72</xdr:col>
      <xdr:colOff>73025</xdr:colOff>
      <xdr:row>30</xdr:row>
      <xdr:rowOff>70594</xdr:rowOff>
    </xdr:to>
    <xdr:cxnSp macro="">
      <xdr:nvCxnSpPr>
        <xdr:cNvPr id="160" name="直線コネクタ 159"/>
        <xdr:cNvCxnSpPr/>
      </xdr:nvCxnSpPr>
      <xdr:spPr>
        <a:xfrm flipV="1">
          <a:off x="13322300" y="5213323"/>
          <a:ext cx="762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43851</xdr:rowOff>
    </xdr:from>
    <xdr:to>
      <xdr:col>64</xdr:col>
      <xdr:colOff>123825</xdr:colOff>
      <xdr:row>30</xdr:row>
      <xdr:rowOff>145451</xdr:rowOff>
    </xdr:to>
    <xdr:sp macro="" textlink="">
      <xdr:nvSpPr>
        <xdr:cNvPr id="161" name="楕円 160"/>
        <xdr:cNvSpPr/>
      </xdr:nvSpPr>
      <xdr:spPr>
        <a:xfrm>
          <a:off x="12509500" y="518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70594</xdr:rowOff>
    </xdr:from>
    <xdr:to>
      <xdr:col>68</xdr:col>
      <xdr:colOff>73025</xdr:colOff>
      <xdr:row>30</xdr:row>
      <xdr:rowOff>94651</xdr:rowOff>
    </xdr:to>
    <xdr:cxnSp macro="">
      <xdr:nvCxnSpPr>
        <xdr:cNvPr id="162" name="直線コネクタ 161"/>
        <xdr:cNvCxnSpPr/>
      </xdr:nvCxnSpPr>
      <xdr:spPr>
        <a:xfrm flipV="1">
          <a:off x="12560300" y="5214094"/>
          <a:ext cx="762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6840</xdr:rowOff>
    </xdr:from>
    <xdr:to>
      <xdr:col>60</xdr:col>
      <xdr:colOff>123825</xdr:colOff>
      <xdr:row>30</xdr:row>
      <xdr:rowOff>108440</xdr:rowOff>
    </xdr:to>
    <xdr:sp macro="" textlink="">
      <xdr:nvSpPr>
        <xdr:cNvPr id="163" name="楕円 162"/>
        <xdr:cNvSpPr/>
      </xdr:nvSpPr>
      <xdr:spPr>
        <a:xfrm>
          <a:off x="11747500" y="5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57640</xdr:rowOff>
    </xdr:from>
    <xdr:to>
      <xdr:col>64</xdr:col>
      <xdr:colOff>73025</xdr:colOff>
      <xdr:row>30</xdr:row>
      <xdr:rowOff>94651</xdr:rowOff>
    </xdr:to>
    <xdr:cxnSp macro="">
      <xdr:nvCxnSpPr>
        <xdr:cNvPr id="164" name="直線コネクタ 163"/>
        <xdr:cNvCxnSpPr/>
      </xdr:nvCxnSpPr>
      <xdr:spPr>
        <a:xfrm>
          <a:off x="11798300" y="520114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5" name="n_1aveValue債務償還比率"/>
        <xdr:cNvSpPr txBox="1"/>
      </xdr:nvSpPr>
      <xdr:spPr>
        <a:xfrm>
          <a:off x="13836727" y="527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19874</xdr:rowOff>
    </xdr:from>
    <xdr:ext cx="469744" cy="259045"/>
    <xdr:sp macro="" textlink="">
      <xdr:nvSpPr>
        <xdr:cNvPr id="166" name="n_2aveValue債務償還比率"/>
        <xdr:cNvSpPr txBox="1"/>
      </xdr:nvSpPr>
      <xdr:spPr>
        <a:xfrm>
          <a:off x="13087427" y="533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123579</xdr:rowOff>
    </xdr:from>
    <xdr:ext cx="469744" cy="259045"/>
    <xdr:sp macro="" textlink="">
      <xdr:nvSpPr>
        <xdr:cNvPr id="167" name="n_3aveValue債務償還比率"/>
        <xdr:cNvSpPr txBox="1"/>
      </xdr:nvSpPr>
      <xdr:spPr>
        <a:xfrm>
          <a:off x="12325427" y="49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111088</xdr:rowOff>
    </xdr:from>
    <xdr:ext cx="469744" cy="259045"/>
    <xdr:sp macro="" textlink="">
      <xdr:nvSpPr>
        <xdr:cNvPr id="168" name="n_4aveValue債務償還比率"/>
        <xdr:cNvSpPr txBox="1"/>
      </xdr:nvSpPr>
      <xdr:spPr>
        <a:xfrm>
          <a:off x="11563427" y="491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137150</xdr:rowOff>
    </xdr:from>
    <xdr:ext cx="469744" cy="259045"/>
    <xdr:sp macro="" textlink="">
      <xdr:nvSpPr>
        <xdr:cNvPr id="169" name="n_1mainValue債務償還比率"/>
        <xdr:cNvSpPr txBox="1"/>
      </xdr:nvSpPr>
      <xdr:spPr>
        <a:xfrm>
          <a:off x="13836727" y="493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137921</xdr:rowOff>
    </xdr:from>
    <xdr:ext cx="469744" cy="259045"/>
    <xdr:sp macro="" textlink="">
      <xdr:nvSpPr>
        <xdr:cNvPr id="170" name="n_2mainValue債務償還比率"/>
        <xdr:cNvSpPr txBox="1"/>
      </xdr:nvSpPr>
      <xdr:spPr>
        <a:xfrm>
          <a:off x="13087427" y="493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136578</xdr:rowOff>
    </xdr:from>
    <xdr:ext cx="469744" cy="259045"/>
    <xdr:sp macro="" textlink="">
      <xdr:nvSpPr>
        <xdr:cNvPr id="171" name="n_3mainValue債務償還比率"/>
        <xdr:cNvSpPr txBox="1"/>
      </xdr:nvSpPr>
      <xdr:spPr>
        <a:xfrm>
          <a:off x="12325427" y="52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99567</xdr:rowOff>
    </xdr:from>
    <xdr:ext cx="469744" cy="259045"/>
    <xdr:sp macro="" textlink="">
      <xdr:nvSpPr>
        <xdr:cNvPr id="172" name="n_4mainValue債務償還比率"/>
        <xdr:cNvSpPr txBox="1"/>
      </xdr:nvSpPr>
      <xdr:spPr>
        <a:xfrm>
          <a:off x="11563427" y="52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9,671
241.88
9,081,763
8,716,976
332,194
5,125,965
8,276,922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3" name="楕円 72"/>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88282</xdr:rowOff>
    </xdr:from>
    <xdr:ext cx="405111" cy="259045"/>
    <xdr:sp macro="" textlink="">
      <xdr:nvSpPr>
        <xdr:cNvPr id="74" name="【道路】&#10;有形固定資産減価償却率該当値テキスト"/>
        <xdr:cNvSpPr txBox="1"/>
      </xdr:nvSpPr>
      <xdr:spPr>
        <a:xfrm>
          <a:off x="4673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116205</xdr:rowOff>
    </xdr:to>
    <xdr:cxnSp macro="">
      <xdr:nvCxnSpPr>
        <xdr:cNvPr id="76" name="直線コネクタ 75"/>
        <xdr:cNvCxnSpPr/>
      </xdr:nvCxnSpPr>
      <xdr:spPr>
        <a:xfrm>
          <a:off x="3797300" y="64427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7" name="楕円 76"/>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99060</xdr:rowOff>
    </xdr:to>
    <xdr:cxnSp macro="">
      <xdr:nvCxnSpPr>
        <xdr:cNvPr id="78" name="直線コネクタ 77"/>
        <xdr:cNvCxnSpPr/>
      </xdr:nvCxnSpPr>
      <xdr:spPr>
        <a:xfrm>
          <a:off x="2908300" y="6419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96520</xdr:rowOff>
    </xdr:to>
    <xdr:sp macro="" textlink="">
      <xdr:nvSpPr>
        <xdr:cNvPr id="79" name="楕円 78"/>
        <xdr:cNvSpPr/>
      </xdr:nvSpPr>
      <xdr:spPr>
        <a:xfrm>
          <a:off x="1968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45720</xdr:rowOff>
    </xdr:from>
    <xdr:to>
      <xdr:col>15</xdr:col>
      <xdr:colOff>50800</xdr:colOff>
      <xdr:row>37</xdr:row>
      <xdr:rowOff>76200</xdr:rowOff>
    </xdr:to>
    <xdr:cxnSp macro="">
      <xdr:nvCxnSpPr>
        <xdr:cNvPr id="80" name="直線コネクタ 79"/>
        <xdr:cNvCxnSpPr/>
      </xdr:nvCxnSpPr>
      <xdr:spPr>
        <a:xfrm>
          <a:off x="2019300" y="63893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135890</xdr:rowOff>
    </xdr:from>
    <xdr:to>
      <xdr:col>6</xdr:col>
      <xdr:colOff>38100</xdr:colOff>
      <xdr:row>37</xdr:row>
      <xdr:rowOff>66040</xdr:rowOff>
    </xdr:to>
    <xdr:sp macro="" textlink="">
      <xdr:nvSpPr>
        <xdr:cNvPr id="81" name="楕円 80"/>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xdr:rowOff>
    </xdr:from>
    <xdr:to>
      <xdr:col>10</xdr:col>
      <xdr:colOff>114300</xdr:colOff>
      <xdr:row>37</xdr:row>
      <xdr:rowOff>45720</xdr:rowOff>
    </xdr:to>
    <xdr:cxnSp macro="">
      <xdr:nvCxnSpPr>
        <xdr:cNvPr id="82" name="直線コネクタ 81"/>
        <xdr:cNvCxnSpPr/>
      </xdr:nvCxnSpPr>
      <xdr:spPr>
        <a:xfrm>
          <a:off x="1130300" y="6358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5" name="n_3ave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86" name="n_4aveValue【道路】&#10;有形固定資産減価償却率"/>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8" name="n_2mainValue【道路】&#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113047</xdr:rowOff>
    </xdr:from>
    <xdr:ext cx="405111" cy="259045"/>
    <xdr:sp macro="" textlink="">
      <xdr:nvSpPr>
        <xdr:cNvPr id="89" name="n_3mainValue【道路】&#10;有形固定資産減価償却率"/>
        <xdr:cNvSpPr txBox="1"/>
      </xdr:nvSpPr>
      <xdr:spPr>
        <a:xfrm>
          <a:off x="1816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90" name="n_4mainValue【道路】&#10;有形固定資産減価償却率"/>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170820</xdr:rowOff>
    </xdr:from>
    <xdr:to>
      <xdr:col>46</xdr:col>
      <xdr:colOff>38100</xdr:colOff>
      <xdr:row>41</xdr:row>
      <xdr:rowOff>100970</xdr:rowOff>
    </xdr:to>
    <xdr:sp macro="" textlink="">
      <xdr:nvSpPr>
        <xdr:cNvPr id="122" name="フローチャート: 判断 121"/>
        <xdr:cNvSpPr/>
      </xdr:nvSpPr>
      <xdr:spPr>
        <a:xfrm>
          <a:off x="8699500" y="702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7546</xdr:rowOff>
    </xdr:from>
    <xdr:to>
      <xdr:col>41</xdr:col>
      <xdr:colOff>101600</xdr:colOff>
      <xdr:row>41</xdr:row>
      <xdr:rowOff>109146</xdr:rowOff>
    </xdr:to>
    <xdr:sp macro="" textlink="">
      <xdr:nvSpPr>
        <xdr:cNvPr id="123" name="フローチャート: 判断 122"/>
        <xdr:cNvSpPr/>
      </xdr:nvSpPr>
      <xdr:spPr>
        <a:xfrm>
          <a:off x="7810500" y="70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8499</xdr:rowOff>
    </xdr:from>
    <xdr:to>
      <xdr:col>36</xdr:col>
      <xdr:colOff>165100</xdr:colOff>
      <xdr:row>41</xdr:row>
      <xdr:rowOff>110099</xdr:rowOff>
    </xdr:to>
    <xdr:sp macro="" textlink="">
      <xdr:nvSpPr>
        <xdr:cNvPr id="124" name="フローチャート: 判断 123"/>
        <xdr:cNvSpPr/>
      </xdr:nvSpPr>
      <xdr:spPr>
        <a:xfrm>
          <a:off x="6921500" y="703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25788</xdr:rowOff>
    </xdr:from>
    <xdr:to>
      <xdr:col>55</xdr:col>
      <xdr:colOff>50800</xdr:colOff>
      <xdr:row>40</xdr:row>
      <xdr:rowOff>127388</xdr:rowOff>
    </xdr:to>
    <xdr:sp macro="" textlink="">
      <xdr:nvSpPr>
        <xdr:cNvPr id="130" name="楕円 129"/>
        <xdr:cNvSpPr/>
      </xdr:nvSpPr>
      <xdr:spPr>
        <a:xfrm>
          <a:off x="10426700" y="68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48665</xdr:rowOff>
    </xdr:from>
    <xdr:ext cx="534377" cy="259045"/>
    <xdr:sp macro="" textlink="">
      <xdr:nvSpPr>
        <xdr:cNvPr id="131" name="【道路】&#10;一人当たり延長該当値テキスト"/>
        <xdr:cNvSpPr txBox="1"/>
      </xdr:nvSpPr>
      <xdr:spPr>
        <a:xfrm>
          <a:off x="10515600" y="67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124010</xdr:rowOff>
    </xdr:from>
    <xdr:to>
      <xdr:col>50</xdr:col>
      <xdr:colOff>165100</xdr:colOff>
      <xdr:row>41</xdr:row>
      <xdr:rowOff>54160</xdr:rowOff>
    </xdr:to>
    <xdr:sp macro="" textlink="">
      <xdr:nvSpPr>
        <xdr:cNvPr id="132" name="楕円 131"/>
        <xdr:cNvSpPr/>
      </xdr:nvSpPr>
      <xdr:spPr>
        <a:xfrm>
          <a:off x="9588500" y="69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76588</xdr:rowOff>
    </xdr:from>
    <xdr:to>
      <xdr:col>55</xdr:col>
      <xdr:colOff>0</xdr:colOff>
      <xdr:row>41</xdr:row>
      <xdr:rowOff>3360</xdr:rowOff>
    </xdr:to>
    <xdr:cxnSp macro="">
      <xdr:nvCxnSpPr>
        <xdr:cNvPr id="133" name="直線コネクタ 132"/>
        <xdr:cNvCxnSpPr/>
      </xdr:nvCxnSpPr>
      <xdr:spPr>
        <a:xfrm flipV="1">
          <a:off x="9639300" y="6934588"/>
          <a:ext cx="8382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38850</xdr:rowOff>
    </xdr:from>
    <xdr:to>
      <xdr:col>46</xdr:col>
      <xdr:colOff>38100</xdr:colOff>
      <xdr:row>40</xdr:row>
      <xdr:rowOff>140450</xdr:rowOff>
    </xdr:to>
    <xdr:sp macro="" textlink="">
      <xdr:nvSpPr>
        <xdr:cNvPr id="134" name="楕円 133"/>
        <xdr:cNvSpPr/>
      </xdr:nvSpPr>
      <xdr:spPr>
        <a:xfrm>
          <a:off x="8699500" y="6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89650</xdr:rowOff>
    </xdr:from>
    <xdr:to>
      <xdr:col>50</xdr:col>
      <xdr:colOff>114300</xdr:colOff>
      <xdr:row>41</xdr:row>
      <xdr:rowOff>3360</xdr:rowOff>
    </xdr:to>
    <xdr:cxnSp macro="">
      <xdr:nvCxnSpPr>
        <xdr:cNvPr id="135" name="直線コネクタ 134"/>
        <xdr:cNvCxnSpPr/>
      </xdr:nvCxnSpPr>
      <xdr:spPr>
        <a:xfrm>
          <a:off x="8750300" y="6947650"/>
          <a:ext cx="889000" cy="8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133231</xdr:rowOff>
    </xdr:from>
    <xdr:to>
      <xdr:col>41</xdr:col>
      <xdr:colOff>101600</xdr:colOff>
      <xdr:row>40</xdr:row>
      <xdr:rowOff>63381</xdr:rowOff>
    </xdr:to>
    <xdr:sp macro="" textlink="">
      <xdr:nvSpPr>
        <xdr:cNvPr id="136" name="楕円 135"/>
        <xdr:cNvSpPr/>
      </xdr:nvSpPr>
      <xdr:spPr>
        <a:xfrm>
          <a:off x="7810500" y="68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12581</xdr:rowOff>
    </xdr:from>
    <xdr:to>
      <xdr:col>45</xdr:col>
      <xdr:colOff>177800</xdr:colOff>
      <xdr:row>40</xdr:row>
      <xdr:rowOff>89650</xdr:rowOff>
    </xdr:to>
    <xdr:cxnSp macro="">
      <xdr:nvCxnSpPr>
        <xdr:cNvPr id="137" name="直線コネクタ 136"/>
        <xdr:cNvCxnSpPr/>
      </xdr:nvCxnSpPr>
      <xdr:spPr>
        <a:xfrm>
          <a:off x="7861300" y="6870581"/>
          <a:ext cx="889000" cy="7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142291</xdr:rowOff>
    </xdr:from>
    <xdr:to>
      <xdr:col>36</xdr:col>
      <xdr:colOff>165100</xdr:colOff>
      <xdr:row>40</xdr:row>
      <xdr:rowOff>72441</xdr:rowOff>
    </xdr:to>
    <xdr:sp macro="" textlink="">
      <xdr:nvSpPr>
        <xdr:cNvPr id="138" name="楕円 137"/>
        <xdr:cNvSpPr/>
      </xdr:nvSpPr>
      <xdr:spPr>
        <a:xfrm>
          <a:off x="6921500" y="68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12581</xdr:rowOff>
    </xdr:from>
    <xdr:to>
      <xdr:col>41</xdr:col>
      <xdr:colOff>50800</xdr:colOff>
      <xdr:row>40</xdr:row>
      <xdr:rowOff>21641</xdr:rowOff>
    </xdr:to>
    <xdr:cxnSp macro="">
      <xdr:nvCxnSpPr>
        <xdr:cNvPr id="139" name="直線コネクタ 138"/>
        <xdr:cNvCxnSpPr/>
      </xdr:nvCxnSpPr>
      <xdr:spPr>
        <a:xfrm flipV="1">
          <a:off x="6972300" y="6870581"/>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92097</xdr:rowOff>
    </xdr:from>
    <xdr:ext cx="534377" cy="259045"/>
    <xdr:sp macro="" textlink="">
      <xdr:nvSpPr>
        <xdr:cNvPr id="141" name="n_2aveValue【道路】&#10;一人当たり延長"/>
        <xdr:cNvSpPr txBox="1"/>
      </xdr:nvSpPr>
      <xdr:spPr>
        <a:xfrm>
          <a:off x="8483111" y="71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100273</xdr:rowOff>
    </xdr:from>
    <xdr:ext cx="534377" cy="259045"/>
    <xdr:sp macro="" textlink="">
      <xdr:nvSpPr>
        <xdr:cNvPr id="142" name="n_3aveValue【道路】&#10;一人当たり延長"/>
        <xdr:cNvSpPr txBox="1"/>
      </xdr:nvSpPr>
      <xdr:spPr>
        <a:xfrm>
          <a:off x="7594111" y="712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101226</xdr:rowOff>
    </xdr:from>
    <xdr:ext cx="534377" cy="259045"/>
    <xdr:sp macro="" textlink="">
      <xdr:nvSpPr>
        <xdr:cNvPr id="143" name="n_4aveValue【道路】&#10;一人当たり延長"/>
        <xdr:cNvSpPr txBox="1"/>
      </xdr:nvSpPr>
      <xdr:spPr>
        <a:xfrm>
          <a:off x="6705111" y="713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45287</xdr:rowOff>
    </xdr:from>
    <xdr:ext cx="534377" cy="259045"/>
    <xdr:sp macro="" textlink="">
      <xdr:nvSpPr>
        <xdr:cNvPr id="144" name="n_1mainValue【道路】&#10;一人当たり延長"/>
        <xdr:cNvSpPr txBox="1"/>
      </xdr:nvSpPr>
      <xdr:spPr>
        <a:xfrm>
          <a:off x="9359411" y="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156977</xdr:rowOff>
    </xdr:from>
    <xdr:ext cx="534377" cy="259045"/>
    <xdr:sp macro="" textlink="">
      <xdr:nvSpPr>
        <xdr:cNvPr id="145" name="n_2mainValue【道路】&#10;一人当たり延長"/>
        <xdr:cNvSpPr txBox="1"/>
      </xdr:nvSpPr>
      <xdr:spPr>
        <a:xfrm>
          <a:off x="8483111" y="667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79908</xdr:rowOff>
    </xdr:from>
    <xdr:ext cx="534377" cy="259045"/>
    <xdr:sp macro="" textlink="">
      <xdr:nvSpPr>
        <xdr:cNvPr id="146" name="n_3mainValue【道路】&#10;一人当たり延長"/>
        <xdr:cNvSpPr txBox="1"/>
      </xdr:nvSpPr>
      <xdr:spPr>
        <a:xfrm>
          <a:off x="7594111" y="659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88968</xdr:rowOff>
    </xdr:from>
    <xdr:ext cx="534377" cy="259045"/>
    <xdr:sp macro="" textlink="">
      <xdr:nvSpPr>
        <xdr:cNvPr id="147" name="n_4mainValue【道路】&#10;一人当たり延長"/>
        <xdr:cNvSpPr txBox="1"/>
      </xdr:nvSpPr>
      <xdr:spPr>
        <a:xfrm>
          <a:off x="6705111" y="66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89" name="楕円 188"/>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163121</xdr:rowOff>
    </xdr:from>
    <xdr:ext cx="405111" cy="259045"/>
    <xdr:sp macro="" textlink="">
      <xdr:nvSpPr>
        <xdr:cNvPr id="190" name="【橋りょう・トンネル】&#10;有形固定資産減価償却率該当値テキスト"/>
        <xdr:cNvSpPr txBox="1"/>
      </xdr:nvSpPr>
      <xdr:spPr>
        <a:xfrm>
          <a:off x="4673600" y="1027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1" name="楕円 190"/>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19594</xdr:rowOff>
    </xdr:to>
    <xdr:cxnSp macro="">
      <xdr:nvCxnSpPr>
        <xdr:cNvPr id="192" name="直線コネクタ 191"/>
        <xdr:cNvCxnSpPr/>
      </xdr:nvCxnSpPr>
      <xdr:spPr>
        <a:xfrm>
          <a:off x="3797300" y="1046008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102688</xdr:rowOff>
    </xdr:from>
    <xdr:to>
      <xdr:col>15</xdr:col>
      <xdr:colOff>101600</xdr:colOff>
      <xdr:row>61</xdr:row>
      <xdr:rowOff>32838</xdr:rowOff>
    </xdr:to>
    <xdr:sp macro="" textlink="">
      <xdr:nvSpPr>
        <xdr:cNvPr id="193" name="楕円 192"/>
        <xdr:cNvSpPr/>
      </xdr:nvSpPr>
      <xdr:spPr>
        <a:xfrm>
          <a:off x="2857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153488</xdr:rowOff>
    </xdr:from>
    <xdr:to>
      <xdr:col>19</xdr:col>
      <xdr:colOff>177800</xdr:colOff>
      <xdr:row>61</xdr:row>
      <xdr:rowOff>1633</xdr:rowOff>
    </xdr:to>
    <xdr:cxnSp macro="">
      <xdr:nvCxnSpPr>
        <xdr:cNvPr id="194" name="直線コネクタ 193"/>
        <xdr:cNvCxnSpPr/>
      </xdr:nvCxnSpPr>
      <xdr:spPr>
        <a:xfrm>
          <a:off x="2908300" y="10440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195" name="楕円 194"/>
        <xdr:cNvSpPr/>
      </xdr:nvSpPr>
      <xdr:spPr>
        <a:xfrm>
          <a:off x="196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127363</xdr:rowOff>
    </xdr:from>
    <xdr:to>
      <xdr:col>15</xdr:col>
      <xdr:colOff>50800</xdr:colOff>
      <xdr:row>60</xdr:row>
      <xdr:rowOff>153488</xdr:rowOff>
    </xdr:to>
    <xdr:cxnSp macro="">
      <xdr:nvCxnSpPr>
        <xdr:cNvPr id="196" name="直線コネクタ 195"/>
        <xdr:cNvCxnSpPr/>
      </xdr:nvCxnSpPr>
      <xdr:spPr>
        <a:xfrm>
          <a:off x="2019300" y="1041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7" name="楕円 196"/>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127363</xdr:rowOff>
    </xdr:to>
    <xdr:cxnSp macro="">
      <xdr:nvCxnSpPr>
        <xdr:cNvPr id="198" name="直線コネクタ 197"/>
        <xdr:cNvCxnSpPr/>
      </xdr:nvCxnSpPr>
      <xdr:spPr>
        <a:xfrm>
          <a:off x="1130300" y="10388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0"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68960</xdr:rowOff>
    </xdr:from>
    <xdr:ext cx="405111" cy="259045"/>
    <xdr:sp macro="" textlink="">
      <xdr:nvSpPr>
        <xdr:cNvPr id="203" name="n_1mainValue【橋りょう・トンネル】&#10;有形固定資産減価償却率"/>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23965</xdr:rowOff>
    </xdr:from>
    <xdr:ext cx="405111" cy="259045"/>
    <xdr:sp macro="" textlink="">
      <xdr:nvSpPr>
        <xdr:cNvPr id="204" name="n_2mainValue【橋りょう・トンネル】&#10;有形固定資産減価償却率"/>
        <xdr:cNvSpPr txBox="1"/>
      </xdr:nvSpPr>
      <xdr:spPr>
        <a:xfrm>
          <a:off x="2705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5" name="n_3mainValue【橋りょう・トンネル】&#10;有形固定資産減価償却率"/>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6" name="n_4main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89909</xdr:rowOff>
    </xdr:from>
    <xdr:to>
      <xdr:col>46</xdr:col>
      <xdr:colOff>38100</xdr:colOff>
      <xdr:row>64</xdr:row>
      <xdr:rowOff>20059</xdr:rowOff>
    </xdr:to>
    <xdr:sp macro="" textlink="">
      <xdr:nvSpPr>
        <xdr:cNvPr id="238" name="フローチャート: 判断 237"/>
        <xdr:cNvSpPr/>
      </xdr:nvSpPr>
      <xdr:spPr>
        <a:xfrm>
          <a:off x="8699500" y="1089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91611</xdr:rowOff>
    </xdr:from>
    <xdr:to>
      <xdr:col>41</xdr:col>
      <xdr:colOff>101600</xdr:colOff>
      <xdr:row>64</xdr:row>
      <xdr:rowOff>21761</xdr:rowOff>
    </xdr:to>
    <xdr:sp macro="" textlink="">
      <xdr:nvSpPr>
        <xdr:cNvPr id="239" name="フローチャート: 判断 238"/>
        <xdr:cNvSpPr/>
      </xdr:nvSpPr>
      <xdr:spPr>
        <a:xfrm>
          <a:off x="7810500" y="1089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97035</xdr:rowOff>
    </xdr:from>
    <xdr:to>
      <xdr:col>36</xdr:col>
      <xdr:colOff>165100</xdr:colOff>
      <xdr:row>64</xdr:row>
      <xdr:rowOff>27185</xdr:rowOff>
    </xdr:to>
    <xdr:sp macro="" textlink="">
      <xdr:nvSpPr>
        <xdr:cNvPr id="240" name="フローチャート: 判断 239"/>
        <xdr:cNvSpPr/>
      </xdr:nvSpPr>
      <xdr:spPr>
        <a:xfrm>
          <a:off x="6921500" y="1089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131825</xdr:rowOff>
    </xdr:from>
    <xdr:to>
      <xdr:col>55</xdr:col>
      <xdr:colOff>50800</xdr:colOff>
      <xdr:row>63</xdr:row>
      <xdr:rowOff>61975</xdr:rowOff>
    </xdr:to>
    <xdr:sp macro="" textlink="">
      <xdr:nvSpPr>
        <xdr:cNvPr id="246" name="楕円 245"/>
        <xdr:cNvSpPr/>
      </xdr:nvSpPr>
      <xdr:spPr>
        <a:xfrm>
          <a:off x="10426700" y="107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154702</xdr:rowOff>
    </xdr:from>
    <xdr:ext cx="599010" cy="259045"/>
    <xdr:sp macro="" textlink="">
      <xdr:nvSpPr>
        <xdr:cNvPr id="247" name="【橋りょう・トンネル】&#10;一人当たり有形固定資産（償却資産）額該当値テキスト"/>
        <xdr:cNvSpPr txBox="1"/>
      </xdr:nvSpPr>
      <xdr:spPr>
        <a:xfrm>
          <a:off x="10515600" y="1061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137726</xdr:rowOff>
    </xdr:from>
    <xdr:to>
      <xdr:col>50</xdr:col>
      <xdr:colOff>165100</xdr:colOff>
      <xdr:row>63</xdr:row>
      <xdr:rowOff>67876</xdr:rowOff>
    </xdr:to>
    <xdr:sp macro="" textlink="">
      <xdr:nvSpPr>
        <xdr:cNvPr id="248" name="楕円 247"/>
        <xdr:cNvSpPr/>
      </xdr:nvSpPr>
      <xdr:spPr>
        <a:xfrm>
          <a:off x="9588500" y="107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11175</xdr:rowOff>
    </xdr:from>
    <xdr:to>
      <xdr:col>55</xdr:col>
      <xdr:colOff>0</xdr:colOff>
      <xdr:row>63</xdr:row>
      <xdr:rowOff>17076</xdr:rowOff>
    </xdr:to>
    <xdr:cxnSp macro="">
      <xdr:nvCxnSpPr>
        <xdr:cNvPr id="249" name="直線コネクタ 248"/>
        <xdr:cNvCxnSpPr/>
      </xdr:nvCxnSpPr>
      <xdr:spPr>
        <a:xfrm flipV="1">
          <a:off x="9639300" y="10812525"/>
          <a:ext cx="8382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144709</xdr:rowOff>
    </xdr:from>
    <xdr:to>
      <xdr:col>46</xdr:col>
      <xdr:colOff>38100</xdr:colOff>
      <xdr:row>63</xdr:row>
      <xdr:rowOff>74859</xdr:rowOff>
    </xdr:to>
    <xdr:sp macro="" textlink="">
      <xdr:nvSpPr>
        <xdr:cNvPr id="250" name="楕円 249"/>
        <xdr:cNvSpPr/>
      </xdr:nvSpPr>
      <xdr:spPr>
        <a:xfrm>
          <a:off x="8699500" y="107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17076</xdr:rowOff>
    </xdr:from>
    <xdr:to>
      <xdr:col>50</xdr:col>
      <xdr:colOff>114300</xdr:colOff>
      <xdr:row>63</xdr:row>
      <xdr:rowOff>24059</xdr:rowOff>
    </xdr:to>
    <xdr:cxnSp macro="">
      <xdr:nvCxnSpPr>
        <xdr:cNvPr id="251" name="直線コネクタ 250"/>
        <xdr:cNvCxnSpPr/>
      </xdr:nvCxnSpPr>
      <xdr:spPr>
        <a:xfrm flipV="1">
          <a:off x="8750300" y="10818426"/>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148551</xdr:rowOff>
    </xdr:from>
    <xdr:to>
      <xdr:col>41</xdr:col>
      <xdr:colOff>101600</xdr:colOff>
      <xdr:row>63</xdr:row>
      <xdr:rowOff>78701</xdr:rowOff>
    </xdr:to>
    <xdr:sp macro="" textlink="">
      <xdr:nvSpPr>
        <xdr:cNvPr id="252" name="楕円 251"/>
        <xdr:cNvSpPr/>
      </xdr:nvSpPr>
      <xdr:spPr>
        <a:xfrm>
          <a:off x="7810500" y="107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24059</xdr:rowOff>
    </xdr:from>
    <xdr:to>
      <xdr:col>45</xdr:col>
      <xdr:colOff>177800</xdr:colOff>
      <xdr:row>63</xdr:row>
      <xdr:rowOff>27901</xdr:rowOff>
    </xdr:to>
    <xdr:cxnSp macro="">
      <xdr:nvCxnSpPr>
        <xdr:cNvPr id="253" name="直線コネクタ 252"/>
        <xdr:cNvCxnSpPr/>
      </xdr:nvCxnSpPr>
      <xdr:spPr>
        <a:xfrm flipV="1">
          <a:off x="7861300" y="10825409"/>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153953</xdr:rowOff>
    </xdr:from>
    <xdr:to>
      <xdr:col>36</xdr:col>
      <xdr:colOff>165100</xdr:colOff>
      <xdr:row>63</xdr:row>
      <xdr:rowOff>84103</xdr:rowOff>
    </xdr:to>
    <xdr:sp macro="" textlink="">
      <xdr:nvSpPr>
        <xdr:cNvPr id="254" name="楕円 253"/>
        <xdr:cNvSpPr/>
      </xdr:nvSpPr>
      <xdr:spPr>
        <a:xfrm>
          <a:off x="6921500" y="107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27901</xdr:rowOff>
    </xdr:from>
    <xdr:to>
      <xdr:col>41</xdr:col>
      <xdr:colOff>50800</xdr:colOff>
      <xdr:row>63</xdr:row>
      <xdr:rowOff>33303</xdr:rowOff>
    </xdr:to>
    <xdr:cxnSp macro="">
      <xdr:nvCxnSpPr>
        <xdr:cNvPr id="255" name="直線コネクタ 254"/>
        <xdr:cNvCxnSpPr/>
      </xdr:nvCxnSpPr>
      <xdr:spPr>
        <a:xfrm flipV="1">
          <a:off x="6972300" y="10829251"/>
          <a:ext cx="889000" cy="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11186</xdr:rowOff>
    </xdr:from>
    <xdr:ext cx="599010" cy="259045"/>
    <xdr:sp macro="" textlink="">
      <xdr:nvSpPr>
        <xdr:cNvPr id="257" name="n_2aveValue【橋りょう・トンネル】&#10;一人当たり有形固定資産（償却資産）額"/>
        <xdr:cNvSpPr txBox="1"/>
      </xdr:nvSpPr>
      <xdr:spPr>
        <a:xfrm>
          <a:off x="8450795" y="1098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12888</xdr:rowOff>
    </xdr:from>
    <xdr:ext cx="599010" cy="259045"/>
    <xdr:sp macro="" textlink="">
      <xdr:nvSpPr>
        <xdr:cNvPr id="258" name="n_3aveValue【橋りょう・トンネル】&#10;一人当たり有形固定資産（償却資産）額"/>
        <xdr:cNvSpPr txBox="1"/>
      </xdr:nvSpPr>
      <xdr:spPr>
        <a:xfrm>
          <a:off x="7561795" y="1098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18312</xdr:rowOff>
    </xdr:from>
    <xdr:ext cx="599010" cy="259045"/>
    <xdr:sp macro="" textlink="">
      <xdr:nvSpPr>
        <xdr:cNvPr id="259" name="n_4aveValue【橋りょう・トンネル】&#10;一人当たり有形固定資産（償却資産）額"/>
        <xdr:cNvSpPr txBox="1"/>
      </xdr:nvSpPr>
      <xdr:spPr>
        <a:xfrm>
          <a:off x="6672795" y="1099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84403</xdr:rowOff>
    </xdr:from>
    <xdr:ext cx="599010" cy="259045"/>
    <xdr:sp macro="" textlink="">
      <xdr:nvSpPr>
        <xdr:cNvPr id="260" name="n_1mainValue【橋りょう・トンネル】&#10;一人当たり有形固定資産（償却資産）額"/>
        <xdr:cNvSpPr txBox="1"/>
      </xdr:nvSpPr>
      <xdr:spPr>
        <a:xfrm>
          <a:off x="9327095" y="1054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91386</xdr:rowOff>
    </xdr:from>
    <xdr:ext cx="599010" cy="259045"/>
    <xdr:sp macro="" textlink="">
      <xdr:nvSpPr>
        <xdr:cNvPr id="261" name="n_2mainValue【橋りょう・トンネル】&#10;一人当たり有形固定資産（償却資産）額"/>
        <xdr:cNvSpPr txBox="1"/>
      </xdr:nvSpPr>
      <xdr:spPr>
        <a:xfrm>
          <a:off x="8450795" y="1054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95228</xdr:rowOff>
    </xdr:from>
    <xdr:ext cx="599010" cy="259045"/>
    <xdr:sp macro="" textlink="">
      <xdr:nvSpPr>
        <xdr:cNvPr id="262" name="n_3mainValue【橋りょう・トンネル】&#10;一人当たり有形固定資産（償却資産）額"/>
        <xdr:cNvSpPr txBox="1"/>
      </xdr:nvSpPr>
      <xdr:spPr>
        <a:xfrm>
          <a:off x="7561795" y="1055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100630</xdr:rowOff>
    </xdr:from>
    <xdr:ext cx="599010" cy="259045"/>
    <xdr:sp macro="" textlink="">
      <xdr:nvSpPr>
        <xdr:cNvPr id="263" name="n_4mainValue【橋りょう・トンネル】&#10;一人当たり有形固定資産（償却資産）額"/>
        <xdr:cNvSpPr txBox="1"/>
      </xdr:nvSpPr>
      <xdr:spPr>
        <a:xfrm>
          <a:off x="6672795" y="1055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98" name="フローチャート: 判断 297"/>
        <xdr:cNvSpPr/>
      </xdr:nvSpPr>
      <xdr:spPr>
        <a:xfrm>
          <a:off x="1968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31387</xdr:rowOff>
    </xdr:from>
    <xdr:to>
      <xdr:col>6</xdr:col>
      <xdr:colOff>38100</xdr:colOff>
      <xdr:row>83</xdr:row>
      <xdr:rowOff>132987</xdr:rowOff>
    </xdr:to>
    <xdr:sp macro="" textlink="">
      <xdr:nvSpPr>
        <xdr:cNvPr id="299" name="フローチャート: 判断 298"/>
        <xdr:cNvSpPr/>
      </xdr:nvSpPr>
      <xdr:spPr>
        <a:xfrm>
          <a:off x="1079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305" name="楕円 304"/>
        <xdr:cNvSpPr/>
      </xdr:nvSpPr>
      <xdr:spPr>
        <a:xfrm>
          <a:off x="4584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45738</xdr:rowOff>
    </xdr:from>
    <xdr:ext cx="405111" cy="259045"/>
    <xdr:sp macro="" textlink="">
      <xdr:nvSpPr>
        <xdr:cNvPr id="306" name="【公営住宅】&#10;有形固定資産減価償却率該当値テキスト"/>
        <xdr:cNvSpPr txBox="1"/>
      </xdr:nvSpPr>
      <xdr:spPr>
        <a:xfrm>
          <a:off x="4673600"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31387</xdr:rowOff>
    </xdr:from>
    <xdr:to>
      <xdr:col>20</xdr:col>
      <xdr:colOff>38100</xdr:colOff>
      <xdr:row>85</xdr:row>
      <xdr:rowOff>132987</xdr:rowOff>
    </xdr:to>
    <xdr:sp macro="" textlink="">
      <xdr:nvSpPr>
        <xdr:cNvPr id="307" name="楕円 306"/>
        <xdr:cNvSpPr/>
      </xdr:nvSpPr>
      <xdr:spPr>
        <a:xfrm>
          <a:off x="3746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82187</xdr:rowOff>
    </xdr:from>
    <xdr:to>
      <xdr:col>24</xdr:col>
      <xdr:colOff>63500</xdr:colOff>
      <xdr:row>85</xdr:row>
      <xdr:rowOff>118111</xdr:rowOff>
    </xdr:to>
    <xdr:cxnSp macro="">
      <xdr:nvCxnSpPr>
        <xdr:cNvPr id="308" name="直線コネクタ 307"/>
        <xdr:cNvCxnSpPr/>
      </xdr:nvCxnSpPr>
      <xdr:spPr>
        <a:xfrm>
          <a:off x="3797300" y="146554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18324</xdr:rowOff>
    </xdr:from>
    <xdr:to>
      <xdr:col>15</xdr:col>
      <xdr:colOff>101600</xdr:colOff>
      <xdr:row>85</xdr:row>
      <xdr:rowOff>119924</xdr:rowOff>
    </xdr:to>
    <xdr:sp macro="" textlink="">
      <xdr:nvSpPr>
        <xdr:cNvPr id="309" name="楕円 308"/>
        <xdr:cNvSpPr/>
      </xdr:nvSpPr>
      <xdr:spPr>
        <a:xfrm>
          <a:off x="2857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69124</xdr:rowOff>
    </xdr:from>
    <xdr:to>
      <xdr:col>19</xdr:col>
      <xdr:colOff>177800</xdr:colOff>
      <xdr:row>85</xdr:row>
      <xdr:rowOff>82187</xdr:rowOff>
    </xdr:to>
    <xdr:cxnSp macro="">
      <xdr:nvCxnSpPr>
        <xdr:cNvPr id="310" name="直線コネクタ 309"/>
        <xdr:cNvCxnSpPr/>
      </xdr:nvCxnSpPr>
      <xdr:spPr>
        <a:xfrm>
          <a:off x="2908300" y="14642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5262</xdr:rowOff>
    </xdr:from>
    <xdr:to>
      <xdr:col>10</xdr:col>
      <xdr:colOff>165100</xdr:colOff>
      <xdr:row>85</xdr:row>
      <xdr:rowOff>106862</xdr:rowOff>
    </xdr:to>
    <xdr:sp macro="" textlink="">
      <xdr:nvSpPr>
        <xdr:cNvPr id="311" name="楕円 310"/>
        <xdr:cNvSpPr/>
      </xdr:nvSpPr>
      <xdr:spPr>
        <a:xfrm>
          <a:off x="1968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56062</xdr:rowOff>
    </xdr:from>
    <xdr:to>
      <xdr:col>15</xdr:col>
      <xdr:colOff>50800</xdr:colOff>
      <xdr:row>85</xdr:row>
      <xdr:rowOff>69124</xdr:rowOff>
    </xdr:to>
    <xdr:cxnSp macro="">
      <xdr:nvCxnSpPr>
        <xdr:cNvPr id="312" name="直線コネクタ 311"/>
        <xdr:cNvCxnSpPr/>
      </xdr:nvCxnSpPr>
      <xdr:spPr>
        <a:xfrm>
          <a:off x="2019300" y="14629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145687</xdr:rowOff>
    </xdr:from>
    <xdr:to>
      <xdr:col>6</xdr:col>
      <xdr:colOff>38100</xdr:colOff>
      <xdr:row>85</xdr:row>
      <xdr:rowOff>75837</xdr:rowOff>
    </xdr:to>
    <xdr:sp macro="" textlink="">
      <xdr:nvSpPr>
        <xdr:cNvPr id="313" name="楕円 312"/>
        <xdr:cNvSpPr/>
      </xdr:nvSpPr>
      <xdr:spPr>
        <a:xfrm>
          <a:off x="1079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25037</xdr:rowOff>
    </xdr:from>
    <xdr:to>
      <xdr:col>10</xdr:col>
      <xdr:colOff>114300</xdr:colOff>
      <xdr:row>85</xdr:row>
      <xdr:rowOff>56062</xdr:rowOff>
    </xdr:to>
    <xdr:cxnSp macro="">
      <xdr:nvCxnSpPr>
        <xdr:cNvPr id="314" name="直線コネクタ 313"/>
        <xdr:cNvCxnSpPr/>
      </xdr:nvCxnSpPr>
      <xdr:spPr>
        <a:xfrm>
          <a:off x="1130300" y="145982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317" name="n_3aveValue【公営住宅】&#10;有形固定資産減価償却率"/>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149514</xdr:rowOff>
    </xdr:from>
    <xdr:ext cx="405111" cy="259045"/>
    <xdr:sp macro="" textlink="">
      <xdr:nvSpPr>
        <xdr:cNvPr id="318" name="n_4aveValue【公営住宅】&#10;有形固定資産減価償却率"/>
        <xdr:cNvSpPr txBox="1"/>
      </xdr:nvSpPr>
      <xdr:spPr>
        <a:xfrm>
          <a:off x="927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124114</xdr:rowOff>
    </xdr:from>
    <xdr:ext cx="405111" cy="259045"/>
    <xdr:sp macro="" textlink="">
      <xdr:nvSpPr>
        <xdr:cNvPr id="319" name="n_1mainValue【公営住宅】&#10;有形固定資産減価償却率"/>
        <xdr:cNvSpPr txBox="1"/>
      </xdr:nvSpPr>
      <xdr:spPr>
        <a:xfrm>
          <a:off x="3582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111051</xdr:rowOff>
    </xdr:from>
    <xdr:ext cx="405111" cy="259045"/>
    <xdr:sp macro="" textlink="">
      <xdr:nvSpPr>
        <xdr:cNvPr id="320" name="n_2mainValue【公営住宅】&#10;有形固定資産減価償却率"/>
        <xdr:cNvSpPr txBox="1"/>
      </xdr:nvSpPr>
      <xdr:spPr>
        <a:xfrm>
          <a:off x="2705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97989</xdr:rowOff>
    </xdr:from>
    <xdr:ext cx="405111" cy="259045"/>
    <xdr:sp macro="" textlink="">
      <xdr:nvSpPr>
        <xdr:cNvPr id="321" name="n_3mainValue【公営住宅】&#10;有形固定資産減価償却率"/>
        <xdr:cNvSpPr txBox="1"/>
      </xdr:nvSpPr>
      <xdr:spPr>
        <a:xfrm>
          <a:off x="1816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66964</xdr:rowOff>
    </xdr:from>
    <xdr:ext cx="405111" cy="259045"/>
    <xdr:sp macro="" textlink="">
      <xdr:nvSpPr>
        <xdr:cNvPr id="322" name="n_4mainValue【公営住宅】&#10;有形固定資産減価償却率"/>
        <xdr:cNvSpPr txBox="1"/>
      </xdr:nvSpPr>
      <xdr:spPr>
        <a:xfrm>
          <a:off x="927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4" name="フローチャート: 判断 353"/>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5" name="フローチャート: 判断 354"/>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6" name="フローチャート: 判断 355"/>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362" name="楕円 361"/>
        <xdr:cNvSpPr/>
      </xdr:nvSpPr>
      <xdr:spPr>
        <a:xfrm>
          <a:off x="10426700" y="144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33799</xdr:rowOff>
    </xdr:from>
    <xdr:ext cx="469744" cy="259045"/>
    <xdr:sp macro="" textlink="">
      <xdr:nvSpPr>
        <xdr:cNvPr id="363" name="【公営住宅】&#10;一人当たり面積該当値テキスト"/>
        <xdr:cNvSpPr txBox="1"/>
      </xdr:nvSpPr>
      <xdr:spPr>
        <a:xfrm>
          <a:off x="10515600" y="1426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17780</xdr:rowOff>
    </xdr:from>
    <xdr:to>
      <xdr:col>50</xdr:col>
      <xdr:colOff>165100</xdr:colOff>
      <xdr:row>84</xdr:row>
      <xdr:rowOff>119380</xdr:rowOff>
    </xdr:to>
    <xdr:sp macro="" textlink="">
      <xdr:nvSpPr>
        <xdr:cNvPr id="364" name="楕円 363"/>
        <xdr:cNvSpPr/>
      </xdr:nvSpPr>
      <xdr:spPr>
        <a:xfrm>
          <a:off x="958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61722</xdr:rowOff>
    </xdr:from>
    <xdr:to>
      <xdr:col>55</xdr:col>
      <xdr:colOff>0</xdr:colOff>
      <xdr:row>84</xdr:row>
      <xdr:rowOff>68580</xdr:rowOff>
    </xdr:to>
    <xdr:cxnSp macro="">
      <xdr:nvCxnSpPr>
        <xdr:cNvPr id="365" name="直線コネクタ 364"/>
        <xdr:cNvCxnSpPr/>
      </xdr:nvCxnSpPr>
      <xdr:spPr>
        <a:xfrm flipV="1">
          <a:off x="9639300" y="144635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33210</xdr:rowOff>
    </xdr:from>
    <xdr:to>
      <xdr:col>46</xdr:col>
      <xdr:colOff>38100</xdr:colOff>
      <xdr:row>84</xdr:row>
      <xdr:rowOff>134810</xdr:rowOff>
    </xdr:to>
    <xdr:sp macro="" textlink="">
      <xdr:nvSpPr>
        <xdr:cNvPr id="366" name="楕円 365"/>
        <xdr:cNvSpPr/>
      </xdr:nvSpPr>
      <xdr:spPr>
        <a:xfrm>
          <a:off x="8699500" y="144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68580</xdr:rowOff>
    </xdr:from>
    <xdr:to>
      <xdr:col>50</xdr:col>
      <xdr:colOff>114300</xdr:colOff>
      <xdr:row>84</xdr:row>
      <xdr:rowOff>84010</xdr:rowOff>
    </xdr:to>
    <xdr:cxnSp macro="">
      <xdr:nvCxnSpPr>
        <xdr:cNvPr id="367" name="直線コネクタ 366"/>
        <xdr:cNvCxnSpPr/>
      </xdr:nvCxnSpPr>
      <xdr:spPr>
        <a:xfrm flipV="1">
          <a:off x="8750300" y="1447038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40830</xdr:rowOff>
    </xdr:from>
    <xdr:to>
      <xdr:col>41</xdr:col>
      <xdr:colOff>101600</xdr:colOff>
      <xdr:row>84</xdr:row>
      <xdr:rowOff>142430</xdr:rowOff>
    </xdr:to>
    <xdr:sp macro="" textlink="">
      <xdr:nvSpPr>
        <xdr:cNvPr id="368" name="楕円 367"/>
        <xdr:cNvSpPr/>
      </xdr:nvSpPr>
      <xdr:spPr>
        <a:xfrm>
          <a:off x="7810500" y="144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84010</xdr:rowOff>
    </xdr:from>
    <xdr:to>
      <xdr:col>45</xdr:col>
      <xdr:colOff>177800</xdr:colOff>
      <xdr:row>84</xdr:row>
      <xdr:rowOff>91630</xdr:rowOff>
    </xdr:to>
    <xdr:cxnSp macro="">
      <xdr:nvCxnSpPr>
        <xdr:cNvPr id="369" name="直線コネクタ 368"/>
        <xdr:cNvCxnSpPr/>
      </xdr:nvCxnSpPr>
      <xdr:spPr>
        <a:xfrm flipV="1">
          <a:off x="7861300" y="14485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33592</xdr:rowOff>
    </xdr:from>
    <xdr:to>
      <xdr:col>36</xdr:col>
      <xdr:colOff>165100</xdr:colOff>
      <xdr:row>84</xdr:row>
      <xdr:rowOff>135192</xdr:rowOff>
    </xdr:to>
    <xdr:sp macro="" textlink="">
      <xdr:nvSpPr>
        <xdr:cNvPr id="370" name="楕円 369"/>
        <xdr:cNvSpPr/>
      </xdr:nvSpPr>
      <xdr:spPr>
        <a:xfrm>
          <a:off x="6921500" y="14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84392</xdr:rowOff>
    </xdr:from>
    <xdr:to>
      <xdr:col>41</xdr:col>
      <xdr:colOff>50800</xdr:colOff>
      <xdr:row>84</xdr:row>
      <xdr:rowOff>91630</xdr:rowOff>
    </xdr:to>
    <xdr:cxnSp macro="">
      <xdr:nvCxnSpPr>
        <xdr:cNvPr id="371" name="直線コネクタ 370"/>
        <xdr:cNvCxnSpPr/>
      </xdr:nvCxnSpPr>
      <xdr:spPr>
        <a:xfrm>
          <a:off x="6972300" y="1448619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3" name="n_2aveValue【公営住宅】&#10;一人当たり面積"/>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4" name="n_3aveValue【公営住宅】&#10;一人当たり面積"/>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5" name="n_4aveValue【公営住宅】&#10;一人当たり面積"/>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135907</xdr:rowOff>
    </xdr:from>
    <xdr:ext cx="469744" cy="259045"/>
    <xdr:sp macro="" textlink="">
      <xdr:nvSpPr>
        <xdr:cNvPr id="376" name="n_1mainValue【公営住宅】&#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151337</xdr:rowOff>
    </xdr:from>
    <xdr:ext cx="469744" cy="259045"/>
    <xdr:sp macro="" textlink="">
      <xdr:nvSpPr>
        <xdr:cNvPr id="377" name="n_2mainValue【公営住宅】&#10;一人当たり面積"/>
        <xdr:cNvSpPr txBox="1"/>
      </xdr:nvSpPr>
      <xdr:spPr>
        <a:xfrm>
          <a:off x="8515427" y="142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158957</xdr:rowOff>
    </xdr:from>
    <xdr:ext cx="469744" cy="259045"/>
    <xdr:sp macro="" textlink="">
      <xdr:nvSpPr>
        <xdr:cNvPr id="378" name="n_3mainValue【公営住宅】&#10;一人当たり面積"/>
        <xdr:cNvSpPr txBox="1"/>
      </xdr:nvSpPr>
      <xdr:spPr>
        <a:xfrm>
          <a:off x="7626427" y="1421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151719</xdr:rowOff>
    </xdr:from>
    <xdr:ext cx="469744" cy="259045"/>
    <xdr:sp macro="" textlink="">
      <xdr:nvSpPr>
        <xdr:cNvPr id="379" name="n_4mainValue【公営住宅】&#10;一人当たり面積"/>
        <xdr:cNvSpPr txBox="1"/>
      </xdr:nvSpPr>
      <xdr:spPr>
        <a:xfrm>
          <a:off x="6737427" y="1421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9" name="フローチャート: 判断 428"/>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0" name="フローチャート: 判断 429"/>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1" name="フローチャート: 判断 430"/>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89081</xdr:rowOff>
    </xdr:from>
    <xdr:to>
      <xdr:col>85</xdr:col>
      <xdr:colOff>177800</xdr:colOff>
      <xdr:row>41</xdr:row>
      <xdr:rowOff>19231</xdr:rowOff>
    </xdr:to>
    <xdr:sp macro="" textlink="">
      <xdr:nvSpPr>
        <xdr:cNvPr id="437" name="楕円 436"/>
        <xdr:cNvSpPr/>
      </xdr:nvSpPr>
      <xdr:spPr>
        <a:xfrm>
          <a:off x="162687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67508</xdr:rowOff>
    </xdr:from>
    <xdr:ext cx="405111" cy="259045"/>
    <xdr:sp macro="" textlink="">
      <xdr:nvSpPr>
        <xdr:cNvPr id="438" name="【認定こども園・幼稚園・保育所】&#10;有形固定資産減価償却率該当値テキスト"/>
        <xdr:cNvSpPr txBox="1"/>
      </xdr:nvSpPr>
      <xdr:spPr>
        <a:xfrm>
          <a:off x="1635760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72753</xdr:rowOff>
    </xdr:from>
    <xdr:to>
      <xdr:col>81</xdr:col>
      <xdr:colOff>101600</xdr:colOff>
      <xdr:row>41</xdr:row>
      <xdr:rowOff>2903</xdr:rowOff>
    </xdr:to>
    <xdr:sp macro="" textlink="">
      <xdr:nvSpPr>
        <xdr:cNvPr id="439" name="楕円 438"/>
        <xdr:cNvSpPr/>
      </xdr:nvSpPr>
      <xdr:spPr>
        <a:xfrm>
          <a:off x="15430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123553</xdr:rowOff>
    </xdr:from>
    <xdr:to>
      <xdr:col>85</xdr:col>
      <xdr:colOff>127000</xdr:colOff>
      <xdr:row>40</xdr:row>
      <xdr:rowOff>139881</xdr:rowOff>
    </xdr:to>
    <xdr:cxnSp macro="">
      <xdr:nvCxnSpPr>
        <xdr:cNvPr id="440" name="直線コネクタ 439"/>
        <xdr:cNvCxnSpPr/>
      </xdr:nvCxnSpPr>
      <xdr:spPr>
        <a:xfrm>
          <a:off x="15481300" y="698155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27033</xdr:rowOff>
    </xdr:from>
    <xdr:to>
      <xdr:col>76</xdr:col>
      <xdr:colOff>165100</xdr:colOff>
      <xdr:row>40</xdr:row>
      <xdr:rowOff>128633</xdr:rowOff>
    </xdr:to>
    <xdr:sp macro="" textlink="">
      <xdr:nvSpPr>
        <xdr:cNvPr id="441" name="楕円 440"/>
        <xdr:cNvSpPr/>
      </xdr:nvSpPr>
      <xdr:spPr>
        <a:xfrm>
          <a:off x="14541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77833</xdr:rowOff>
    </xdr:from>
    <xdr:to>
      <xdr:col>81</xdr:col>
      <xdr:colOff>50800</xdr:colOff>
      <xdr:row>40</xdr:row>
      <xdr:rowOff>123553</xdr:rowOff>
    </xdr:to>
    <xdr:cxnSp macro="">
      <xdr:nvCxnSpPr>
        <xdr:cNvPr id="442" name="直線コネクタ 441"/>
        <xdr:cNvCxnSpPr/>
      </xdr:nvCxnSpPr>
      <xdr:spPr>
        <a:xfrm>
          <a:off x="14592300" y="693583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154396</xdr:rowOff>
    </xdr:from>
    <xdr:to>
      <xdr:col>72</xdr:col>
      <xdr:colOff>38100</xdr:colOff>
      <xdr:row>40</xdr:row>
      <xdr:rowOff>84546</xdr:rowOff>
    </xdr:to>
    <xdr:sp macro="" textlink="">
      <xdr:nvSpPr>
        <xdr:cNvPr id="443" name="楕円 442"/>
        <xdr:cNvSpPr/>
      </xdr:nvSpPr>
      <xdr:spPr>
        <a:xfrm>
          <a:off x="13652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33746</xdr:rowOff>
    </xdr:from>
    <xdr:to>
      <xdr:col>76</xdr:col>
      <xdr:colOff>114300</xdr:colOff>
      <xdr:row>40</xdr:row>
      <xdr:rowOff>77833</xdr:rowOff>
    </xdr:to>
    <xdr:cxnSp macro="">
      <xdr:nvCxnSpPr>
        <xdr:cNvPr id="444" name="直線コネクタ 443"/>
        <xdr:cNvCxnSpPr/>
      </xdr:nvCxnSpPr>
      <xdr:spPr>
        <a:xfrm>
          <a:off x="13703300" y="68917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100512</xdr:rowOff>
    </xdr:from>
    <xdr:to>
      <xdr:col>67</xdr:col>
      <xdr:colOff>101600</xdr:colOff>
      <xdr:row>40</xdr:row>
      <xdr:rowOff>30662</xdr:rowOff>
    </xdr:to>
    <xdr:sp macro="" textlink="">
      <xdr:nvSpPr>
        <xdr:cNvPr id="445" name="楕円 444"/>
        <xdr:cNvSpPr/>
      </xdr:nvSpPr>
      <xdr:spPr>
        <a:xfrm>
          <a:off x="12763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151312</xdr:rowOff>
    </xdr:from>
    <xdr:to>
      <xdr:col>71</xdr:col>
      <xdr:colOff>177800</xdr:colOff>
      <xdr:row>40</xdr:row>
      <xdr:rowOff>33746</xdr:rowOff>
    </xdr:to>
    <xdr:cxnSp macro="">
      <xdr:nvCxnSpPr>
        <xdr:cNvPr id="446" name="直線コネクタ 445"/>
        <xdr:cNvCxnSpPr/>
      </xdr:nvCxnSpPr>
      <xdr:spPr>
        <a:xfrm>
          <a:off x="12814300" y="683786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448" name="n_2aveValue【認定こども園・幼稚園・保育所】&#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449" name="n_3aveValue【認定こども園・幼稚園・保育所】&#10;有形固定資産減価償却率"/>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50" name="n_4aveValue【認定こども園・幼稚園・保育所】&#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165480</xdr:rowOff>
    </xdr:from>
    <xdr:ext cx="405111" cy="259045"/>
    <xdr:sp macro="" textlink="">
      <xdr:nvSpPr>
        <xdr:cNvPr id="451" name="n_1mainValue【認定こども園・幼稚園・保育所】&#10;有形固定資産減価償却率"/>
        <xdr:cNvSpPr txBox="1"/>
      </xdr:nvSpPr>
      <xdr:spPr>
        <a:xfrm>
          <a:off x="152660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119760</xdr:rowOff>
    </xdr:from>
    <xdr:ext cx="405111" cy="259045"/>
    <xdr:sp macro="" textlink="">
      <xdr:nvSpPr>
        <xdr:cNvPr id="452" name="n_2mainValue【認定こども園・幼稚園・保育所】&#10;有形固定資産減価償却率"/>
        <xdr:cNvSpPr txBox="1"/>
      </xdr:nvSpPr>
      <xdr:spPr>
        <a:xfrm>
          <a:off x="14389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75673</xdr:rowOff>
    </xdr:from>
    <xdr:ext cx="405111" cy="259045"/>
    <xdr:sp macro="" textlink="">
      <xdr:nvSpPr>
        <xdr:cNvPr id="453" name="n_3mainValue【認定こども園・幼稚園・保育所】&#10;有形固定資産減価償却率"/>
        <xdr:cNvSpPr txBox="1"/>
      </xdr:nvSpPr>
      <xdr:spPr>
        <a:xfrm>
          <a:off x="13500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21789</xdr:rowOff>
    </xdr:from>
    <xdr:ext cx="405111" cy="259045"/>
    <xdr:sp macro="" textlink="">
      <xdr:nvSpPr>
        <xdr:cNvPr id="454" name="n_4mainValue【認定こども園・幼稚園・保育所】&#10;有形固定資産減価償却率"/>
        <xdr:cNvSpPr txBox="1"/>
      </xdr:nvSpPr>
      <xdr:spPr>
        <a:xfrm>
          <a:off x="12611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6" name="フローチャート: 判断 485"/>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7" name="フローチャート: 判断 486"/>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8" name="フローチャート: 判断 487"/>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xdr:rowOff>
    </xdr:from>
    <xdr:to>
      <xdr:col>116</xdr:col>
      <xdr:colOff>114300</xdr:colOff>
      <xdr:row>39</xdr:row>
      <xdr:rowOff>109220</xdr:rowOff>
    </xdr:to>
    <xdr:sp macro="" textlink="">
      <xdr:nvSpPr>
        <xdr:cNvPr id="494" name="楕円 493"/>
        <xdr:cNvSpPr/>
      </xdr:nvSpPr>
      <xdr:spPr>
        <a:xfrm>
          <a:off x="221107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30497</xdr:rowOff>
    </xdr:from>
    <xdr:ext cx="469744" cy="259045"/>
    <xdr:sp macro="" textlink="">
      <xdr:nvSpPr>
        <xdr:cNvPr id="495" name="【認定こども園・幼稚園・保育所】&#10;一人当たり面積該当値テキスト"/>
        <xdr:cNvSpPr txBox="1"/>
      </xdr:nvSpPr>
      <xdr:spPr>
        <a:xfrm>
          <a:off x="22199600"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16510</xdr:rowOff>
    </xdr:from>
    <xdr:to>
      <xdr:col>112</xdr:col>
      <xdr:colOff>38100</xdr:colOff>
      <xdr:row>39</xdr:row>
      <xdr:rowOff>118110</xdr:rowOff>
    </xdr:to>
    <xdr:sp macro="" textlink="">
      <xdr:nvSpPr>
        <xdr:cNvPr id="496" name="楕円 495"/>
        <xdr:cNvSpPr/>
      </xdr:nvSpPr>
      <xdr:spPr>
        <a:xfrm>
          <a:off x="212725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58420</xdr:rowOff>
    </xdr:from>
    <xdr:to>
      <xdr:col>116</xdr:col>
      <xdr:colOff>63500</xdr:colOff>
      <xdr:row>39</xdr:row>
      <xdr:rowOff>67310</xdr:rowOff>
    </xdr:to>
    <xdr:cxnSp macro="">
      <xdr:nvCxnSpPr>
        <xdr:cNvPr id="497" name="直線コネクタ 496"/>
        <xdr:cNvCxnSpPr/>
      </xdr:nvCxnSpPr>
      <xdr:spPr>
        <a:xfrm flipV="1">
          <a:off x="21323300" y="674497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27940</xdr:rowOff>
    </xdr:from>
    <xdr:to>
      <xdr:col>107</xdr:col>
      <xdr:colOff>101600</xdr:colOff>
      <xdr:row>39</xdr:row>
      <xdr:rowOff>129540</xdr:rowOff>
    </xdr:to>
    <xdr:sp macro="" textlink="">
      <xdr:nvSpPr>
        <xdr:cNvPr id="498" name="楕円 497"/>
        <xdr:cNvSpPr/>
      </xdr:nvSpPr>
      <xdr:spPr>
        <a:xfrm>
          <a:off x="20383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67310</xdr:rowOff>
    </xdr:from>
    <xdr:to>
      <xdr:col>111</xdr:col>
      <xdr:colOff>177800</xdr:colOff>
      <xdr:row>39</xdr:row>
      <xdr:rowOff>78740</xdr:rowOff>
    </xdr:to>
    <xdr:cxnSp macro="">
      <xdr:nvCxnSpPr>
        <xdr:cNvPr id="499" name="直線コネクタ 498"/>
        <xdr:cNvCxnSpPr/>
      </xdr:nvCxnSpPr>
      <xdr:spPr>
        <a:xfrm flipV="1">
          <a:off x="20434300" y="6753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00" name="楕円 499"/>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78740</xdr:rowOff>
    </xdr:from>
    <xdr:to>
      <xdr:col>107</xdr:col>
      <xdr:colOff>50800</xdr:colOff>
      <xdr:row>39</xdr:row>
      <xdr:rowOff>87630</xdr:rowOff>
    </xdr:to>
    <xdr:cxnSp macro="">
      <xdr:nvCxnSpPr>
        <xdr:cNvPr id="501" name="直線コネクタ 500"/>
        <xdr:cNvCxnSpPr/>
      </xdr:nvCxnSpPr>
      <xdr:spPr>
        <a:xfrm flipV="1">
          <a:off x="19545300" y="67652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502" name="楕円 50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39</xdr:row>
      <xdr:rowOff>99060</xdr:rowOff>
    </xdr:to>
    <xdr:cxnSp macro="">
      <xdr:nvCxnSpPr>
        <xdr:cNvPr id="503" name="直線コネクタ 502"/>
        <xdr:cNvCxnSpPr/>
      </xdr:nvCxnSpPr>
      <xdr:spPr>
        <a:xfrm flipV="1">
          <a:off x="18656300" y="677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5" name="n_2ave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6" name="n_3ave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07" name="n_4aveValue【認定こども園・幼稚園・保育所】&#10;一人当たり面積"/>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134637</xdr:rowOff>
    </xdr:from>
    <xdr:ext cx="469744" cy="259045"/>
    <xdr:sp macro="" textlink="">
      <xdr:nvSpPr>
        <xdr:cNvPr id="508" name="n_1mainValue【認定こども園・幼稚園・保育所】&#10;一人当たり面積"/>
        <xdr:cNvSpPr txBox="1"/>
      </xdr:nvSpPr>
      <xdr:spPr>
        <a:xfrm>
          <a:off x="21075727" y="64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146067</xdr:rowOff>
    </xdr:from>
    <xdr:ext cx="469744" cy="259045"/>
    <xdr:sp macro="" textlink="">
      <xdr:nvSpPr>
        <xdr:cNvPr id="509" name="n_2mainValue【認定こども園・幼稚園・保育所】&#10;一人当たり面積"/>
        <xdr:cNvSpPr txBox="1"/>
      </xdr:nvSpPr>
      <xdr:spPr>
        <a:xfrm>
          <a:off x="20199427" y="64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10" name="n_3main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166387</xdr:rowOff>
    </xdr:from>
    <xdr:ext cx="469744" cy="259045"/>
    <xdr:sp macro="" textlink="">
      <xdr:nvSpPr>
        <xdr:cNvPr id="511" name="n_4mainValue【認定こども園・幼稚園・保育所】&#10;一人当たり面積"/>
        <xdr:cNvSpPr txBox="1"/>
      </xdr:nvSpPr>
      <xdr:spPr>
        <a:xfrm>
          <a:off x="18421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4" name="フローチャート: 判断 543"/>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5" name="フローチャート: 判断 544"/>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6" name="フローチャート: 判断 545"/>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52" name="楕円 551"/>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553" name="【学校施設】&#10;有形固定資産減価償却率該当値テキスト"/>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65405</xdr:rowOff>
    </xdr:from>
    <xdr:to>
      <xdr:col>81</xdr:col>
      <xdr:colOff>101600</xdr:colOff>
      <xdr:row>61</xdr:row>
      <xdr:rowOff>167005</xdr:rowOff>
    </xdr:to>
    <xdr:sp macro="" textlink="">
      <xdr:nvSpPr>
        <xdr:cNvPr id="554" name="楕円 553"/>
        <xdr:cNvSpPr/>
      </xdr:nvSpPr>
      <xdr:spPr>
        <a:xfrm>
          <a:off x="15430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116205</xdr:rowOff>
    </xdr:from>
    <xdr:to>
      <xdr:col>85</xdr:col>
      <xdr:colOff>127000</xdr:colOff>
      <xdr:row>61</xdr:row>
      <xdr:rowOff>137160</xdr:rowOff>
    </xdr:to>
    <xdr:cxnSp macro="">
      <xdr:nvCxnSpPr>
        <xdr:cNvPr id="555" name="直線コネクタ 554"/>
        <xdr:cNvCxnSpPr/>
      </xdr:nvCxnSpPr>
      <xdr:spPr>
        <a:xfrm>
          <a:off x="15481300" y="105746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33020</xdr:rowOff>
    </xdr:from>
    <xdr:to>
      <xdr:col>76</xdr:col>
      <xdr:colOff>165100</xdr:colOff>
      <xdr:row>61</xdr:row>
      <xdr:rowOff>134620</xdr:rowOff>
    </xdr:to>
    <xdr:sp macro="" textlink="">
      <xdr:nvSpPr>
        <xdr:cNvPr id="556" name="楕円 555"/>
        <xdr:cNvSpPr/>
      </xdr:nvSpPr>
      <xdr:spPr>
        <a:xfrm>
          <a:off x="1454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83820</xdr:rowOff>
    </xdr:from>
    <xdr:to>
      <xdr:col>81</xdr:col>
      <xdr:colOff>50800</xdr:colOff>
      <xdr:row>61</xdr:row>
      <xdr:rowOff>116205</xdr:rowOff>
    </xdr:to>
    <xdr:cxnSp macro="">
      <xdr:nvCxnSpPr>
        <xdr:cNvPr id="557" name="直線コネクタ 556"/>
        <xdr:cNvCxnSpPr/>
      </xdr:nvCxnSpPr>
      <xdr:spPr>
        <a:xfrm>
          <a:off x="14592300" y="1054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88265</xdr:rowOff>
    </xdr:from>
    <xdr:to>
      <xdr:col>72</xdr:col>
      <xdr:colOff>38100</xdr:colOff>
      <xdr:row>62</xdr:row>
      <xdr:rowOff>18415</xdr:rowOff>
    </xdr:to>
    <xdr:sp macro="" textlink="">
      <xdr:nvSpPr>
        <xdr:cNvPr id="558" name="楕円 557"/>
        <xdr:cNvSpPr/>
      </xdr:nvSpPr>
      <xdr:spPr>
        <a:xfrm>
          <a:off x="13652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83820</xdr:rowOff>
    </xdr:from>
    <xdr:to>
      <xdr:col>76</xdr:col>
      <xdr:colOff>114300</xdr:colOff>
      <xdr:row>61</xdr:row>
      <xdr:rowOff>139065</xdr:rowOff>
    </xdr:to>
    <xdr:cxnSp macro="">
      <xdr:nvCxnSpPr>
        <xdr:cNvPr id="559" name="直線コネクタ 558"/>
        <xdr:cNvCxnSpPr/>
      </xdr:nvCxnSpPr>
      <xdr:spPr>
        <a:xfrm flipV="1">
          <a:off x="13703300" y="105422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109220</xdr:rowOff>
    </xdr:from>
    <xdr:to>
      <xdr:col>67</xdr:col>
      <xdr:colOff>101600</xdr:colOff>
      <xdr:row>62</xdr:row>
      <xdr:rowOff>39370</xdr:rowOff>
    </xdr:to>
    <xdr:sp macro="" textlink="">
      <xdr:nvSpPr>
        <xdr:cNvPr id="560" name="楕円 559"/>
        <xdr:cNvSpPr/>
      </xdr:nvSpPr>
      <xdr:spPr>
        <a:xfrm>
          <a:off x="1276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139065</xdr:rowOff>
    </xdr:from>
    <xdr:to>
      <xdr:col>71</xdr:col>
      <xdr:colOff>177800</xdr:colOff>
      <xdr:row>61</xdr:row>
      <xdr:rowOff>160020</xdr:rowOff>
    </xdr:to>
    <xdr:cxnSp macro="">
      <xdr:nvCxnSpPr>
        <xdr:cNvPr id="561" name="直線コネクタ 560"/>
        <xdr:cNvCxnSpPr/>
      </xdr:nvCxnSpPr>
      <xdr:spPr>
        <a:xfrm flipV="1">
          <a:off x="12814300" y="105975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63"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64" name="n_3aveValue【学校施設】&#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5" name="n_4aveValue【学校施設】&#10;有形固定資産減価償却率"/>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158132</xdr:rowOff>
    </xdr:from>
    <xdr:ext cx="405111" cy="259045"/>
    <xdr:sp macro="" textlink="">
      <xdr:nvSpPr>
        <xdr:cNvPr id="566" name="n_1mainValue【学校施設】&#10;有形固定資産減価償却率"/>
        <xdr:cNvSpPr txBox="1"/>
      </xdr:nvSpPr>
      <xdr:spPr>
        <a:xfrm>
          <a:off x="15266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567" name="n_2mainValue【学校施設】&#10;有形固定資産減価償却率"/>
        <xdr:cNvSpPr txBox="1"/>
      </xdr:nvSpPr>
      <xdr:spPr>
        <a:xfrm>
          <a:off x="14389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9542</xdr:rowOff>
    </xdr:from>
    <xdr:ext cx="405111" cy="259045"/>
    <xdr:sp macro="" textlink="">
      <xdr:nvSpPr>
        <xdr:cNvPr id="568" name="n_3mainValue【学校施設】&#10;有形固定資産減価償却率"/>
        <xdr:cNvSpPr txBox="1"/>
      </xdr:nvSpPr>
      <xdr:spPr>
        <a:xfrm>
          <a:off x="13500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30497</xdr:rowOff>
    </xdr:from>
    <xdr:ext cx="405111" cy="259045"/>
    <xdr:sp macro="" textlink="">
      <xdr:nvSpPr>
        <xdr:cNvPr id="569" name="n_4mainValue【学校施設】&#10;有形固定資産減価償却率"/>
        <xdr:cNvSpPr txBox="1"/>
      </xdr:nvSpPr>
      <xdr:spPr>
        <a:xfrm>
          <a:off x="12611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04" name="フローチャート: 判断 603"/>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605" name="フローチャート: 判断 604"/>
        <xdr:cNvSpPr/>
      </xdr:nvSpPr>
      <xdr:spPr>
        <a:xfrm>
          <a:off x="19494500" y="1075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136326</xdr:rowOff>
    </xdr:from>
    <xdr:to>
      <xdr:col>98</xdr:col>
      <xdr:colOff>38100</xdr:colOff>
      <xdr:row>63</xdr:row>
      <xdr:rowOff>66476</xdr:rowOff>
    </xdr:to>
    <xdr:sp macro="" textlink="">
      <xdr:nvSpPr>
        <xdr:cNvPr id="606" name="フローチャート: 判断 605"/>
        <xdr:cNvSpPr/>
      </xdr:nvSpPr>
      <xdr:spPr>
        <a:xfrm>
          <a:off x="18605500" y="1076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165064</xdr:rowOff>
    </xdr:from>
    <xdr:to>
      <xdr:col>116</xdr:col>
      <xdr:colOff>114300</xdr:colOff>
      <xdr:row>61</xdr:row>
      <xdr:rowOff>95214</xdr:rowOff>
    </xdr:to>
    <xdr:sp macro="" textlink="">
      <xdr:nvSpPr>
        <xdr:cNvPr id="612" name="楕円 611"/>
        <xdr:cNvSpPr/>
      </xdr:nvSpPr>
      <xdr:spPr>
        <a:xfrm>
          <a:off x="22110700" y="104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16491</xdr:rowOff>
    </xdr:from>
    <xdr:ext cx="469744" cy="259045"/>
    <xdr:sp macro="" textlink="">
      <xdr:nvSpPr>
        <xdr:cNvPr id="613" name="【学校施設】&#10;一人当たり面積該当値テキスト"/>
        <xdr:cNvSpPr txBox="1"/>
      </xdr:nvSpPr>
      <xdr:spPr>
        <a:xfrm>
          <a:off x="22199600" y="1030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149389</xdr:rowOff>
    </xdr:from>
    <xdr:to>
      <xdr:col>112</xdr:col>
      <xdr:colOff>38100</xdr:colOff>
      <xdr:row>61</xdr:row>
      <xdr:rowOff>79539</xdr:rowOff>
    </xdr:to>
    <xdr:sp macro="" textlink="">
      <xdr:nvSpPr>
        <xdr:cNvPr id="614" name="楕円 613"/>
        <xdr:cNvSpPr/>
      </xdr:nvSpPr>
      <xdr:spPr>
        <a:xfrm>
          <a:off x="21272500" y="104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28739</xdr:rowOff>
    </xdr:from>
    <xdr:to>
      <xdr:col>116</xdr:col>
      <xdr:colOff>63500</xdr:colOff>
      <xdr:row>61</xdr:row>
      <xdr:rowOff>44414</xdr:rowOff>
    </xdr:to>
    <xdr:cxnSp macro="">
      <xdr:nvCxnSpPr>
        <xdr:cNvPr id="615" name="直線コネクタ 614"/>
        <xdr:cNvCxnSpPr/>
      </xdr:nvCxnSpPr>
      <xdr:spPr>
        <a:xfrm>
          <a:off x="21323300" y="10487189"/>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2431</xdr:rowOff>
    </xdr:from>
    <xdr:to>
      <xdr:col>107</xdr:col>
      <xdr:colOff>101600</xdr:colOff>
      <xdr:row>61</xdr:row>
      <xdr:rowOff>104031</xdr:rowOff>
    </xdr:to>
    <xdr:sp macro="" textlink="">
      <xdr:nvSpPr>
        <xdr:cNvPr id="616" name="楕円 615"/>
        <xdr:cNvSpPr/>
      </xdr:nvSpPr>
      <xdr:spPr>
        <a:xfrm>
          <a:off x="20383500" y="104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28739</xdr:rowOff>
    </xdr:from>
    <xdr:to>
      <xdr:col>111</xdr:col>
      <xdr:colOff>177800</xdr:colOff>
      <xdr:row>61</xdr:row>
      <xdr:rowOff>53231</xdr:rowOff>
    </xdr:to>
    <xdr:cxnSp macro="">
      <xdr:nvCxnSpPr>
        <xdr:cNvPr id="617" name="直線コネクタ 616"/>
        <xdr:cNvCxnSpPr/>
      </xdr:nvCxnSpPr>
      <xdr:spPr>
        <a:xfrm flipV="1">
          <a:off x="20434300" y="1048718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18107</xdr:rowOff>
    </xdr:from>
    <xdr:to>
      <xdr:col>102</xdr:col>
      <xdr:colOff>165100</xdr:colOff>
      <xdr:row>61</xdr:row>
      <xdr:rowOff>119707</xdr:rowOff>
    </xdr:to>
    <xdr:sp macro="" textlink="">
      <xdr:nvSpPr>
        <xdr:cNvPr id="618" name="楕円 617"/>
        <xdr:cNvSpPr/>
      </xdr:nvSpPr>
      <xdr:spPr>
        <a:xfrm>
          <a:off x="19494500" y="104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53231</xdr:rowOff>
    </xdr:from>
    <xdr:to>
      <xdr:col>107</xdr:col>
      <xdr:colOff>50800</xdr:colOff>
      <xdr:row>61</xdr:row>
      <xdr:rowOff>68907</xdr:rowOff>
    </xdr:to>
    <xdr:cxnSp macro="">
      <xdr:nvCxnSpPr>
        <xdr:cNvPr id="619" name="直線コネクタ 618"/>
        <xdr:cNvCxnSpPr/>
      </xdr:nvCxnSpPr>
      <xdr:spPr>
        <a:xfrm flipV="1">
          <a:off x="19545300" y="10511681"/>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169309</xdr:rowOff>
    </xdr:from>
    <xdr:to>
      <xdr:col>98</xdr:col>
      <xdr:colOff>38100</xdr:colOff>
      <xdr:row>61</xdr:row>
      <xdr:rowOff>99459</xdr:rowOff>
    </xdr:to>
    <xdr:sp macro="" textlink="">
      <xdr:nvSpPr>
        <xdr:cNvPr id="620" name="楕円 619"/>
        <xdr:cNvSpPr/>
      </xdr:nvSpPr>
      <xdr:spPr>
        <a:xfrm>
          <a:off x="18605500" y="104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48659</xdr:rowOff>
    </xdr:from>
    <xdr:to>
      <xdr:col>102</xdr:col>
      <xdr:colOff>114300</xdr:colOff>
      <xdr:row>61</xdr:row>
      <xdr:rowOff>68907</xdr:rowOff>
    </xdr:to>
    <xdr:cxnSp macro="">
      <xdr:nvCxnSpPr>
        <xdr:cNvPr id="621" name="直線コネクタ 620"/>
        <xdr:cNvCxnSpPr/>
      </xdr:nvCxnSpPr>
      <xdr:spPr>
        <a:xfrm>
          <a:off x="18656300" y="10507109"/>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623" name="n_2aveValue【学校施設】&#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51071</xdr:rowOff>
    </xdr:from>
    <xdr:ext cx="469744" cy="259045"/>
    <xdr:sp macro="" textlink="">
      <xdr:nvSpPr>
        <xdr:cNvPr id="624" name="n_3aveValue【学校施設】&#10;一人当たり面積"/>
        <xdr:cNvSpPr txBox="1"/>
      </xdr:nvSpPr>
      <xdr:spPr>
        <a:xfrm>
          <a:off x="19310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57603</xdr:rowOff>
    </xdr:from>
    <xdr:ext cx="469744" cy="259045"/>
    <xdr:sp macro="" textlink="">
      <xdr:nvSpPr>
        <xdr:cNvPr id="625" name="n_4aveValue【学校施設】&#10;一人当たり面積"/>
        <xdr:cNvSpPr txBox="1"/>
      </xdr:nvSpPr>
      <xdr:spPr>
        <a:xfrm>
          <a:off x="18421427" y="1085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96066</xdr:rowOff>
    </xdr:from>
    <xdr:ext cx="469744" cy="259045"/>
    <xdr:sp macro="" textlink="">
      <xdr:nvSpPr>
        <xdr:cNvPr id="626" name="n_1mainValue【学校施設】&#10;一人当たり面積"/>
        <xdr:cNvSpPr txBox="1"/>
      </xdr:nvSpPr>
      <xdr:spPr>
        <a:xfrm>
          <a:off x="21075727" y="102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120558</xdr:rowOff>
    </xdr:from>
    <xdr:ext cx="469744" cy="259045"/>
    <xdr:sp macro="" textlink="">
      <xdr:nvSpPr>
        <xdr:cNvPr id="627" name="n_2mainValue【学校施設】&#10;一人当たり面積"/>
        <xdr:cNvSpPr txBox="1"/>
      </xdr:nvSpPr>
      <xdr:spPr>
        <a:xfrm>
          <a:off x="20199427" y="102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136234</xdr:rowOff>
    </xdr:from>
    <xdr:ext cx="469744" cy="259045"/>
    <xdr:sp macro="" textlink="">
      <xdr:nvSpPr>
        <xdr:cNvPr id="628" name="n_3mainValue【学校施設】&#10;一人当たり面積"/>
        <xdr:cNvSpPr txBox="1"/>
      </xdr:nvSpPr>
      <xdr:spPr>
        <a:xfrm>
          <a:off x="19310427" y="1025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115986</xdr:rowOff>
    </xdr:from>
    <xdr:ext cx="469744" cy="259045"/>
    <xdr:sp macro="" textlink="">
      <xdr:nvSpPr>
        <xdr:cNvPr id="629" name="n_4mainValue【学校施設】&#10;一人当たり面積"/>
        <xdr:cNvSpPr txBox="1"/>
      </xdr:nvSpPr>
      <xdr:spPr>
        <a:xfrm>
          <a:off x="18421427" y="1023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76" name="【公民館】&#10;有形固定資産減価償却率平均値テキスト"/>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79" name="フローチャート: 判断 678"/>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80" name="フローチャート: 判断 679"/>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81" name="フローチャート: 判断 680"/>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90714</xdr:rowOff>
    </xdr:from>
    <xdr:to>
      <xdr:col>85</xdr:col>
      <xdr:colOff>177800</xdr:colOff>
      <xdr:row>107</xdr:row>
      <xdr:rowOff>20864</xdr:rowOff>
    </xdr:to>
    <xdr:sp macro="" textlink="">
      <xdr:nvSpPr>
        <xdr:cNvPr id="687" name="楕円 686"/>
        <xdr:cNvSpPr/>
      </xdr:nvSpPr>
      <xdr:spPr>
        <a:xfrm>
          <a:off x="16268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69141</xdr:rowOff>
    </xdr:from>
    <xdr:ext cx="405111" cy="259045"/>
    <xdr:sp macro="" textlink="">
      <xdr:nvSpPr>
        <xdr:cNvPr id="688" name="【公民館】&#10;有形固定資産減価償却率該当値テキスト"/>
        <xdr:cNvSpPr txBox="1"/>
      </xdr:nvSpPr>
      <xdr:spPr>
        <a:xfrm>
          <a:off x="1635760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61323</xdr:rowOff>
    </xdr:from>
    <xdr:to>
      <xdr:col>81</xdr:col>
      <xdr:colOff>101600</xdr:colOff>
      <xdr:row>106</xdr:row>
      <xdr:rowOff>162923</xdr:rowOff>
    </xdr:to>
    <xdr:sp macro="" textlink="">
      <xdr:nvSpPr>
        <xdr:cNvPr id="689" name="楕円 688"/>
        <xdr:cNvSpPr/>
      </xdr:nvSpPr>
      <xdr:spPr>
        <a:xfrm>
          <a:off x="1543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112123</xdr:rowOff>
    </xdr:from>
    <xdr:to>
      <xdr:col>85</xdr:col>
      <xdr:colOff>127000</xdr:colOff>
      <xdr:row>106</xdr:row>
      <xdr:rowOff>141514</xdr:rowOff>
    </xdr:to>
    <xdr:cxnSp macro="">
      <xdr:nvCxnSpPr>
        <xdr:cNvPr id="690" name="直線コネクタ 689"/>
        <xdr:cNvCxnSpPr/>
      </xdr:nvCxnSpPr>
      <xdr:spPr>
        <a:xfrm>
          <a:off x="15481300" y="182858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691" name="楕円 690"/>
        <xdr:cNvSpPr/>
      </xdr:nvSpPr>
      <xdr:spPr>
        <a:xfrm>
          <a:off x="14541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106</xdr:row>
      <xdr:rowOff>112123</xdr:rowOff>
    </xdr:to>
    <xdr:cxnSp macro="">
      <xdr:nvCxnSpPr>
        <xdr:cNvPr id="692" name="直線コネクタ 691"/>
        <xdr:cNvCxnSpPr/>
      </xdr:nvCxnSpPr>
      <xdr:spPr>
        <a:xfrm>
          <a:off x="14592300" y="182564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51526</xdr:rowOff>
    </xdr:from>
    <xdr:to>
      <xdr:col>72</xdr:col>
      <xdr:colOff>38100</xdr:colOff>
      <xdr:row>106</xdr:row>
      <xdr:rowOff>153126</xdr:rowOff>
    </xdr:to>
    <xdr:sp macro="" textlink="">
      <xdr:nvSpPr>
        <xdr:cNvPr id="693" name="楕円 692"/>
        <xdr:cNvSpPr/>
      </xdr:nvSpPr>
      <xdr:spPr>
        <a:xfrm>
          <a:off x="1365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82731</xdr:rowOff>
    </xdr:from>
    <xdr:to>
      <xdr:col>76</xdr:col>
      <xdr:colOff>114300</xdr:colOff>
      <xdr:row>106</xdr:row>
      <xdr:rowOff>102326</xdr:rowOff>
    </xdr:to>
    <xdr:cxnSp macro="">
      <xdr:nvCxnSpPr>
        <xdr:cNvPr id="694" name="直線コネクタ 693"/>
        <xdr:cNvCxnSpPr/>
      </xdr:nvCxnSpPr>
      <xdr:spPr>
        <a:xfrm flipV="1">
          <a:off x="13703300" y="18256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695" name="楕円 694"/>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102326</xdr:rowOff>
    </xdr:to>
    <xdr:cxnSp macro="">
      <xdr:nvCxnSpPr>
        <xdr:cNvPr id="696" name="直線コネクタ 695"/>
        <xdr:cNvCxnSpPr/>
      </xdr:nvCxnSpPr>
      <xdr:spPr>
        <a:xfrm>
          <a:off x="12814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97" name="n_1aveValue【公民館】&#10;有形固定資産減価償却率"/>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698" name="n_2aveValue【公民館】&#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9"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00"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154050</xdr:rowOff>
    </xdr:from>
    <xdr:ext cx="405111" cy="259045"/>
    <xdr:sp macro="" textlink="">
      <xdr:nvSpPr>
        <xdr:cNvPr id="701" name="n_1mainValue【公民館】&#10;有形固定資産減価償却率"/>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702" name="n_2mainValue【公民館】&#10;有形固定資産減価償却率"/>
        <xdr:cNvSpPr txBox="1"/>
      </xdr:nvSpPr>
      <xdr:spPr>
        <a:xfrm>
          <a:off x="14389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144253</xdr:rowOff>
    </xdr:from>
    <xdr:ext cx="405111" cy="259045"/>
    <xdr:sp macro="" textlink="">
      <xdr:nvSpPr>
        <xdr:cNvPr id="703" name="n_3mainValue【公民館】&#10;有形固定資産減価償却率"/>
        <xdr:cNvSpPr txBox="1"/>
      </xdr:nvSpPr>
      <xdr:spPr>
        <a:xfrm>
          <a:off x="13500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704" name="n_4mainValue【公民館】&#10;有形固定資産減価償却率"/>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735" name="【公民館】&#10;一人当たり面積平均値テキスト"/>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38" name="フローチャート: 判断 737"/>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37919</xdr:rowOff>
    </xdr:from>
    <xdr:to>
      <xdr:col>102</xdr:col>
      <xdr:colOff>165100</xdr:colOff>
      <xdr:row>107</xdr:row>
      <xdr:rowOff>139519</xdr:rowOff>
    </xdr:to>
    <xdr:sp macro="" textlink="">
      <xdr:nvSpPr>
        <xdr:cNvPr id="739" name="フローチャート: 判断 738"/>
        <xdr:cNvSpPr/>
      </xdr:nvSpPr>
      <xdr:spPr>
        <a:xfrm>
          <a:off x="19494500" y="1838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740" name="フローチャート: 判断 739"/>
        <xdr:cNvSpPr/>
      </xdr:nvSpPr>
      <xdr:spPr>
        <a:xfrm>
          <a:off x="186055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166914</xdr:rowOff>
    </xdr:from>
    <xdr:to>
      <xdr:col>116</xdr:col>
      <xdr:colOff>114300</xdr:colOff>
      <xdr:row>105</xdr:row>
      <xdr:rowOff>97064</xdr:rowOff>
    </xdr:to>
    <xdr:sp macro="" textlink="">
      <xdr:nvSpPr>
        <xdr:cNvPr id="746" name="楕円 745"/>
        <xdr:cNvSpPr/>
      </xdr:nvSpPr>
      <xdr:spPr>
        <a:xfrm>
          <a:off x="22110700" y="17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18341</xdr:rowOff>
    </xdr:from>
    <xdr:ext cx="469744" cy="259045"/>
    <xdr:sp macro="" textlink="">
      <xdr:nvSpPr>
        <xdr:cNvPr id="747" name="【公民館】&#10;一人当たり面積該当値テキスト"/>
        <xdr:cNvSpPr txBox="1"/>
      </xdr:nvSpPr>
      <xdr:spPr>
        <a:xfrm>
          <a:off x="22199600" y="178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748" name="楕円 747"/>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46264</xdr:rowOff>
    </xdr:from>
    <xdr:to>
      <xdr:col>116</xdr:col>
      <xdr:colOff>63500</xdr:colOff>
      <xdr:row>105</xdr:row>
      <xdr:rowOff>57150</xdr:rowOff>
    </xdr:to>
    <xdr:cxnSp macro="">
      <xdr:nvCxnSpPr>
        <xdr:cNvPr id="749" name="直線コネクタ 748"/>
        <xdr:cNvCxnSpPr/>
      </xdr:nvCxnSpPr>
      <xdr:spPr>
        <a:xfrm flipV="1">
          <a:off x="21323300" y="180485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23768</xdr:rowOff>
    </xdr:from>
    <xdr:to>
      <xdr:col>107</xdr:col>
      <xdr:colOff>101600</xdr:colOff>
      <xdr:row>105</xdr:row>
      <xdr:rowOff>125368</xdr:rowOff>
    </xdr:to>
    <xdr:sp macro="" textlink="">
      <xdr:nvSpPr>
        <xdr:cNvPr id="750" name="楕円 749"/>
        <xdr:cNvSpPr/>
      </xdr:nvSpPr>
      <xdr:spPr>
        <a:xfrm>
          <a:off x="2038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74568</xdr:rowOff>
    </xdr:to>
    <xdr:cxnSp macro="">
      <xdr:nvCxnSpPr>
        <xdr:cNvPr id="751" name="直線コネクタ 750"/>
        <xdr:cNvCxnSpPr/>
      </xdr:nvCxnSpPr>
      <xdr:spPr>
        <a:xfrm flipV="1">
          <a:off x="20434300" y="18059400"/>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34652</xdr:rowOff>
    </xdr:from>
    <xdr:to>
      <xdr:col>102</xdr:col>
      <xdr:colOff>165100</xdr:colOff>
      <xdr:row>105</xdr:row>
      <xdr:rowOff>136252</xdr:rowOff>
    </xdr:to>
    <xdr:sp macro="" textlink="">
      <xdr:nvSpPr>
        <xdr:cNvPr id="752" name="楕円 751"/>
        <xdr:cNvSpPr/>
      </xdr:nvSpPr>
      <xdr:spPr>
        <a:xfrm>
          <a:off x="19494500" y="180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74568</xdr:rowOff>
    </xdr:from>
    <xdr:to>
      <xdr:col>107</xdr:col>
      <xdr:colOff>50800</xdr:colOff>
      <xdr:row>105</xdr:row>
      <xdr:rowOff>85452</xdr:rowOff>
    </xdr:to>
    <xdr:cxnSp macro="">
      <xdr:nvCxnSpPr>
        <xdr:cNvPr id="753" name="直線コネクタ 752"/>
        <xdr:cNvCxnSpPr/>
      </xdr:nvCxnSpPr>
      <xdr:spPr>
        <a:xfrm flipV="1">
          <a:off x="19545300" y="18076818"/>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49893</xdr:rowOff>
    </xdr:from>
    <xdr:to>
      <xdr:col>98</xdr:col>
      <xdr:colOff>38100</xdr:colOff>
      <xdr:row>105</xdr:row>
      <xdr:rowOff>151493</xdr:rowOff>
    </xdr:to>
    <xdr:sp macro="" textlink="">
      <xdr:nvSpPr>
        <xdr:cNvPr id="754" name="楕円 753"/>
        <xdr:cNvSpPr/>
      </xdr:nvSpPr>
      <xdr:spPr>
        <a:xfrm>
          <a:off x="18605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85452</xdr:rowOff>
    </xdr:from>
    <xdr:to>
      <xdr:col>102</xdr:col>
      <xdr:colOff>114300</xdr:colOff>
      <xdr:row>105</xdr:row>
      <xdr:rowOff>100693</xdr:rowOff>
    </xdr:to>
    <xdr:cxnSp macro="">
      <xdr:nvCxnSpPr>
        <xdr:cNvPr id="755" name="直線コネクタ 754"/>
        <xdr:cNvCxnSpPr/>
      </xdr:nvCxnSpPr>
      <xdr:spPr>
        <a:xfrm flipV="1">
          <a:off x="18656300" y="18087702"/>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756" name="n_1aveValue【公民館】&#10;一人当たり面積"/>
        <xdr:cNvSpPr txBox="1"/>
      </xdr:nvSpPr>
      <xdr:spPr>
        <a:xfrm>
          <a:off x="21075727"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757" name="n_2aveValue【公民館】&#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130646</xdr:rowOff>
    </xdr:from>
    <xdr:ext cx="469744" cy="259045"/>
    <xdr:sp macro="" textlink="">
      <xdr:nvSpPr>
        <xdr:cNvPr id="758" name="n_3aveValue【公民館】&#10;一人当たり面積"/>
        <xdr:cNvSpPr txBox="1"/>
      </xdr:nvSpPr>
      <xdr:spPr>
        <a:xfrm>
          <a:off x="19310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162214</xdr:rowOff>
    </xdr:from>
    <xdr:ext cx="469744" cy="259045"/>
    <xdr:sp macro="" textlink="">
      <xdr:nvSpPr>
        <xdr:cNvPr id="759" name="n_4aveValue【公民館】&#10;一人当たり面積"/>
        <xdr:cNvSpPr txBox="1"/>
      </xdr:nvSpPr>
      <xdr:spPr>
        <a:xfrm>
          <a:off x="18421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760" name="n_1main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141895</xdr:rowOff>
    </xdr:from>
    <xdr:ext cx="469744" cy="259045"/>
    <xdr:sp macro="" textlink="">
      <xdr:nvSpPr>
        <xdr:cNvPr id="761" name="n_2mainValue【公民館】&#10;一人当たり面積"/>
        <xdr:cNvSpPr txBox="1"/>
      </xdr:nvSpPr>
      <xdr:spPr>
        <a:xfrm>
          <a:off x="20199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152779</xdr:rowOff>
    </xdr:from>
    <xdr:ext cx="469744" cy="259045"/>
    <xdr:sp macro="" textlink="">
      <xdr:nvSpPr>
        <xdr:cNvPr id="762" name="n_3mainValue【公民館】&#10;一人当たり面積"/>
        <xdr:cNvSpPr txBox="1"/>
      </xdr:nvSpPr>
      <xdr:spPr>
        <a:xfrm>
          <a:off x="19310427" y="178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168020</xdr:rowOff>
    </xdr:from>
    <xdr:ext cx="469744" cy="259045"/>
    <xdr:sp macro="" textlink="">
      <xdr:nvSpPr>
        <xdr:cNvPr id="763" name="n_4mainValue【公民館】&#10;一人当たり面積"/>
        <xdr:cNvSpPr txBox="1"/>
      </xdr:nvSpPr>
      <xdr:spPr>
        <a:xfrm>
          <a:off x="18421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が公営住宅、保育所、学校施設である。公営住宅については、公営住宅等長寿化計画に基づき、引き続き修繕や建替え等を進めていく。保育所については、施設の老朽化や少子化の状況を踏まえ、施設統廃合（</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施設→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施設）により維持管理経費の縮減を図るとともに、新たな施設の建設並びに改修等維持管理を行っている。学校施設については、令和２年度に学校施設長寿化計画を策定し、現在中学校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校の建替えを行っており、今後も計画に沿った施設の改修等維持管理を行っていく。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9,671
241.88
9,081,763
8,716,976
332,194
5,125,965
8,276,922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89" name="楕円 88"/>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10177</xdr:rowOff>
    </xdr:from>
    <xdr:ext cx="405111" cy="259045"/>
    <xdr:sp macro="" textlink="">
      <xdr:nvSpPr>
        <xdr:cNvPr id="90" name="【体育館・プール】&#10;有形固定資産減価償却率該当値テキスト"/>
        <xdr:cNvSpPr txBox="1"/>
      </xdr:nvSpPr>
      <xdr:spPr>
        <a:xfrm>
          <a:off x="4673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91" name="楕円 90"/>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38100</xdr:rowOff>
    </xdr:to>
    <xdr:cxnSp macro="">
      <xdr:nvCxnSpPr>
        <xdr:cNvPr id="92" name="直線コネクタ 91"/>
        <xdr:cNvCxnSpPr/>
      </xdr:nvCxnSpPr>
      <xdr:spPr>
        <a:xfrm>
          <a:off x="3797300" y="102736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44450</xdr:rowOff>
    </xdr:from>
    <xdr:to>
      <xdr:col>15</xdr:col>
      <xdr:colOff>101600</xdr:colOff>
      <xdr:row>60</xdr:row>
      <xdr:rowOff>146050</xdr:rowOff>
    </xdr:to>
    <xdr:sp macro="" textlink="">
      <xdr:nvSpPr>
        <xdr:cNvPr id="93" name="楕円 92"/>
        <xdr:cNvSpPr/>
      </xdr:nvSpPr>
      <xdr:spPr>
        <a:xfrm>
          <a:off x="2857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158115</xdr:rowOff>
    </xdr:from>
    <xdr:to>
      <xdr:col>19</xdr:col>
      <xdr:colOff>177800</xdr:colOff>
      <xdr:row>60</xdr:row>
      <xdr:rowOff>95250</xdr:rowOff>
    </xdr:to>
    <xdr:cxnSp macro="">
      <xdr:nvCxnSpPr>
        <xdr:cNvPr id="94" name="直線コネクタ 93"/>
        <xdr:cNvCxnSpPr/>
      </xdr:nvCxnSpPr>
      <xdr:spPr>
        <a:xfrm flipV="1">
          <a:off x="2908300" y="102736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166370</xdr:rowOff>
    </xdr:from>
    <xdr:to>
      <xdr:col>10</xdr:col>
      <xdr:colOff>165100</xdr:colOff>
      <xdr:row>63</xdr:row>
      <xdr:rowOff>96520</xdr:rowOff>
    </xdr:to>
    <xdr:sp macro="" textlink="">
      <xdr:nvSpPr>
        <xdr:cNvPr id="95" name="楕円 94"/>
        <xdr:cNvSpPr/>
      </xdr:nvSpPr>
      <xdr:spPr>
        <a:xfrm>
          <a:off x="196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95250</xdr:rowOff>
    </xdr:from>
    <xdr:to>
      <xdr:col>15</xdr:col>
      <xdr:colOff>50800</xdr:colOff>
      <xdr:row>63</xdr:row>
      <xdr:rowOff>45720</xdr:rowOff>
    </xdr:to>
    <xdr:cxnSp macro="">
      <xdr:nvCxnSpPr>
        <xdr:cNvPr id="96" name="直線コネクタ 95"/>
        <xdr:cNvCxnSpPr/>
      </xdr:nvCxnSpPr>
      <xdr:spPr>
        <a:xfrm flipV="1">
          <a:off x="2019300" y="1038225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84455</xdr:rowOff>
    </xdr:from>
    <xdr:to>
      <xdr:col>6</xdr:col>
      <xdr:colOff>38100</xdr:colOff>
      <xdr:row>63</xdr:row>
      <xdr:rowOff>14605</xdr:rowOff>
    </xdr:to>
    <xdr:sp macro="" textlink="">
      <xdr:nvSpPr>
        <xdr:cNvPr id="97" name="楕円 96"/>
        <xdr:cNvSpPr/>
      </xdr:nvSpPr>
      <xdr:spPr>
        <a:xfrm>
          <a:off x="1079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135255</xdr:rowOff>
    </xdr:from>
    <xdr:to>
      <xdr:col>10</xdr:col>
      <xdr:colOff>114300</xdr:colOff>
      <xdr:row>63</xdr:row>
      <xdr:rowOff>45720</xdr:rowOff>
    </xdr:to>
    <xdr:cxnSp macro="">
      <xdr:nvCxnSpPr>
        <xdr:cNvPr id="98" name="直線コネクタ 97"/>
        <xdr:cNvCxnSpPr/>
      </xdr:nvCxnSpPr>
      <xdr:spPr>
        <a:xfrm>
          <a:off x="1130300" y="107651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01"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02" name="n_4aveValue【体育館・プール】&#10;有形固定資産減価償却率"/>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103" name="n_1main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04" name="n_2mainValue【体育館・プー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87647</xdr:rowOff>
    </xdr:from>
    <xdr:ext cx="405111" cy="259045"/>
    <xdr:sp macro="" textlink="">
      <xdr:nvSpPr>
        <xdr:cNvPr id="105" name="n_3mainValue【体育館・プール】&#10;有形固定資産減価償却率"/>
        <xdr:cNvSpPr txBox="1"/>
      </xdr:nvSpPr>
      <xdr:spPr>
        <a:xfrm>
          <a:off x="1816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5732</xdr:rowOff>
    </xdr:from>
    <xdr:ext cx="405111" cy="259045"/>
    <xdr:sp macro="" textlink="">
      <xdr:nvSpPr>
        <xdr:cNvPr id="106" name="n_4mainValue【体育館・プール】&#10;有形固定資産減価償却率"/>
        <xdr:cNvSpPr txBox="1"/>
      </xdr:nvSpPr>
      <xdr:spPr>
        <a:xfrm>
          <a:off x="927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47879</xdr:rowOff>
    </xdr:from>
    <xdr:to>
      <xdr:col>46</xdr:col>
      <xdr:colOff>38100</xdr:colOff>
      <xdr:row>63</xdr:row>
      <xdr:rowOff>149479</xdr:rowOff>
    </xdr:to>
    <xdr:sp macro="" textlink="">
      <xdr:nvSpPr>
        <xdr:cNvPr id="138" name="フローチャート: 判断 137"/>
        <xdr:cNvSpPr/>
      </xdr:nvSpPr>
      <xdr:spPr>
        <a:xfrm>
          <a:off x="8699500" y="1084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53213</xdr:rowOff>
    </xdr:from>
    <xdr:to>
      <xdr:col>41</xdr:col>
      <xdr:colOff>101600</xdr:colOff>
      <xdr:row>63</xdr:row>
      <xdr:rowOff>154813</xdr:rowOff>
    </xdr:to>
    <xdr:sp macro="" textlink="">
      <xdr:nvSpPr>
        <xdr:cNvPr id="139" name="フローチャート: 判断 138"/>
        <xdr:cNvSpPr/>
      </xdr:nvSpPr>
      <xdr:spPr>
        <a:xfrm>
          <a:off x="7810500" y="1085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60452</xdr:rowOff>
    </xdr:from>
    <xdr:to>
      <xdr:col>36</xdr:col>
      <xdr:colOff>165100</xdr:colOff>
      <xdr:row>63</xdr:row>
      <xdr:rowOff>162052</xdr:rowOff>
    </xdr:to>
    <xdr:sp macro="" textlink="">
      <xdr:nvSpPr>
        <xdr:cNvPr id="140" name="フローチャート: 判断 139"/>
        <xdr:cNvSpPr/>
      </xdr:nvSpPr>
      <xdr:spPr>
        <a:xfrm>
          <a:off x="6921500" y="1086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xdr:rowOff>
    </xdr:from>
    <xdr:to>
      <xdr:col>55</xdr:col>
      <xdr:colOff>50800</xdr:colOff>
      <xdr:row>62</xdr:row>
      <xdr:rowOff>106807</xdr:rowOff>
    </xdr:to>
    <xdr:sp macro="" textlink="">
      <xdr:nvSpPr>
        <xdr:cNvPr id="146" name="楕円 145"/>
        <xdr:cNvSpPr/>
      </xdr:nvSpPr>
      <xdr:spPr>
        <a:xfrm>
          <a:off x="10426700" y="10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28084</xdr:rowOff>
    </xdr:from>
    <xdr:ext cx="469744" cy="259045"/>
    <xdr:sp macro="" textlink="">
      <xdr:nvSpPr>
        <xdr:cNvPr id="147" name="【体育館・プール】&#10;一人当たり面積該当値テキスト"/>
        <xdr:cNvSpPr txBox="1"/>
      </xdr:nvSpPr>
      <xdr:spPr>
        <a:xfrm>
          <a:off x="10515600" y="1048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xdr:rowOff>
    </xdr:from>
    <xdr:to>
      <xdr:col>50</xdr:col>
      <xdr:colOff>165100</xdr:colOff>
      <xdr:row>62</xdr:row>
      <xdr:rowOff>112903</xdr:rowOff>
    </xdr:to>
    <xdr:sp macro="" textlink="">
      <xdr:nvSpPr>
        <xdr:cNvPr id="148" name="楕円 147"/>
        <xdr:cNvSpPr/>
      </xdr:nvSpPr>
      <xdr:spPr>
        <a:xfrm>
          <a:off x="9588500" y="106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56007</xdr:rowOff>
    </xdr:from>
    <xdr:to>
      <xdr:col>55</xdr:col>
      <xdr:colOff>0</xdr:colOff>
      <xdr:row>62</xdr:row>
      <xdr:rowOff>62103</xdr:rowOff>
    </xdr:to>
    <xdr:cxnSp macro="">
      <xdr:nvCxnSpPr>
        <xdr:cNvPr id="149" name="直線コネクタ 148"/>
        <xdr:cNvCxnSpPr/>
      </xdr:nvCxnSpPr>
      <xdr:spPr>
        <a:xfrm flipV="1">
          <a:off x="9639300" y="1068590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27305</xdr:rowOff>
    </xdr:from>
    <xdr:to>
      <xdr:col>46</xdr:col>
      <xdr:colOff>38100</xdr:colOff>
      <xdr:row>62</xdr:row>
      <xdr:rowOff>128905</xdr:rowOff>
    </xdr:to>
    <xdr:sp macro="" textlink="">
      <xdr:nvSpPr>
        <xdr:cNvPr id="150" name="楕円 149"/>
        <xdr:cNvSpPr/>
      </xdr:nvSpPr>
      <xdr:spPr>
        <a:xfrm>
          <a:off x="8699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62103</xdr:rowOff>
    </xdr:from>
    <xdr:to>
      <xdr:col>50</xdr:col>
      <xdr:colOff>114300</xdr:colOff>
      <xdr:row>62</xdr:row>
      <xdr:rowOff>78105</xdr:rowOff>
    </xdr:to>
    <xdr:cxnSp macro="">
      <xdr:nvCxnSpPr>
        <xdr:cNvPr id="151" name="直線コネクタ 150"/>
        <xdr:cNvCxnSpPr/>
      </xdr:nvCxnSpPr>
      <xdr:spPr>
        <a:xfrm flipV="1">
          <a:off x="8750300" y="1069200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29972</xdr:rowOff>
    </xdr:from>
    <xdr:to>
      <xdr:col>41</xdr:col>
      <xdr:colOff>101600</xdr:colOff>
      <xdr:row>63</xdr:row>
      <xdr:rowOff>131572</xdr:rowOff>
    </xdr:to>
    <xdr:sp macro="" textlink="">
      <xdr:nvSpPr>
        <xdr:cNvPr id="152" name="楕円 151"/>
        <xdr:cNvSpPr/>
      </xdr:nvSpPr>
      <xdr:spPr>
        <a:xfrm>
          <a:off x="7810500" y="108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78105</xdr:rowOff>
    </xdr:from>
    <xdr:to>
      <xdr:col>45</xdr:col>
      <xdr:colOff>177800</xdr:colOff>
      <xdr:row>63</xdr:row>
      <xdr:rowOff>80772</xdr:rowOff>
    </xdr:to>
    <xdr:cxnSp macro="">
      <xdr:nvCxnSpPr>
        <xdr:cNvPr id="153" name="直線コネクタ 152"/>
        <xdr:cNvCxnSpPr/>
      </xdr:nvCxnSpPr>
      <xdr:spPr>
        <a:xfrm flipV="1">
          <a:off x="7861300" y="10708005"/>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62738</xdr:rowOff>
    </xdr:from>
    <xdr:to>
      <xdr:col>36</xdr:col>
      <xdr:colOff>165100</xdr:colOff>
      <xdr:row>63</xdr:row>
      <xdr:rowOff>164338</xdr:rowOff>
    </xdr:to>
    <xdr:sp macro="" textlink="">
      <xdr:nvSpPr>
        <xdr:cNvPr id="154" name="楕円 153"/>
        <xdr:cNvSpPr/>
      </xdr:nvSpPr>
      <xdr:spPr>
        <a:xfrm>
          <a:off x="69215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80772</xdr:rowOff>
    </xdr:from>
    <xdr:to>
      <xdr:col>41</xdr:col>
      <xdr:colOff>50800</xdr:colOff>
      <xdr:row>63</xdr:row>
      <xdr:rowOff>113538</xdr:rowOff>
    </xdr:to>
    <xdr:cxnSp macro="">
      <xdr:nvCxnSpPr>
        <xdr:cNvPr id="155" name="直線コネクタ 154"/>
        <xdr:cNvCxnSpPr/>
      </xdr:nvCxnSpPr>
      <xdr:spPr>
        <a:xfrm flipV="1">
          <a:off x="6972300" y="1088212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156" name="n_1ave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140606</xdr:rowOff>
    </xdr:from>
    <xdr:ext cx="469744" cy="259045"/>
    <xdr:sp macro="" textlink="">
      <xdr:nvSpPr>
        <xdr:cNvPr id="157" name="n_2aveValue【体育館・プール】&#10;一人当たり面積"/>
        <xdr:cNvSpPr txBox="1"/>
      </xdr:nvSpPr>
      <xdr:spPr>
        <a:xfrm>
          <a:off x="8515427" y="109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145940</xdr:rowOff>
    </xdr:from>
    <xdr:ext cx="469744" cy="259045"/>
    <xdr:sp macro="" textlink="">
      <xdr:nvSpPr>
        <xdr:cNvPr id="158" name="n_3aveValue【体育館・プール】&#10;一人当たり面積"/>
        <xdr:cNvSpPr txBox="1"/>
      </xdr:nvSpPr>
      <xdr:spPr>
        <a:xfrm>
          <a:off x="7626427" y="1094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7129</xdr:rowOff>
    </xdr:from>
    <xdr:ext cx="469744" cy="259045"/>
    <xdr:sp macro="" textlink="">
      <xdr:nvSpPr>
        <xdr:cNvPr id="159" name="n_4aveValue【体育館・プール】&#10;一人当たり面積"/>
        <xdr:cNvSpPr txBox="1"/>
      </xdr:nvSpPr>
      <xdr:spPr>
        <a:xfrm>
          <a:off x="6737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129430</xdr:rowOff>
    </xdr:from>
    <xdr:ext cx="469744" cy="259045"/>
    <xdr:sp macro="" textlink="">
      <xdr:nvSpPr>
        <xdr:cNvPr id="160" name="n_1mainValue【体育館・プール】&#10;一人当たり面積"/>
        <xdr:cNvSpPr txBox="1"/>
      </xdr:nvSpPr>
      <xdr:spPr>
        <a:xfrm>
          <a:off x="9391727" y="1041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145432</xdr:rowOff>
    </xdr:from>
    <xdr:ext cx="469744" cy="259045"/>
    <xdr:sp macro="" textlink="">
      <xdr:nvSpPr>
        <xdr:cNvPr id="161" name="n_2mainValue【体育館・プール】&#10;一人当たり面積"/>
        <xdr:cNvSpPr txBox="1"/>
      </xdr:nvSpPr>
      <xdr:spPr>
        <a:xfrm>
          <a:off x="8515427" y="104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148099</xdr:rowOff>
    </xdr:from>
    <xdr:ext cx="469744" cy="259045"/>
    <xdr:sp macro="" textlink="">
      <xdr:nvSpPr>
        <xdr:cNvPr id="162" name="n_3mainValue【体育館・プール】&#10;一人当たり面積"/>
        <xdr:cNvSpPr txBox="1"/>
      </xdr:nvSpPr>
      <xdr:spPr>
        <a:xfrm>
          <a:off x="7626427" y="1060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155465</xdr:rowOff>
    </xdr:from>
    <xdr:ext cx="469744" cy="259045"/>
    <xdr:sp macro="" textlink="">
      <xdr:nvSpPr>
        <xdr:cNvPr id="163" name="n_4mainValue【体育館・プール】&#10;一人当たり面積"/>
        <xdr:cNvSpPr txBox="1"/>
      </xdr:nvSpPr>
      <xdr:spPr>
        <a:xfrm>
          <a:off x="6737427" y="109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142421</xdr:rowOff>
    </xdr:from>
    <xdr:to>
      <xdr:col>15</xdr:col>
      <xdr:colOff>101600</xdr:colOff>
      <xdr:row>83</xdr:row>
      <xdr:rowOff>72571</xdr:rowOff>
    </xdr:to>
    <xdr:sp macro="" textlink="">
      <xdr:nvSpPr>
        <xdr:cNvPr id="197" name="フローチャート: 判断 196"/>
        <xdr:cNvSpPr/>
      </xdr:nvSpPr>
      <xdr:spPr>
        <a:xfrm>
          <a:off x="2857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111398</xdr:rowOff>
    </xdr:from>
    <xdr:to>
      <xdr:col>10</xdr:col>
      <xdr:colOff>165100</xdr:colOff>
      <xdr:row>83</xdr:row>
      <xdr:rowOff>41548</xdr:rowOff>
    </xdr:to>
    <xdr:sp macro="" textlink="">
      <xdr:nvSpPr>
        <xdr:cNvPr id="198" name="フローチャート: 判断 197"/>
        <xdr:cNvSpPr/>
      </xdr:nvSpPr>
      <xdr:spPr>
        <a:xfrm>
          <a:off x="1968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77107</xdr:rowOff>
    </xdr:from>
    <xdr:to>
      <xdr:col>6</xdr:col>
      <xdr:colOff>38100</xdr:colOff>
      <xdr:row>83</xdr:row>
      <xdr:rowOff>7257</xdr:rowOff>
    </xdr:to>
    <xdr:sp macro="" textlink="">
      <xdr:nvSpPr>
        <xdr:cNvPr id="199" name="フローチャート: 判断 198"/>
        <xdr:cNvSpPr/>
      </xdr:nvSpPr>
      <xdr:spPr>
        <a:xfrm>
          <a:off x="1079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109764</xdr:rowOff>
    </xdr:from>
    <xdr:to>
      <xdr:col>24</xdr:col>
      <xdr:colOff>114300</xdr:colOff>
      <xdr:row>83</xdr:row>
      <xdr:rowOff>39914</xdr:rowOff>
    </xdr:to>
    <xdr:sp macro="" textlink="">
      <xdr:nvSpPr>
        <xdr:cNvPr id="205" name="楕円 204"/>
        <xdr:cNvSpPr/>
      </xdr:nvSpPr>
      <xdr:spPr>
        <a:xfrm>
          <a:off x="45847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132641</xdr:rowOff>
    </xdr:from>
    <xdr:ext cx="405111" cy="259045"/>
    <xdr:sp macro="" textlink="">
      <xdr:nvSpPr>
        <xdr:cNvPr id="206" name="【福祉施設】&#10;有形固定資産減価償却率該当値テキスト"/>
        <xdr:cNvSpPr txBox="1"/>
      </xdr:nvSpPr>
      <xdr:spPr>
        <a:xfrm>
          <a:off x="4673600" y="1402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72208</xdr:rowOff>
    </xdr:from>
    <xdr:to>
      <xdr:col>20</xdr:col>
      <xdr:colOff>38100</xdr:colOff>
      <xdr:row>83</xdr:row>
      <xdr:rowOff>2358</xdr:rowOff>
    </xdr:to>
    <xdr:sp macro="" textlink="">
      <xdr:nvSpPr>
        <xdr:cNvPr id="207" name="楕円 206"/>
        <xdr:cNvSpPr/>
      </xdr:nvSpPr>
      <xdr:spPr>
        <a:xfrm>
          <a:off x="3746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123008</xdr:rowOff>
    </xdr:from>
    <xdr:to>
      <xdr:col>24</xdr:col>
      <xdr:colOff>63500</xdr:colOff>
      <xdr:row>82</xdr:row>
      <xdr:rowOff>160564</xdr:rowOff>
    </xdr:to>
    <xdr:cxnSp macro="">
      <xdr:nvCxnSpPr>
        <xdr:cNvPr id="208" name="直線コネクタ 207"/>
        <xdr:cNvCxnSpPr/>
      </xdr:nvCxnSpPr>
      <xdr:spPr>
        <a:xfrm>
          <a:off x="3797300" y="141819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72208</xdr:rowOff>
    </xdr:from>
    <xdr:to>
      <xdr:col>15</xdr:col>
      <xdr:colOff>101600</xdr:colOff>
      <xdr:row>82</xdr:row>
      <xdr:rowOff>2358</xdr:rowOff>
    </xdr:to>
    <xdr:sp macro="" textlink="">
      <xdr:nvSpPr>
        <xdr:cNvPr id="209" name="楕円 208"/>
        <xdr:cNvSpPr/>
      </xdr:nvSpPr>
      <xdr:spPr>
        <a:xfrm>
          <a:off x="2857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123008</xdr:rowOff>
    </xdr:from>
    <xdr:to>
      <xdr:col>19</xdr:col>
      <xdr:colOff>177800</xdr:colOff>
      <xdr:row>82</xdr:row>
      <xdr:rowOff>123008</xdr:rowOff>
    </xdr:to>
    <xdr:cxnSp macro="">
      <xdr:nvCxnSpPr>
        <xdr:cNvPr id="210" name="直線コネクタ 209"/>
        <xdr:cNvCxnSpPr/>
      </xdr:nvCxnSpPr>
      <xdr:spPr>
        <a:xfrm>
          <a:off x="2908300" y="1401045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31387</xdr:rowOff>
    </xdr:from>
    <xdr:to>
      <xdr:col>10</xdr:col>
      <xdr:colOff>165100</xdr:colOff>
      <xdr:row>81</xdr:row>
      <xdr:rowOff>132987</xdr:rowOff>
    </xdr:to>
    <xdr:sp macro="" textlink="">
      <xdr:nvSpPr>
        <xdr:cNvPr id="211" name="楕円 210"/>
        <xdr:cNvSpPr/>
      </xdr:nvSpPr>
      <xdr:spPr>
        <a:xfrm>
          <a:off x="1968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82187</xdr:rowOff>
    </xdr:from>
    <xdr:to>
      <xdr:col>15</xdr:col>
      <xdr:colOff>50800</xdr:colOff>
      <xdr:row>81</xdr:row>
      <xdr:rowOff>123008</xdr:rowOff>
    </xdr:to>
    <xdr:cxnSp macro="">
      <xdr:nvCxnSpPr>
        <xdr:cNvPr id="212" name="直線コネクタ 211"/>
        <xdr:cNvCxnSpPr/>
      </xdr:nvCxnSpPr>
      <xdr:spPr>
        <a:xfrm>
          <a:off x="2019300" y="139696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129358</xdr:rowOff>
    </xdr:from>
    <xdr:to>
      <xdr:col>6</xdr:col>
      <xdr:colOff>38100</xdr:colOff>
      <xdr:row>82</xdr:row>
      <xdr:rowOff>59508</xdr:rowOff>
    </xdr:to>
    <xdr:sp macro="" textlink="">
      <xdr:nvSpPr>
        <xdr:cNvPr id="213" name="楕円 212"/>
        <xdr:cNvSpPr/>
      </xdr:nvSpPr>
      <xdr:spPr>
        <a:xfrm>
          <a:off x="1079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82187</xdr:rowOff>
    </xdr:from>
    <xdr:to>
      <xdr:col>10</xdr:col>
      <xdr:colOff>114300</xdr:colOff>
      <xdr:row>82</xdr:row>
      <xdr:rowOff>8708</xdr:rowOff>
    </xdr:to>
    <xdr:cxnSp macro="">
      <xdr:nvCxnSpPr>
        <xdr:cNvPr id="214" name="直線コネクタ 213"/>
        <xdr:cNvCxnSpPr/>
      </xdr:nvCxnSpPr>
      <xdr:spPr>
        <a:xfrm flipV="1">
          <a:off x="1130300" y="1396963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15" name="n_1aveValue【福祉施設】&#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63698</xdr:rowOff>
    </xdr:from>
    <xdr:ext cx="405111" cy="259045"/>
    <xdr:sp macro="" textlink="">
      <xdr:nvSpPr>
        <xdr:cNvPr id="216" name="n_2aveValue【福祉施設】&#10;有形固定資産減価償却率"/>
        <xdr:cNvSpPr txBox="1"/>
      </xdr:nvSpPr>
      <xdr:spPr>
        <a:xfrm>
          <a:off x="2705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32675</xdr:rowOff>
    </xdr:from>
    <xdr:ext cx="405111" cy="259045"/>
    <xdr:sp macro="" textlink="">
      <xdr:nvSpPr>
        <xdr:cNvPr id="217" name="n_3aveValue【福祉施設】&#10;有形固定資産減価償却率"/>
        <xdr:cNvSpPr txBox="1"/>
      </xdr:nvSpPr>
      <xdr:spPr>
        <a:xfrm>
          <a:off x="1816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169834</xdr:rowOff>
    </xdr:from>
    <xdr:ext cx="405111" cy="259045"/>
    <xdr:sp macro="" textlink="">
      <xdr:nvSpPr>
        <xdr:cNvPr id="218" name="n_4aveValue【福祉施設】&#10;有形固定資産減価償却率"/>
        <xdr:cNvSpPr txBox="1"/>
      </xdr:nvSpPr>
      <xdr:spPr>
        <a:xfrm>
          <a:off x="927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18885</xdr:rowOff>
    </xdr:from>
    <xdr:ext cx="405111" cy="259045"/>
    <xdr:sp macro="" textlink="">
      <xdr:nvSpPr>
        <xdr:cNvPr id="219" name="n_1mainValue【福祉施設】&#10;有形固定資産減価償却率"/>
        <xdr:cNvSpPr txBox="1"/>
      </xdr:nvSpPr>
      <xdr:spPr>
        <a:xfrm>
          <a:off x="3582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18885</xdr:rowOff>
    </xdr:from>
    <xdr:ext cx="405111" cy="259045"/>
    <xdr:sp macro="" textlink="">
      <xdr:nvSpPr>
        <xdr:cNvPr id="220" name="n_2mainValue【福祉施設】&#10;有形固定資産減価償却率"/>
        <xdr:cNvSpPr txBox="1"/>
      </xdr:nvSpPr>
      <xdr:spPr>
        <a:xfrm>
          <a:off x="2705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149514</xdr:rowOff>
    </xdr:from>
    <xdr:ext cx="405111" cy="259045"/>
    <xdr:sp macro="" textlink="">
      <xdr:nvSpPr>
        <xdr:cNvPr id="221" name="n_3mainValue【福祉施設】&#10;有形固定資産減価償却率"/>
        <xdr:cNvSpPr txBox="1"/>
      </xdr:nvSpPr>
      <xdr:spPr>
        <a:xfrm>
          <a:off x="1816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76035</xdr:rowOff>
    </xdr:from>
    <xdr:ext cx="405111" cy="259045"/>
    <xdr:sp macro="" textlink="">
      <xdr:nvSpPr>
        <xdr:cNvPr id="222" name="n_4mainValue【福祉施設】&#10;有形固定資産減価償却率"/>
        <xdr:cNvSpPr txBox="1"/>
      </xdr:nvSpPr>
      <xdr:spPr>
        <a:xfrm>
          <a:off x="927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88646</xdr:rowOff>
    </xdr:from>
    <xdr:to>
      <xdr:col>46</xdr:col>
      <xdr:colOff>38100</xdr:colOff>
      <xdr:row>86</xdr:row>
      <xdr:rowOff>18796</xdr:rowOff>
    </xdr:to>
    <xdr:sp macro="" textlink="">
      <xdr:nvSpPr>
        <xdr:cNvPr id="254" name="フローチャート: 判断 253"/>
        <xdr:cNvSpPr/>
      </xdr:nvSpPr>
      <xdr:spPr>
        <a:xfrm>
          <a:off x="8699500" y="146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55" name="フローチャート: 判断 254"/>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99313</xdr:rowOff>
    </xdr:from>
    <xdr:to>
      <xdr:col>36</xdr:col>
      <xdr:colOff>165100</xdr:colOff>
      <xdr:row>86</xdr:row>
      <xdr:rowOff>29463</xdr:rowOff>
    </xdr:to>
    <xdr:sp macro="" textlink="">
      <xdr:nvSpPr>
        <xdr:cNvPr id="256" name="フローチャート: 判断 255"/>
        <xdr:cNvSpPr/>
      </xdr:nvSpPr>
      <xdr:spPr>
        <a:xfrm>
          <a:off x="6921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149606</xdr:rowOff>
    </xdr:from>
    <xdr:to>
      <xdr:col>55</xdr:col>
      <xdr:colOff>50800</xdr:colOff>
      <xdr:row>85</xdr:row>
      <xdr:rowOff>79756</xdr:rowOff>
    </xdr:to>
    <xdr:sp macro="" textlink="">
      <xdr:nvSpPr>
        <xdr:cNvPr id="262" name="楕円 261"/>
        <xdr:cNvSpPr/>
      </xdr:nvSpPr>
      <xdr:spPr>
        <a:xfrm>
          <a:off x="104267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128033</xdr:rowOff>
    </xdr:from>
    <xdr:ext cx="469744" cy="259045"/>
    <xdr:sp macro="" textlink="">
      <xdr:nvSpPr>
        <xdr:cNvPr id="263" name="【福祉施設】&#10;一人当たり面積該当値テキスト"/>
        <xdr:cNvSpPr txBox="1"/>
      </xdr:nvSpPr>
      <xdr:spPr>
        <a:xfrm>
          <a:off x="10515600"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154178</xdr:rowOff>
    </xdr:from>
    <xdr:to>
      <xdr:col>50</xdr:col>
      <xdr:colOff>165100</xdr:colOff>
      <xdr:row>85</xdr:row>
      <xdr:rowOff>84328</xdr:rowOff>
    </xdr:to>
    <xdr:sp macro="" textlink="">
      <xdr:nvSpPr>
        <xdr:cNvPr id="264" name="楕円 263"/>
        <xdr:cNvSpPr/>
      </xdr:nvSpPr>
      <xdr:spPr>
        <a:xfrm>
          <a:off x="9588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28956</xdr:rowOff>
    </xdr:from>
    <xdr:to>
      <xdr:col>55</xdr:col>
      <xdr:colOff>0</xdr:colOff>
      <xdr:row>85</xdr:row>
      <xdr:rowOff>33528</xdr:rowOff>
    </xdr:to>
    <xdr:cxnSp macro="">
      <xdr:nvCxnSpPr>
        <xdr:cNvPr id="265" name="直線コネクタ 264"/>
        <xdr:cNvCxnSpPr/>
      </xdr:nvCxnSpPr>
      <xdr:spPr>
        <a:xfrm flipV="1">
          <a:off x="9639300" y="146022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70358</xdr:rowOff>
    </xdr:from>
    <xdr:to>
      <xdr:col>46</xdr:col>
      <xdr:colOff>38100</xdr:colOff>
      <xdr:row>86</xdr:row>
      <xdr:rowOff>508</xdr:rowOff>
    </xdr:to>
    <xdr:sp macro="" textlink="">
      <xdr:nvSpPr>
        <xdr:cNvPr id="266" name="楕円 265"/>
        <xdr:cNvSpPr/>
      </xdr:nvSpPr>
      <xdr:spPr>
        <a:xfrm>
          <a:off x="8699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33528</xdr:rowOff>
    </xdr:from>
    <xdr:to>
      <xdr:col>50</xdr:col>
      <xdr:colOff>114300</xdr:colOff>
      <xdr:row>85</xdr:row>
      <xdr:rowOff>121158</xdr:rowOff>
    </xdr:to>
    <xdr:cxnSp macro="">
      <xdr:nvCxnSpPr>
        <xdr:cNvPr id="267" name="直線コネクタ 266"/>
        <xdr:cNvCxnSpPr/>
      </xdr:nvCxnSpPr>
      <xdr:spPr>
        <a:xfrm flipV="1">
          <a:off x="8750300" y="14606778"/>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73406</xdr:rowOff>
    </xdr:from>
    <xdr:to>
      <xdr:col>41</xdr:col>
      <xdr:colOff>101600</xdr:colOff>
      <xdr:row>86</xdr:row>
      <xdr:rowOff>3556</xdr:rowOff>
    </xdr:to>
    <xdr:sp macro="" textlink="">
      <xdr:nvSpPr>
        <xdr:cNvPr id="268" name="楕円 267"/>
        <xdr:cNvSpPr/>
      </xdr:nvSpPr>
      <xdr:spPr>
        <a:xfrm>
          <a:off x="7810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121158</xdr:rowOff>
    </xdr:from>
    <xdr:to>
      <xdr:col>45</xdr:col>
      <xdr:colOff>177800</xdr:colOff>
      <xdr:row>85</xdr:row>
      <xdr:rowOff>124206</xdr:rowOff>
    </xdr:to>
    <xdr:cxnSp macro="">
      <xdr:nvCxnSpPr>
        <xdr:cNvPr id="269" name="直線コネクタ 268"/>
        <xdr:cNvCxnSpPr/>
      </xdr:nvCxnSpPr>
      <xdr:spPr>
        <a:xfrm flipV="1">
          <a:off x="7861300" y="146944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270" name="楕円 269"/>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122682</xdr:rowOff>
    </xdr:from>
    <xdr:to>
      <xdr:col>41</xdr:col>
      <xdr:colOff>50800</xdr:colOff>
      <xdr:row>85</xdr:row>
      <xdr:rowOff>124206</xdr:rowOff>
    </xdr:to>
    <xdr:cxnSp macro="">
      <xdr:nvCxnSpPr>
        <xdr:cNvPr id="271" name="直線コネクタ 270"/>
        <xdr:cNvCxnSpPr/>
      </xdr:nvCxnSpPr>
      <xdr:spPr>
        <a:xfrm>
          <a:off x="6972300" y="1469593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102888</xdr:rowOff>
    </xdr:from>
    <xdr:ext cx="469744" cy="259045"/>
    <xdr:sp macro="" textlink="">
      <xdr:nvSpPr>
        <xdr:cNvPr id="272" name="n_1ave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9923</xdr:rowOff>
    </xdr:from>
    <xdr:ext cx="469744" cy="259045"/>
    <xdr:sp macro="" textlink="">
      <xdr:nvSpPr>
        <xdr:cNvPr id="273" name="n_2aveValue【福祉施設】&#10;一人当たり面積"/>
        <xdr:cNvSpPr txBox="1"/>
      </xdr:nvSpPr>
      <xdr:spPr>
        <a:xfrm>
          <a:off x="8515427"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274" name="n_3aveValue【福祉施設】&#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20590</xdr:rowOff>
    </xdr:from>
    <xdr:ext cx="469744" cy="259045"/>
    <xdr:sp macro="" textlink="">
      <xdr:nvSpPr>
        <xdr:cNvPr id="275" name="n_4aveValue【福祉施設】&#10;一人当たり面積"/>
        <xdr:cNvSpPr txBox="1"/>
      </xdr:nvSpPr>
      <xdr:spPr>
        <a:xfrm>
          <a:off x="6737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100855</xdr:rowOff>
    </xdr:from>
    <xdr:ext cx="469744" cy="259045"/>
    <xdr:sp macro="" textlink="">
      <xdr:nvSpPr>
        <xdr:cNvPr id="276" name="n_1mainValue【福祉施設】&#10;一人当たり面積"/>
        <xdr:cNvSpPr txBox="1"/>
      </xdr:nvSpPr>
      <xdr:spPr>
        <a:xfrm>
          <a:off x="9391727" y="1433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17035</xdr:rowOff>
    </xdr:from>
    <xdr:ext cx="469744" cy="259045"/>
    <xdr:sp macro="" textlink="">
      <xdr:nvSpPr>
        <xdr:cNvPr id="277" name="n_2mainValue【福祉施設】&#10;一人当たり面積"/>
        <xdr:cNvSpPr txBox="1"/>
      </xdr:nvSpPr>
      <xdr:spPr>
        <a:xfrm>
          <a:off x="8515427" y="1441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20083</xdr:rowOff>
    </xdr:from>
    <xdr:ext cx="469744" cy="259045"/>
    <xdr:sp macro="" textlink="">
      <xdr:nvSpPr>
        <xdr:cNvPr id="278" name="n_3mainValue【福祉施設】&#10;一人当たり面積"/>
        <xdr:cNvSpPr txBox="1"/>
      </xdr:nvSpPr>
      <xdr:spPr>
        <a:xfrm>
          <a:off x="7626427" y="1442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18559</xdr:rowOff>
    </xdr:from>
    <xdr:ext cx="469744" cy="259045"/>
    <xdr:sp macro="" textlink="">
      <xdr:nvSpPr>
        <xdr:cNvPr id="279" name="n_4mainValue【福祉施設】&#10;一人当たり面積"/>
        <xdr:cNvSpPr txBox="1"/>
      </xdr:nvSpPr>
      <xdr:spPr>
        <a:xfrm>
          <a:off x="67374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1" name="直線コネクタ 320"/>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4"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5" name="直線コネクタ 324"/>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326" name="【一般廃棄物処理施設】&#10;有形固定資産減価償却率平均値テキスト"/>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7" name="フローチャート: 判断 326"/>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28" name="フローチャート: 判断 32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167459</xdr:rowOff>
    </xdr:from>
    <xdr:to>
      <xdr:col>76</xdr:col>
      <xdr:colOff>165100</xdr:colOff>
      <xdr:row>39</xdr:row>
      <xdr:rowOff>97609</xdr:rowOff>
    </xdr:to>
    <xdr:sp macro="" textlink="">
      <xdr:nvSpPr>
        <xdr:cNvPr id="329" name="フローチャート: 判断 328"/>
        <xdr:cNvSpPr/>
      </xdr:nvSpPr>
      <xdr:spPr>
        <a:xfrm>
          <a:off x="14541500" y="668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169091</xdr:rowOff>
    </xdr:from>
    <xdr:to>
      <xdr:col>72</xdr:col>
      <xdr:colOff>38100</xdr:colOff>
      <xdr:row>39</xdr:row>
      <xdr:rowOff>99241</xdr:rowOff>
    </xdr:to>
    <xdr:sp macro="" textlink="">
      <xdr:nvSpPr>
        <xdr:cNvPr id="330" name="フローチャート: 判断 329"/>
        <xdr:cNvSpPr/>
      </xdr:nvSpPr>
      <xdr:spPr>
        <a:xfrm>
          <a:off x="13652500" y="668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331" name="フローチャート: 判断 330"/>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80917</xdr:rowOff>
    </xdr:from>
    <xdr:to>
      <xdr:col>85</xdr:col>
      <xdr:colOff>177800</xdr:colOff>
      <xdr:row>36</xdr:row>
      <xdr:rowOff>11067</xdr:rowOff>
    </xdr:to>
    <xdr:sp macro="" textlink="">
      <xdr:nvSpPr>
        <xdr:cNvPr id="337" name="楕円 336"/>
        <xdr:cNvSpPr/>
      </xdr:nvSpPr>
      <xdr:spPr>
        <a:xfrm>
          <a:off x="162687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103794</xdr:rowOff>
    </xdr:from>
    <xdr:ext cx="405111" cy="259045"/>
    <xdr:sp macro="" textlink="">
      <xdr:nvSpPr>
        <xdr:cNvPr id="338" name="【一般廃棄物処理施設】&#10;有形固定資産減価償却率該当値テキスト"/>
        <xdr:cNvSpPr txBox="1"/>
      </xdr:nvSpPr>
      <xdr:spPr>
        <a:xfrm>
          <a:off x="16357600" y="593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146231</xdr:rowOff>
    </xdr:from>
    <xdr:to>
      <xdr:col>81</xdr:col>
      <xdr:colOff>101600</xdr:colOff>
      <xdr:row>35</xdr:row>
      <xdr:rowOff>76381</xdr:rowOff>
    </xdr:to>
    <xdr:sp macro="" textlink="">
      <xdr:nvSpPr>
        <xdr:cNvPr id="339" name="楕円 338"/>
        <xdr:cNvSpPr/>
      </xdr:nvSpPr>
      <xdr:spPr>
        <a:xfrm>
          <a:off x="1543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25581</xdr:rowOff>
    </xdr:from>
    <xdr:to>
      <xdr:col>85</xdr:col>
      <xdr:colOff>127000</xdr:colOff>
      <xdr:row>35</xdr:row>
      <xdr:rowOff>131717</xdr:rowOff>
    </xdr:to>
    <xdr:cxnSp macro="">
      <xdr:nvCxnSpPr>
        <xdr:cNvPr id="340" name="直線コネクタ 339"/>
        <xdr:cNvCxnSpPr/>
      </xdr:nvCxnSpPr>
      <xdr:spPr>
        <a:xfrm>
          <a:off x="15481300" y="6026331"/>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40096</xdr:rowOff>
    </xdr:from>
    <xdr:to>
      <xdr:col>76</xdr:col>
      <xdr:colOff>165100</xdr:colOff>
      <xdr:row>34</xdr:row>
      <xdr:rowOff>141696</xdr:rowOff>
    </xdr:to>
    <xdr:sp macro="" textlink="">
      <xdr:nvSpPr>
        <xdr:cNvPr id="341" name="楕円 340"/>
        <xdr:cNvSpPr/>
      </xdr:nvSpPr>
      <xdr:spPr>
        <a:xfrm>
          <a:off x="14541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90896</xdr:rowOff>
    </xdr:from>
    <xdr:to>
      <xdr:col>81</xdr:col>
      <xdr:colOff>50800</xdr:colOff>
      <xdr:row>35</xdr:row>
      <xdr:rowOff>25581</xdr:rowOff>
    </xdr:to>
    <xdr:cxnSp macro="">
      <xdr:nvCxnSpPr>
        <xdr:cNvPr id="342" name="直線コネクタ 341"/>
        <xdr:cNvCxnSpPr/>
      </xdr:nvCxnSpPr>
      <xdr:spPr>
        <a:xfrm>
          <a:off x="14592300" y="592019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64589</xdr:rowOff>
    </xdr:from>
    <xdr:to>
      <xdr:col>72</xdr:col>
      <xdr:colOff>38100</xdr:colOff>
      <xdr:row>33</xdr:row>
      <xdr:rowOff>166189</xdr:rowOff>
    </xdr:to>
    <xdr:sp macro="" textlink="">
      <xdr:nvSpPr>
        <xdr:cNvPr id="343" name="楕円 342"/>
        <xdr:cNvSpPr/>
      </xdr:nvSpPr>
      <xdr:spPr>
        <a:xfrm>
          <a:off x="136525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115389</xdr:rowOff>
    </xdr:from>
    <xdr:to>
      <xdr:col>76</xdr:col>
      <xdr:colOff>114300</xdr:colOff>
      <xdr:row>34</xdr:row>
      <xdr:rowOff>90896</xdr:rowOff>
    </xdr:to>
    <xdr:cxnSp macro="">
      <xdr:nvCxnSpPr>
        <xdr:cNvPr id="344" name="直線コネクタ 343"/>
        <xdr:cNvCxnSpPr/>
      </xdr:nvCxnSpPr>
      <xdr:spPr>
        <a:xfrm>
          <a:off x="13703300" y="577323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31931</xdr:rowOff>
    </xdr:from>
    <xdr:to>
      <xdr:col>67</xdr:col>
      <xdr:colOff>101600</xdr:colOff>
      <xdr:row>35</xdr:row>
      <xdr:rowOff>133531</xdr:rowOff>
    </xdr:to>
    <xdr:sp macro="" textlink="">
      <xdr:nvSpPr>
        <xdr:cNvPr id="345" name="楕円 344"/>
        <xdr:cNvSpPr/>
      </xdr:nvSpPr>
      <xdr:spPr>
        <a:xfrm>
          <a:off x="12763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115389</xdr:rowOff>
    </xdr:from>
    <xdr:to>
      <xdr:col>71</xdr:col>
      <xdr:colOff>177800</xdr:colOff>
      <xdr:row>35</xdr:row>
      <xdr:rowOff>82731</xdr:rowOff>
    </xdr:to>
    <xdr:cxnSp macro="">
      <xdr:nvCxnSpPr>
        <xdr:cNvPr id="346" name="直線コネクタ 345"/>
        <xdr:cNvCxnSpPr/>
      </xdr:nvCxnSpPr>
      <xdr:spPr>
        <a:xfrm flipV="1">
          <a:off x="12814300" y="577323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347"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88736</xdr:rowOff>
    </xdr:from>
    <xdr:ext cx="405111" cy="259045"/>
    <xdr:sp macro="" textlink="">
      <xdr:nvSpPr>
        <xdr:cNvPr id="348" name="n_2aveValue【一般廃棄物処理施設】&#10;有形固定資産減価償却率"/>
        <xdr:cNvSpPr txBox="1"/>
      </xdr:nvSpPr>
      <xdr:spPr>
        <a:xfrm>
          <a:off x="14389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90368</xdr:rowOff>
    </xdr:from>
    <xdr:ext cx="405111" cy="259045"/>
    <xdr:sp macro="" textlink="">
      <xdr:nvSpPr>
        <xdr:cNvPr id="349" name="n_3aveValue【一般廃棄物処理施設】&#10;有形固定資産減価償却率"/>
        <xdr:cNvSpPr txBox="1"/>
      </xdr:nvSpPr>
      <xdr:spPr>
        <a:xfrm>
          <a:off x="13500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350"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92908</xdr:rowOff>
    </xdr:from>
    <xdr:ext cx="405111" cy="259045"/>
    <xdr:sp macro="" textlink="">
      <xdr:nvSpPr>
        <xdr:cNvPr id="351" name="n_1mainValue【一般廃棄物処理施設】&#10;有形固定資産減価償却率"/>
        <xdr:cNvSpPr txBox="1"/>
      </xdr:nvSpPr>
      <xdr:spPr>
        <a:xfrm>
          <a:off x="15266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158223</xdr:rowOff>
    </xdr:from>
    <xdr:ext cx="405111" cy="259045"/>
    <xdr:sp macro="" textlink="">
      <xdr:nvSpPr>
        <xdr:cNvPr id="352" name="n_2mainValue【一般廃棄物処理施設】&#10;有形固定資産減価償却率"/>
        <xdr:cNvSpPr txBox="1"/>
      </xdr:nvSpPr>
      <xdr:spPr>
        <a:xfrm>
          <a:off x="143897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11266</xdr:rowOff>
    </xdr:from>
    <xdr:ext cx="340478" cy="259045"/>
    <xdr:sp macro="" textlink="">
      <xdr:nvSpPr>
        <xdr:cNvPr id="353" name="n_3mainValue【一般廃棄物処理施設】&#10;有形固定資産減価償却率"/>
        <xdr:cNvSpPr txBox="1"/>
      </xdr:nvSpPr>
      <xdr:spPr>
        <a:xfrm>
          <a:off x="13533061" y="5497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150058</xdr:rowOff>
    </xdr:from>
    <xdr:ext cx="405111" cy="259045"/>
    <xdr:sp macro="" textlink="">
      <xdr:nvSpPr>
        <xdr:cNvPr id="354" name="n_4mainValue【一般廃棄物処理施設】&#10;有形固定資産減価償却率"/>
        <xdr:cNvSpPr txBox="1"/>
      </xdr:nvSpPr>
      <xdr:spPr>
        <a:xfrm>
          <a:off x="12611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0" name="テキスト ボックス 36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2" name="テキスト ボックス 37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8" name="直線コネクタ 377"/>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9"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0" name="直線コネクタ 379"/>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1"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2" name="直線コネクタ 381"/>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3"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4" name="フローチャート: 判断 383"/>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5" name="フローチャート: 判断 384"/>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48971</xdr:rowOff>
    </xdr:from>
    <xdr:to>
      <xdr:col>107</xdr:col>
      <xdr:colOff>101600</xdr:colOff>
      <xdr:row>41</xdr:row>
      <xdr:rowOff>150571</xdr:rowOff>
    </xdr:to>
    <xdr:sp macro="" textlink="">
      <xdr:nvSpPr>
        <xdr:cNvPr id="386" name="フローチャート: 判断 385"/>
        <xdr:cNvSpPr/>
      </xdr:nvSpPr>
      <xdr:spPr>
        <a:xfrm>
          <a:off x="20383500" y="707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52149</xdr:rowOff>
    </xdr:from>
    <xdr:to>
      <xdr:col>102</xdr:col>
      <xdr:colOff>165100</xdr:colOff>
      <xdr:row>41</xdr:row>
      <xdr:rowOff>153749</xdr:rowOff>
    </xdr:to>
    <xdr:sp macro="" textlink="">
      <xdr:nvSpPr>
        <xdr:cNvPr id="387" name="フローチャート: 判断 386"/>
        <xdr:cNvSpPr/>
      </xdr:nvSpPr>
      <xdr:spPr>
        <a:xfrm>
          <a:off x="19494500" y="70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50655</xdr:rowOff>
    </xdr:from>
    <xdr:to>
      <xdr:col>98</xdr:col>
      <xdr:colOff>38100</xdr:colOff>
      <xdr:row>41</xdr:row>
      <xdr:rowOff>152255</xdr:rowOff>
    </xdr:to>
    <xdr:sp macro="" textlink="">
      <xdr:nvSpPr>
        <xdr:cNvPr id="388" name="フローチャート: 判断 387"/>
        <xdr:cNvSpPr/>
      </xdr:nvSpPr>
      <xdr:spPr>
        <a:xfrm>
          <a:off x="18605500" y="708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59976</xdr:rowOff>
    </xdr:from>
    <xdr:to>
      <xdr:col>116</xdr:col>
      <xdr:colOff>114300</xdr:colOff>
      <xdr:row>41</xdr:row>
      <xdr:rowOff>161576</xdr:rowOff>
    </xdr:to>
    <xdr:sp macro="" textlink="">
      <xdr:nvSpPr>
        <xdr:cNvPr id="394" name="楕円 393"/>
        <xdr:cNvSpPr/>
      </xdr:nvSpPr>
      <xdr:spPr>
        <a:xfrm>
          <a:off x="22110700" y="7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12897</xdr:rowOff>
    </xdr:from>
    <xdr:ext cx="599010" cy="259045"/>
    <xdr:sp macro="" textlink="">
      <xdr:nvSpPr>
        <xdr:cNvPr id="395" name="【一般廃棄物処理施設】&#10;一人当たり有形固定資産（償却資産）額該当値テキスト"/>
        <xdr:cNvSpPr txBox="1"/>
      </xdr:nvSpPr>
      <xdr:spPr>
        <a:xfrm>
          <a:off x="22199600" y="704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61588</xdr:rowOff>
    </xdr:from>
    <xdr:to>
      <xdr:col>112</xdr:col>
      <xdr:colOff>38100</xdr:colOff>
      <xdr:row>41</xdr:row>
      <xdr:rowOff>163188</xdr:rowOff>
    </xdr:to>
    <xdr:sp macro="" textlink="">
      <xdr:nvSpPr>
        <xdr:cNvPr id="396" name="楕円 395"/>
        <xdr:cNvSpPr/>
      </xdr:nvSpPr>
      <xdr:spPr>
        <a:xfrm>
          <a:off x="21272500" y="70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110776</xdr:rowOff>
    </xdr:from>
    <xdr:to>
      <xdr:col>116</xdr:col>
      <xdr:colOff>63500</xdr:colOff>
      <xdr:row>41</xdr:row>
      <xdr:rowOff>112388</xdr:rowOff>
    </xdr:to>
    <xdr:cxnSp macro="">
      <xdr:nvCxnSpPr>
        <xdr:cNvPr id="397" name="直線コネクタ 396"/>
        <xdr:cNvCxnSpPr/>
      </xdr:nvCxnSpPr>
      <xdr:spPr>
        <a:xfrm flipV="1">
          <a:off x="21323300" y="7140226"/>
          <a:ext cx="8382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65805</xdr:rowOff>
    </xdr:from>
    <xdr:to>
      <xdr:col>107</xdr:col>
      <xdr:colOff>101600</xdr:colOff>
      <xdr:row>41</xdr:row>
      <xdr:rowOff>167405</xdr:rowOff>
    </xdr:to>
    <xdr:sp macro="" textlink="">
      <xdr:nvSpPr>
        <xdr:cNvPr id="398" name="楕円 397"/>
        <xdr:cNvSpPr/>
      </xdr:nvSpPr>
      <xdr:spPr>
        <a:xfrm>
          <a:off x="20383500" y="70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112388</xdr:rowOff>
    </xdr:from>
    <xdr:to>
      <xdr:col>111</xdr:col>
      <xdr:colOff>177800</xdr:colOff>
      <xdr:row>41</xdr:row>
      <xdr:rowOff>116605</xdr:rowOff>
    </xdr:to>
    <xdr:cxnSp macro="">
      <xdr:nvCxnSpPr>
        <xdr:cNvPr id="399" name="直線コネクタ 398"/>
        <xdr:cNvCxnSpPr/>
      </xdr:nvCxnSpPr>
      <xdr:spPr>
        <a:xfrm flipV="1">
          <a:off x="20434300" y="7141838"/>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64024</xdr:rowOff>
    </xdr:from>
    <xdr:to>
      <xdr:col>102</xdr:col>
      <xdr:colOff>165100</xdr:colOff>
      <xdr:row>41</xdr:row>
      <xdr:rowOff>165624</xdr:rowOff>
    </xdr:to>
    <xdr:sp macro="" textlink="">
      <xdr:nvSpPr>
        <xdr:cNvPr id="400" name="楕円 399"/>
        <xdr:cNvSpPr/>
      </xdr:nvSpPr>
      <xdr:spPr>
        <a:xfrm>
          <a:off x="19494500" y="70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114824</xdr:rowOff>
    </xdr:from>
    <xdr:to>
      <xdr:col>107</xdr:col>
      <xdr:colOff>50800</xdr:colOff>
      <xdr:row>41</xdr:row>
      <xdr:rowOff>116605</xdr:rowOff>
    </xdr:to>
    <xdr:cxnSp macro="">
      <xdr:nvCxnSpPr>
        <xdr:cNvPr id="401" name="直線コネクタ 400"/>
        <xdr:cNvCxnSpPr/>
      </xdr:nvCxnSpPr>
      <xdr:spPr>
        <a:xfrm>
          <a:off x="19545300" y="7144274"/>
          <a:ext cx="8890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161389</xdr:rowOff>
    </xdr:from>
    <xdr:to>
      <xdr:col>98</xdr:col>
      <xdr:colOff>38100</xdr:colOff>
      <xdr:row>41</xdr:row>
      <xdr:rowOff>91539</xdr:rowOff>
    </xdr:to>
    <xdr:sp macro="" textlink="">
      <xdr:nvSpPr>
        <xdr:cNvPr id="402" name="楕円 401"/>
        <xdr:cNvSpPr/>
      </xdr:nvSpPr>
      <xdr:spPr>
        <a:xfrm>
          <a:off x="18605500" y="70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40739</xdr:rowOff>
    </xdr:from>
    <xdr:to>
      <xdr:col>102</xdr:col>
      <xdr:colOff>114300</xdr:colOff>
      <xdr:row>41</xdr:row>
      <xdr:rowOff>114824</xdr:rowOff>
    </xdr:to>
    <xdr:cxnSp macro="">
      <xdr:nvCxnSpPr>
        <xdr:cNvPr id="403" name="直線コネクタ 402"/>
        <xdr:cNvCxnSpPr/>
      </xdr:nvCxnSpPr>
      <xdr:spPr>
        <a:xfrm>
          <a:off x="18656300" y="7070189"/>
          <a:ext cx="889000" cy="7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04"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167098</xdr:rowOff>
    </xdr:from>
    <xdr:ext cx="599010" cy="259045"/>
    <xdr:sp macro="" textlink="">
      <xdr:nvSpPr>
        <xdr:cNvPr id="405" name="n_2aveValue【一般廃棄物処理施設】&#10;一人当たり有形固定資産（償却資産）額"/>
        <xdr:cNvSpPr txBox="1"/>
      </xdr:nvSpPr>
      <xdr:spPr>
        <a:xfrm>
          <a:off x="20134795" y="685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170276</xdr:rowOff>
    </xdr:from>
    <xdr:ext cx="599010" cy="259045"/>
    <xdr:sp macro="" textlink="">
      <xdr:nvSpPr>
        <xdr:cNvPr id="406" name="n_3aveValue【一般廃棄物処理施設】&#10;一人当たり有形固定資産（償却資産）額"/>
        <xdr:cNvSpPr txBox="1"/>
      </xdr:nvSpPr>
      <xdr:spPr>
        <a:xfrm>
          <a:off x="19245795" y="685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143382</xdr:rowOff>
    </xdr:from>
    <xdr:ext cx="599010" cy="259045"/>
    <xdr:sp macro="" textlink="">
      <xdr:nvSpPr>
        <xdr:cNvPr id="407" name="n_4aveValue【一般廃棄物処理施設】&#10;一人当たり有形固定資産（償却資産）額"/>
        <xdr:cNvSpPr txBox="1"/>
      </xdr:nvSpPr>
      <xdr:spPr>
        <a:xfrm>
          <a:off x="18356795" y="717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154315</xdr:rowOff>
    </xdr:from>
    <xdr:ext cx="599010" cy="259045"/>
    <xdr:sp macro="" textlink="">
      <xdr:nvSpPr>
        <xdr:cNvPr id="408" name="n_1mainValue【一般廃棄物処理施設】&#10;一人当たり有形固定資産（償却資産）額"/>
        <xdr:cNvSpPr txBox="1"/>
      </xdr:nvSpPr>
      <xdr:spPr>
        <a:xfrm>
          <a:off x="21011095" y="718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158532</xdr:rowOff>
    </xdr:from>
    <xdr:ext cx="599010" cy="259045"/>
    <xdr:sp macro="" textlink="">
      <xdr:nvSpPr>
        <xdr:cNvPr id="409" name="n_2mainValue【一般廃棄物処理施設】&#10;一人当たり有形固定資産（償却資産）額"/>
        <xdr:cNvSpPr txBox="1"/>
      </xdr:nvSpPr>
      <xdr:spPr>
        <a:xfrm>
          <a:off x="20134795" y="718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156751</xdr:rowOff>
    </xdr:from>
    <xdr:ext cx="599010" cy="259045"/>
    <xdr:sp macro="" textlink="">
      <xdr:nvSpPr>
        <xdr:cNvPr id="410" name="n_3mainValue【一般廃棄物処理施設】&#10;一人当たり有形固定資産（償却資産）額"/>
        <xdr:cNvSpPr txBox="1"/>
      </xdr:nvSpPr>
      <xdr:spPr>
        <a:xfrm>
          <a:off x="19245795" y="718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108066</xdr:rowOff>
    </xdr:from>
    <xdr:ext cx="599010" cy="259045"/>
    <xdr:sp macro="" textlink="">
      <xdr:nvSpPr>
        <xdr:cNvPr id="411" name="n_4mainValue【一般廃棄物処理施設】&#10;一人当たり有形固定資産（償却資産）額"/>
        <xdr:cNvSpPr txBox="1"/>
      </xdr:nvSpPr>
      <xdr:spPr>
        <a:xfrm>
          <a:off x="18356795" y="679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7" name="直線コネクタ 436"/>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8"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9" name="直線コネクタ 438"/>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40" name="【保健センター・保健所】&#10;有形固定資産減価償却率最大値テキスト"/>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1" name="直線コネクタ 440"/>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42"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3" name="フローチャート: 判断 4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4" name="フローチャート: 判断 443"/>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140244</xdr:rowOff>
    </xdr:from>
    <xdr:to>
      <xdr:col>76</xdr:col>
      <xdr:colOff>165100</xdr:colOff>
      <xdr:row>60</xdr:row>
      <xdr:rowOff>70394</xdr:rowOff>
    </xdr:to>
    <xdr:sp macro="" textlink="">
      <xdr:nvSpPr>
        <xdr:cNvPr id="445" name="フローチャート: 判断 444"/>
        <xdr:cNvSpPr/>
      </xdr:nvSpPr>
      <xdr:spPr>
        <a:xfrm>
          <a:off x="14541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135346</xdr:rowOff>
    </xdr:from>
    <xdr:to>
      <xdr:col>72</xdr:col>
      <xdr:colOff>38100</xdr:colOff>
      <xdr:row>60</xdr:row>
      <xdr:rowOff>65496</xdr:rowOff>
    </xdr:to>
    <xdr:sp macro="" textlink="">
      <xdr:nvSpPr>
        <xdr:cNvPr id="446" name="フローチャート: 判断 445"/>
        <xdr:cNvSpPr/>
      </xdr:nvSpPr>
      <xdr:spPr>
        <a:xfrm>
          <a:off x="13652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447" name="フローチャート: 判断 446"/>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453" name="楕円 452"/>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454" name="【保健センター・保健所】&#10;有形固定資産減価償却率該当値テキスト"/>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168003</xdr:rowOff>
    </xdr:from>
    <xdr:to>
      <xdr:col>81</xdr:col>
      <xdr:colOff>101600</xdr:colOff>
      <xdr:row>61</xdr:row>
      <xdr:rowOff>98153</xdr:rowOff>
    </xdr:to>
    <xdr:sp macro="" textlink="">
      <xdr:nvSpPr>
        <xdr:cNvPr id="455" name="楕円 454"/>
        <xdr:cNvSpPr/>
      </xdr:nvSpPr>
      <xdr:spPr>
        <a:xfrm>
          <a:off x="15430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80010</xdr:rowOff>
    </xdr:to>
    <xdr:cxnSp macro="">
      <xdr:nvCxnSpPr>
        <xdr:cNvPr id="456" name="直線コネクタ 455"/>
        <xdr:cNvCxnSpPr/>
      </xdr:nvCxnSpPr>
      <xdr:spPr>
        <a:xfrm>
          <a:off x="15481300" y="105058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457" name="楕円 456"/>
        <xdr:cNvSpPr/>
      </xdr:nvSpPr>
      <xdr:spPr>
        <a:xfrm>
          <a:off x="14541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47353</xdr:rowOff>
    </xdr:to>
    <xdr:cxnSp macro="">
      <xdr:nvCxnSpPr>
        <xdr:cNvPr id="458" name="直線コネクタ 457"/>
        <xdr:cNvCxnSpPr/>
      </xdr:nvCxnSpPr>
      <xdr:spPr>
        <a:xfrm>
          <a:off x="14592300" y="10473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59" name="楕円 458"/>
        <xdr:cNvSpPr/>
      </xdr:nvSpPr>
      <xdr:spPr>
        <a:xfrm>
          <a:off x="13652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1633</xdr:rowOff>
    </xdr:from>
    <xdr:to>
      <xdr:col>76</xdr:col>
      <xdr:colOff>114300</xdr:colOff>
      <xdr:row>61</xdr:row>
      <xdr:rowOff>14696</xdr:rowOff>
    </xdr:to>
    <xdr:cxnSp macro="">
      <xdr:nvCxnSpPr>
        <xdr:cNvPr id="460" name="直線コネクタ 459"/>
        <xdr:cNvCxnSpPr/>
      </xdr:nvCxnSpPr>
      <xdr:spPr>
        <a:xfrm>
          <a:off x="13703300" y="10460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89626</xdr:rowOff>
    </xdr:from>
    <xdr:to>
      <xdr:col>67</xdr:col>
      <xdr:colOff>101600</xdr:colOff>
      <xdr:row>61</xdr:row>
      <xdr:rowOff>19776</xdr:rowOff>
    </xdr:to>
    <xdr:sp macro="" textlink="">
      <xdr:nvSpPr>
        <xdr:cNvPr id="461" name="楕円 460"/>
        <xdr:cNvSpPr/>
      </xdr:nvSpPr>
      <xdr:spPr>
        <a:xfrm>
          <a:off x="12763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140426</xdr:rowOff>
    </xdr:from>
    <xdr:to>
      <xdr:col>71</xdr:col>
      <xdr:colOff>177800</xdr:colOff>
      <xdr:row>61</xdr:row>
      <xdr:rowOff>1633</xdr:rowOff>
    </xdr:to>
    <xdr:cxnSp macro="">
      <xdr:nvCxnSpPr>
        <xdr:cNvPr id="462" name="直線コネクタ 461"/>
        <xdr:cNvCxnSpPr/>
      </xdr:nvCxnSpPr>
      <xdr:spPr>
        <a:xfrm>
          <a:off x="12814300" y="104274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3" name="n_1aveValue【保健センター・保健所】&#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464" name="n_2aveValue【保健センター・保健所】&#10;有形固定資産減価償却率"/>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82023</xdr:rowOff>
    </xdr:from>
    <xdr:ext cx="405111" cy="259045"/>
    <xdr:sp macro="" textlink="">
      <xdr:nvSpPr>
        <xdr:cNvPr id="465" name="n_3aveValue【保健センター・保健所】&#10;有形固定資産減価償却率"/>
        <xdr:cNvSpPr txBox="1"/>
      </xdr:nvSpPr>
      <xdr:spPr>
        <a:xfrm>
          <a:off x="13500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466" name="n_4aveValue【保健センター・保健所】&#10;有形固定資産減価償却率"/>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89280</xdr:rowOff>
    </xdr:from>
    <xdr:ext cx="405111" cy="259045"/>
    <xdr:sp macro="" textlink="">
      <xdr:nvSpPr>
        <xdr:cNvPr id="467" name="n_1mainValue【保健センター・保健所】&#10;有形固定資産減価償却率"/>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468" name="n_2mainValue【保健センター・保健所】&#10;有形固定資産減価償却率"/>
        <xdr:cNvSpPr txBox="1"/>
      </xdr:nvSpPr>
      <xdr:spPr>
        <a:xfrm>
          <a:off x="14389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469" name="n_3mainValue【保健センター・保健所】&#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470" name="n_4mainValue【保健センター・保健所】&#10;有形固定資産減価償却率"/>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2" name="直線コネクタ 491"/>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3" name="【保健センター・保健所】&#10;一人当たり面積最小値テキスト"/>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4" name="直線コネクタ 493"/>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5" name="【保健センター・保健所】&#10;一人当たり面積最大値テキスト"/>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6" name="直線コネクタ 495"/>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497" name="【保健センター・保健所】&#10;一人当たり面積平均値テキスト"/>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98" name="フローチャート: 判断 497"/>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99" name="フローチャート: 判断 498"/>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60757</xdr:rowOff>
    </xdr:from>
    <xdr:to>
      <xdr:col>107</xdr:col>
      <xdr:colOff>101600</xdr:colOff>
      <xdr:row>63</xdr:row>
      <xdr:rowOff>162357</xdr:rowOff>
    </xdr:to>
    <xdr:sp macro="" textlink="">
      <xdr:nvSpPr>
        <xdr:cNvPr id="500" name="フローチャート: 判断 499"/>
        <xdr:cNvSpPr/>
      </xdr:nvSpPr>
      <xdr:spPr>
        <a:xfrm>
          <a:off x="20383500" y="1086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501" name="フローチャート: 判断 500"/>
        <xdr:cNvSpPr/>
      </xdr:nvSpPr>
      <xdr:spPr>
        <a:xfrm>
          <a:off x="19494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60299</xdr:rowOff>
    </xdr:from>
    <xdr:to>
      <xdr:col>98</xdr:col>
      <xdr:colOff>38100</xdr:colOff>
      <xdr:row>63</xdr:row>
      <xdr:rowOff>161899</xdr:rowOff>
    </xdr:to>
    <xdr:sp macro="" textlink="">
      <xdr:nvSpPr>
        <xdr:cNvPr id="502" name="フローチャート: 判断 501"/>
        <xdr:cNvSpPr/>
      </xdr:nvSpPr>
      <xdr:spPr>
        <a:xfrm>
          <a:off x="18605500" y="108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69901</xdr:rowOff>
    </xdr:from>
    <xdr:to>
      <xdr:col>116</xdr:col>
      <xdr:colOff>114300</xdr:colOff>
      <xdr:row>64</xdr:row>
      <xdr:rowOff>51</xdr:rowOff>
    </xdr:to>
    <xdr:sp macro="" textlink="">
      <xdr:nvSpPr>
        <xdr:cNvPr id="508" name="楕円 507"/>
        <xdr:cNvSpPr/>
      </xdr:nvSpPr>
      <xdr:spPr>
        <a:xfrm>
          <a:off x="22110700" y="108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156278</xdr:rowOff>
    </xdr:from>
    <xdr:ext cx="469744" cy="259045"/>
    <xdr:sp macro="" textlink="">
      <xdr:nvSpPr>
        <xdr:cNvPr id="509" name="【保健センター・保健所】&#10;一人当たり面積該当値テキスト"/>
        <xdr:cNvSpPr txBox="1"/>
      </xdr:nvSpPr>
      <xdr:spPr>
        <a:xfrm>
          <a:off x="22199600" y="107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70815</xdr:rowOff>
    </xdr:from>
    <xdr:to>
      <xdr:col>112</xdr:col>
      <xdr:colOff>38100</xdr:colOff>
      <xdr:row>64</xdr:row>
      <xdr:rowOff>965</xdr:rowOff>
    </xdr:to>
    <xdr:sp macro="" textlink="">
      <xdr:nvSpPr>
        <xdr:cNvPr id="510" name="楕円 509"/>
        <xdr:cNvSpPr/>
      </xdr:nvSpPr>
      <xdr:spPr>
        <a:xfrm>
          <a:off x="21272500" y="108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120701</xdr:rowOff>
    </xdr:from>
    <xdr:to>
      <xdr:col>116</xdr:col>
      <xdr:colOff>63500</xdr:colOff>
      <xdr:row>63</xdr:row>
      <xdr:rowOff>121615</xdr:rowOff>
    </xdr:to>
    <xdr:cxnSp macro="">
      <xdr:nvCxnSpPr>
        <xdr:cNvPr id="511" name="直線コネクタ 510"/>
        <xdr:cNvCxnSpPr/>
      </xdr:nvCxnSpPr>
      <xdr:spPr>
        <a:xfrm flipV="1">
          <a:off x="21323300" y="1092205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72187</xdr:rowOff>
    </xdr:from>
    <xdr:to>
      <xdr:col>107</xdr:col>
      <xdr:colOff>101600</xdr:colOff>
      <xdr:row>64</xdr:row>
      <xdr:rowOff>2337</xdr:rowOff>
    </xdr:to>
    <xdr:sp macro="" textlink="">
      <xdr:nvSpPr>
        <xdr:cNvPr id="512" name="楕円 511"/>
        <xdr:cNvSpPr/>
      </xdr:nvSpPr>
      <xdr:spPr>
        <a:xfrm>
          <a:off x="203835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121615</xdr:rowOff>
    </xdr:from>
    <xdr:to>
      <xdr:col>111</xdr:col>
      <xdr:colOff>177800</xdr:colOff>
      <xdr:row>63</xdr:row>
      <xdr:rowOff>122987</xdr:rowOff>
    </xdr:to>
    <xdr:cxnSp macro="">
      <xdr:nvCxnSpPr>
        <xdr:cNvPr id="513" name="直線コネクタ 512"/>
        <xdr:cNvCxnSpPr/>
      </xdr:nvCxnSpPr>
      <xdr:spPr>
        <a:xfrm flipV="1">
          <a:off x="20434300" y="1092296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73101</xdr:rowOff>
    </xdr:from>
    <xdr:to>
      <xdr:col>102</xdr:col>
      <xdr:colOff>165100</xdr:colOff>
      <xdr:row>64</xdr:row>
      <xdr:rowOff>3251</xdr:rowOff>
    </xdr:to>
    <xdr:sp macro="" textlink="">
      <xdr:nvSpPr>
        <xdr:cNvPr id="514" name="楕円 513"/>
        <xdr:cNvSpPr/>
      </xdr:nvSpPr>
      <xdr:spPr>
        <a:xfrm>
          <a:off x="19494500" y="10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122987</xdr:rowOff>
    </xdr:from>
    <xdr:to>
      <xdr:col>107</xdr:col>
      <xdr:colOff>50800</xdr:colOff>
      <xdr:row>63</xdr:row>
      <xdr:rowOff>123901</xdr:rowOff>
    </xdr:to>
    <xdr:cxnSp macro="">
      <xdr:nvCxnSpPr>
        <xdr:cNvPr id="515" name="直線コネクタ 514"/>
        <xdr:cNvCxnSpPr/>
      </xdr:nvCxnSpPr>
      <xdr:spPr>
        <a:xfrm flipV="1">
          <a:off x="19545300" y="109243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74016</xdr:rowOff>
    </xdr:from>
    <xdr:to>
      <xdr:col>98</xdr:col>
      <xdr:colOff>38100</xdr:colOff>
      <xdr:row>64</xdr:row>
      <xdr:rowOff>4166</xdr:rowOff>
    </xdr:to>
    <xdr:sp macro="" textlink="">
      <xdr:nvSpPr>
        <xdr:cNvPr id="516" name="楕円 515"/>
        <xdr:cNvSpPr/>
      </xdr:nvSpPr>
      <xdr:spPr>
        <a:xfrm>
          <a:off x="18605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123901</xdr:rowOff>
    </xdr:from>
    <xdr:to>
      <xdr:col>102</xdr:col>
      <xdr:colOff>114300</xdr:colOff>
      <xdr:row>63</xdr:row>
      <xdr:rowOff>124816</xdr:rowOff>
    </xdr:to>
    <xdr:cxnSp macro="">
      <xdr:nvCxnSpPr>
        <xdr:cNvPr id="517" name="直線コネクタ 516"/>
        <xdr:cNvCxnSpPr/>
      </xdr:nvCxnSpPr>
      <xdr:spPr>
        <a:xfrm flipV="1">
          <a:off x="18656300" y="10925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518" name="n_1aveValue【保健センター・保健所】&#10;一人当たり面積"/>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7434</xdr:rowOff>
    </xdr:from>
    <xdr:ext cx="469744" cy="259045"/>
    <xdr:sp macro="" textlink="">
      <xdr:nvSpPr>
        <xdr:cNvPr id="519" name="n_2aveValue【保健センター・保健所】&#10;一人当たり面積"/>
        <xdr:cNvSpPr txBox="1"/>
      </xdr:nvSpPr>
      <xdr:spPr>
        <a:xfrm>
          <a:off x="20199427" y="1063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7891</xdr:rowOff>
    </xdr:from>
    <xdr:ext cx="469744" cy="259045"/>
    <xdr:sp macro="" textlink="">
      <xdr:nvSpPr>
        <xdr:cNvPr id="520" name="n_3aveValue【保健センター・保健所】&#10;一人当たり面積"/>
        <xdr:cNvSpPr txBox="1"/>
      </xdr:nvSpPr>
      <xdr:spPr>
        <a:xfrm>
          <a:off x="19310427" y="106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6976</xdr:rowOff>
    </xdr:from>
    <xdr:ext cx="469744" cy="259045"/>
    <xdr:sp macro="" textlink="">
      <xdr:nvSpPr>
        <xdr:cNvPr id="521" name="n_4aveValue【保健センター・保健所】&#10;一人当たり面積"/>
        <xdr:cNvSpPr txBox="1"/>
      </xdr:nvSpPr>
      <xdr:spPr>
        <a:xfrm>
          <a:off x="18421427" y="1063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163542</xdr:rowOff>
    </xdr:from>
    <xdr:ext cx="469744" cy="259045"/>
    <xdr:sp macro="" textlink="">
      <xdr:nvSpPr>
        <xdr:cNvPr id="522" name="n_1mainValue【保健センター・保健所】&#10;一人当たり面積"/>
        <xdr:cNvSpPr txBox="1"/>
      </xdr:nvSpPr>
      <xdr:spPr>
        <a:xfrm>
          <a:off x="21075727" y="1096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164914</xdr:rowOff>
    </xdr:from>
    <xdr:ext cx="469744" cy="259045"/>
    <xdr:sp macro="" textlink="">
      <xdr:nvSpPr>
        <xdr:cNvPr id="523" name="n_2mainValue【保健センター・保健所】&#10;一人当たり面積"/>
        <xdr:cNvSpPr txBox="1"/>
      </xdr:nvSpPr>
      <xdr:spPr>
        <a:xfrm>
          <a:off x="20199427" y="1096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165828</xdr:rowOff>
    </xdr:from>
    <xdr:ext cx="469744" cy="259045"/>
    <xdr:sp macro="" textlink="">
      <xdr:nvSpPr>
        <xdr:cNvPr id="524" name="n_3mainValue【保健センター・保健所】&#10;一人当たり面積"/>
        <xdr:cNvSpPr txBox="1"/>
      </xdr:nvSpPr>
      <xdr:spPr>
        <a:xfrm>
          <a:off x="19310427" y="1096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166743</xdr:rowOff>
    </xdr:from>
    <xdr:ext cx="469744" cy="259045"/>
    <xdr:sp macro="" textlink="">
      <xdr:nvSpPr>
        <xdr:cNvPr id="525" name="n_4mainValue【保健センター・保健所】&#10;一人当たり面積"/>
        <xdr:cNvSpPr txBox="1"/>
      </xdr:nvSpPr>
      <xdr:spPr>
        <a:xfrm>
          <a:off x="184214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56" name="【消防施設】&#10;有形固定資産減価償却率平均値テキスト"/>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7" name="フローチャート: 判断 556"/>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8" name="フローチャート: 判断 557"/>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108131</xdr:rowOff>
    </xdr:from>
    <xdr:to>
      <xdr:col>76</xdr:col>
      <xdr:colOff>165100</xdr:colOff>
      <xdr:row>83</xdr:row>
      <xdr:rowOff>38281</xdr:rowOff>
    </xdr:to>
    <xdr:sp macro="" textlink="">
      <xdr:nvSpPr>
        <xdr:cNvPr id="559" name="フローチャート: 判断 558"/>
        <xdr:cNvSpPr/>
      </xdr:nvSpPr>
      <xdr:spPr>
        <a:xfrm>
          <a:off x="14541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60" name="フローチャート: 判断 559"/>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54248</xdr:rowOff>
    </xdr:from>
    <xdr:to>
      <xdr:col>67</xdr:col>
      <xdr:colOff>101600</xdr:colOff>
      <xdr:row>82</xdr:row>
      <xdr:rowOff>155848</xdr:rowOff>
    </xdr:to>
    <xdr:sp macro="" textlink="">
      <xdr:nvSpPr>
        <xdr:cNvPr id="561" name="フローチャート: 判断 560"/>
        <xdr:cNvSpPr/>
      </xdr:nvSpPr>
      <xdr:spPr>
        <a:xfrm>
          <a:off x="12763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xdr:rowOff>
    </xdr:from>
    <xdr:to>
      <xdr:col>85</xdr:col>
      <xdr:colOff>177800</xdr:colOff>
      <xdr:row>83</xdr:row>
      <xdr:rowOff>103595</xdr:rowOff>
    </xdr:to>
    <xdr:sp macro="" textlink="">
      <xdr:nvSpPr>
        <xdr:cNvPr id="567" name="楕円 566"/>
        <xdr:cNvSpPr/>
      </xdr:nvSpPr>
      <xdr:spPr>
        <a:xfrm>
          <a:off x="16268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151872</xdr:rowOff>
    </xdr:from>
    <xdr:ext cx="405111" cy="259045"/>
    <xdr:sp macro="" textlink="">
      <xdr:nvSpPr>
        <xdr:cNvPr id="568" name="【消防施設】&#10;有形固定資産減価償却率該当値テキスト"/>
        <xdr:cNvSpPr txBox="1"/>
      </xdr:nvSpPr>
      <xdr:spPr>
        <a:xfrm>
          <a:off x="16357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126093</xdr:rowOff>
    </xdr:from>
    <xdr:to>
      <xdr:col>81</xdr:col>
      <xdr:colOff>101600</xdr:colOff>
      <xdr:row>83</xdr:row>
      <xdr:rowOff>56243</xdr:rowOff>
    </xdr:to>
    <xdr:sp macro="" textlink="">
      <xdr:nvSpPr>
        <xdr:cNvPr id="569" name="楕円 568"/>
        <xdr:cNvSpPr/>
      </xdr:nvSpPr>
      <xdr:spPr>
        <a:xfrm>
          <a:off x="15430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5443</xdr:rowOff>
    </xdr:from>
    <xdr:to>
      <xdr:col>85</xdr:col>
      <xdr:colOff>127000</xdr:colOff>
      <xdr:row>83</xdr:row>
      <xdr:rowOff>52795</xdr:rowOff>
    </xdr:to>
    <xdr:cxnSp macro="">
      <xdr:nvCxnSpPr>
        <xdr:cNvPr id="570" name="直線コネクタ 569"/>
        <xdr:cNvCxnSpPr/>
      </xdr:nvCxnSpPr>
      <xdr:spPr>
        <a:xfrm>
          <a:off x="15481300" y="14235793"/>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571" name="楕円 570"/>
        <xdr:cNvSpPr/>
      </xdr:nvSpPr>
      <xdr:spPr>
        <a:xfrm>
          <a:off x="14541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5443</xdr:rowOff>
    </xdr:from>
    <xdr:to>
      <xdr:col>81</xdr:col>
      <xdr:colOff>50800</xdr:colOff>
      <xdr:row>84</xdr:row>
      <xdr:rowOff>65858</xdr:rowOff>
    </xdr:to>
    <xdr:cxnSp macro="">
      <xdr:nvCxnSpPr>
        <xdr:cNvPr id="572" name="直線コネクタ 571"/>
        <xdr:cNvCxnSpPr/>
      </xdr:nvCxnSpPr>
      <xdr:spPr>
        <a:xfrm flipV="1">
          <a:off x="14592300" y="14235793"/>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170180</xdr:rowOff>
    </xdr:from>
    <xdr:to>
      <xdr:col>72</xdr:col>
      <xdr:colOff>38100</xdr:colOff>
      <xdr:row>84</xdr:row>
      <xdr:rowOff>100330</xdr:rowOff>
    </xdr:to>
    <xdr:sp macro="" textlink="">
      <xdr:nvSpPr>
        <xdr:cNvPr id="573" name="楕円 572"/>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49530</xdr:rowOff>
    </xdr:from>
    <xdr:to>
      <xdr:col>76</xdr:col>
      <xdr:colOff>114300</xdr:colOff>
      <xdr:row>84</xdr:row>
      <xdr:rowOff>65858</xdr:rowOff>
    </xdr:to>
    <xdr:cxnSp macro="">
      <xdr:nvCxnSpPr>
        <xdr:cNvPr id="574" name="直線コネクタ 573"/>
        <xdr:cNvCxnSpPr/>
      </xdr:nvCxnSpPr>
      <xdr:spPr>
        <a:xfrm>
          <a:off x="13703300" y="1445133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18324</xdr:rowOff>
    </xdr:from>
    <xdr:to>
      <xdr:col>67</xdr:col>
      <xdr:colOff>101600</xdr:colOff>
      <xdr:row>84</xdr:row>
      <xdr:rowOff>119924</xdr:rowOff>
    </xdr:to>
    <xdr:sp macro="" textlink="">
      <xdr:nvSpPr>
        <xdr:cNvPr id="575" name="楕円 574"/>
        <xdr:cNvSpPr/>
      </xdr:nvSpPr>
      <xdr:spPr>
        <a:xfrm>
          <a:off x="12763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49530</xdr:rowOff>
    </xdr:from>
    <xdr:to>
      <xdr:col>71</xdr:col>
      <xdr:colOff>177800</xdr:colOff>
      <xdr:row>84</xdr:row>
      <xdr:rowOff>69124</xdr:rowOff>
    </xdr:to>
    <xdr:cxnSp macro="">
      <xdr:nvCxnSpPr>
        <xdr:cNvPr id="576" name="直線コネクタ 575"/>
        <xdr:cNvCxnSpPr/>
      </xdr:nvCxnSpPr>
      <xdr:spPr>
        <a:xfrm flipV="1">
          <a:off x="12814300" y="14451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77"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54808</xdr:rowOff>
    </xdr:from>
    <xdr:ext cx="405111" cy="259045"/>
    <xdr:sp macro="" textlink="">
      <xdr:nvSpPr>
        <xdr:cNvPr id="578" name="n_2aveValue【消防施設】&#10;有形固定資産減価償却率"/>
        <xdr:cNvSpPr txBox="1"/>
      </xdr:nvSpPr>
      <xdr:spPr>
        <a:xfrm>
          <a:off x="14389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9" name="n_3aveValue【消防施設】&#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925</xdr:rowOff>
    </xdr:from>
    <xdr:ext cx="405111" cy="259045"/>
    <xdr:sp macro="" textlink="">
      <xdr:nvSpPr>
        <xdr:cNvPr id="580" name="n_4aveValue【消防施設】&#10;有形固定資産減価償却率"/>
        <xdr:cNvSpPr txBox="1"/>
      </xdr:nvSpPr>
      <xdr:spPr>
        <a:xfrm>
          <a:off x="12611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47370</xdr:rowOff>
    </xdr:from>
    <xdr:ext cx="405111" cy="259045"/>
    <xdr:sp macro="" textlink="">
      <xdr:nvSpPr>
        <xdr:cNvPr id="581" name="n_1mainValue【消防施設】&#10;有形固定資産減価償却率"/>
        <xdr:cNvSpPr txBox="1"/>
      </xdr:nvSpPr>
      <xdr:spPr>
        <a:xfrm>
          <a:off x="152660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582" name="n_2mainValue【消防施設】&#10;有形固定資産減価償却率"/>
        <xdr:cNvSpPr txBox="1"/>
      </xdr:nvSpPr>
      <xdr:spPr>
        <a:xfrm>
          <a:off x="14389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91457</xdr:rowOff>
    </xdr:from>
    <xdr:ext cx="405111" cy="259045"/>
    <xdr:sp macro="" textlink="">
      <xdr:nvSpPr>
        <xdr:cNvPr id="583" name="n_3mainValue【消防施設】&#10;有形固定資産減価償却率"/>
        <xdr:cNvSpPr txBox="1"/>
      </xdr:nvSpPr>
      <xdr:spPr>
        <a:xfrm>
          <a:off x="13500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111051</xdr:rowOff>
    </xdr:from>
    <xdr:ext cx="405111" cy="259045"/>
    <xdr:sp macro="" textlink="">
      <xdr:nvSpPr>
        <xdr:cNvPr id="584" name="n_4mainValue【消防施設】&#10;有形固定資産減価償却率"/>
        <xdr:cNvSpPr txBox="1"/>
      </xdr:nvSpPr>
      <xdr:spPr>
        <a:xfrm>
          <a:off x="12611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6" name="直線コネクタ 605"/>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7"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8" name="直線コネクタ 607"/>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9"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0" name="直線コネクタ 609"/>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11" name="【消防施設】&#10;一人当たり面積平均値テキスト"/>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2" name="フローチャート: 判断 611"/>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3" name="フローチャート: 判断 612"/>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53594</xdr:rowOff>
    </xdr:from>
    <xdr:to>
      <xdr:col>107</xdr:col>
      <xdr:colOff>101600</xdr:colOff>
      <xdr:row>84</xdr:row>
      <xdr:rowOff>155194</xdr:rowOff>
    </xdr:to>
    <xdr:sp macro="" textlink="">
      <xdr:nvSpPr>
        <xdr:cNvPr id="614" name="フローチャート: 判断 613"/>
        <xdr:cNvSpPr/>
      </xdr:nvSpPr>
      <xdr:spPr>
        <a:xfrm>
          <a:off x="20383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615" name="フローチャート: 判断 614"/>
        <xdr:cNvSpPr/>
      </xdr:nvSpPr>
      <xdr:spPr>
        <a:xfrm>
          <a:off x="19494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60452</xdr:rowOff>
    </xdr:from>
    <xdr:to>
      <xdr:col>98</xdr:col>
      <xdr:colOff>38100</xdr:colOff>
      <xdr:row>84</xdr:row>
      <xdr:rowOff>162052</xdr:rowOff>
    </xdr:to>
    <xdr:sp macro="" textlink="">
      <xdr:nvSpPr>
        <xdr:cNvPr id="616" name="フローチャート: 判断 615"/>
        <xdr:cNvSpPr/>
      </xdr:nvSpPr>
      <xdr:spPr>
        <a:xfrm>
          <a:off x="18605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49022</xdr:rowOff>
    </xdr:from>
    <xdr:to>
      <xdr:col>116</xdr:col>
      <xdr:colOff>114300</xdr:colOff>
      <xdr:row>82</xdr:row>
      <xdr:rowOff>150622</xdr:rowOff>
    </xdr:to>
    <xdr:sp macro="" textlink="">
      <xdr:nvSpPr>
        <xdr:cNvPr id="622" name="楕円 621"/>
        <xdr:cNvSpPr/>
      </xdr:nvSpPr>
      <xdr:spPr>
        <a:xfrm>
          <a:off x="221107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71899</xdr:rowOff>
    </xdr:from>
    <xdr:ext cx="469744" cy="259045"/>
    <xdr:sp macro="" textlink="">
      <xdr:nvSpPr>
        <xdr:cNvPr id="623" name="【消防施設】&#10;一人当たり面積該当値テキスト"/>
        <xdr:cNvSpPr txBox="1"/>
      </xdr:nvSpPr>
      <xdr:spPr>
        <a:xfrm>
          <a:off x="22199600"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xdr:rowOff>
    </xdr:from>
    <xdr:to>
      <xdr:col>112</xdr:col>
      <xdr:colOff>38100</xdr:colOff>
      <xdr:row>83</xdr:row>
      <xdr:rowOff>104902</xdr:rowOff>
    </xdr:to>
    <xdr:sp macro="" textlink="">
      <xdr:nvSpPr>
        <xdr:cNvPr id="624" name="楕円 623"/>
        <xdr:cNvSpPr/>
      </xdr:nvSpPr>
      <xdr:spPr>
        <a:xfrm>
          <a:off x="2127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99822</xdr:rowOff>
    </xdr:from>
    <xdr:to>
      <xdr:col>116</xdr:col>
      <xdr:colOff>63500</xdr:colOff>
      <xdr:row>83</xdr:row>
      <xdr:rowOff>54102</xdr:rowOff>
    </xdr:to>
    <xdr:cxnSp macro="">
      <xdr:nvCxnSpPr>
        <xdr:cNvPr id="625" name="直線コネクタ 624"/>
        <xdr:cNvCxnSpPr/>
      </xdr:nvCxnSpPr>
      <xdr:spPr>
        <a:xfrm flipV="1">
          <a:off x="21323300" y="14158722"/>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65024</xdr:rowOff>
    </xdr:from>
    <xdr:to>
      <xdr:col>107</xdr:col>
      <xdr:colOff>101600</xdr:colOff>
      <xdr:row>83</xdr:row>
      <xdr:rowOff>166624</xdr:rowOff>
    </xdr:to>
    <xdr:sp macro="" textlink="">
      <xdr:nvSpPr>
        <xdr:cNvPr id="626" name="楕円 625"/>
        <xdr:cNvSpPr/>
      </xdr:nvSpPr>
      <xdr:spPr>
        <a:xfrm>
          <a:off x="20383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54102</xdr:rowOff>
    </xdr:from>
    <xdr:to>
      <xdr:col>111</xdr:col>
      <xdr:colOff>177800</xdr:colOff>
      <xdr:row>83</xdr:row>
      <xdr:rowOff>115824</xdr:rowOff>
    </xdr:to>
    <xdr:cxnSp macro="">
      <xdr:nvCxnSpPr>
        <xdr:cNvPr id="627" name="直線コネクタ 626"/>
        <xdr:cNvCxnSpPr/>
      </xdr:nvCxnSpPr>
      <xdr:spPr>
        <a:xfrm flipV="1">
          <a:off x="20434300" y="142844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71882</xdr:rowOff>
    </xdr:from>
    <xdr:to>
      <xdr:col>102</xdr:col>
      <xdr:colOff>165100</xdr:colOff>
      <xdr:row>84</xdr:row>
      <xdr:rowOff>2032</xdr:rowOff>
    </xdr:to>
    <xdr:sp macro="" textlink="">
      <xdr:nvSpPr>
        <xdr:cNvPr id="628" name="楕円 627"/>
        <xdr:cNvSpPr/>
      </xdr:nvSpPr>
      <xdr:spPr>
        <a:xfrm>
          <a:off x="19494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115824</xdr:rowOff>
    </xdr:from>
    <xdr:to>
      <xdr:col>107</xdr:col>
      <xdr:colOff>50800</xdr:colOff>
      <xdr:row>83</xdr:row>
      <xdr:rowOff>122682</xdr:rowOff>
    </xdr:to>
    <xdr:cxnSp macro="">
      <xdr:nvCxnSpPr>
        <xdr:cNvPr id="629" name="直線コネクタ 628"/>
        <xdr:cNvCxnSpPr/>
      </xdr:nvCxnSpPr>
      <xdr:spPr>
        <a:xfrm flipV="1">
          <a:off x="19545300" y="143461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71882</xdr:rowOff>
    </xdr:from>
    <xdr:to>
      <xdr:col>98</xdr:col>
      <xdr:colOff>38100</xdr:colOff>
      <xdr:row>84</xdr:row>
      <xdr:rowOff>2032</xdr:rowOff>
    </xdr:to>
    <xdr:sp macro="" textlink="">
      <xdr:nvSpPr>
        <xdr:cNvPr id="630" name="楕円 629"/>
        <xdr:cNvSpPr/>
      </xdr:nvSpPr>
      <xdr:spPr>
        <a:xfrm>
          <a:off x="18605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122682</xdr:rowOff>
    </xdr:from>
    <xdr:to>
      <xdr:col>102</xdr:col>
      <xdr:colOff>114300</xdr:colOff>
      <xdr:row>83</xdr:row>
      <xdr:rowOff>122682</xdr:rowOff>
    </xdr:to>
    <xdr:cxnSp macro="">
      <xdr:nvCxnSpPr>
        <xdr:cNvPr id="631" name="直線コネクタ 630"/>
        <xdr:cNvCxnSpPr/>
      </xdr:nvCxnSpPr>
      <xdr:spPr>
        <a:xfrm>
          <a:off x="18656300" y="1435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32" name="n_1ave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146321</xdr:rowOff>
    </xdr:from>
    <xdr:ext cx="469744" cy="259045"/>
    <xdr:sp macro="" textlink="">
      <xdr:nvSpPr>
        <xdr:cNvPr id="633" name="n_2aveValue【消防施設】&#10;一人当たり面積"/>
        <xdr:cNvSpPr txBox="1"/>
      </xdr:nvSpPr>
      <xdr:spPr>
        <a:xfrm>
          <a:off x="20199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634" name="n_3aveValue【消防施設】&#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635" name="n_4aveValue【消防施設】&#10;一人当たり面積"/>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121429</xdr:rowOff>
    </xdr:from>
    <xdr:ext cx="469744" cy="259045"/>
    <xdr:sp macro="" textlink="">
      <xdr:nvSpPr>
        <xdr:cNvPr id="636" name="n_1mainValue【消防施設】&#10;一人当たり面積"/>
        <xdr:cNvSpPr txBox="1"/>
      </xdr:nvSpPr>
      <xdr:spPr>
        <a:xfrm>
          <a:off x="21075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11701</xdr:rowOff>
    </xdr:from>
    <xdr:ext cx="469744" cy="259045"/>
    <xdr:sp macro="" textlink="">
      <xdr:nvSpPr>
        <xdr:cNvPr id="637" name="n_2mainValue【消防施設】&#10;一人当たり面積"/>
        <xdr:cNvSpPr txBox="1"/>
      </xdr:nvSpPr>
      <xdr:spPr>
        <a:xfrm>
          <a:off x="2019942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638" name="n_3main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18559</xdr:rowOff>
    </xdr:from>
    <xdr:ext cx="469744" cy="259045"/>
    <xdr:sp macro="" textlink="">
      <xdr:nvSpPr>
        <xdr:cNvPr id="639" name="n_4mainValue【消防施設】&#10;一人当たり面積"/>
        <xdr:cNvSpPr txBox="1"/>
      </xdr:nvSpPr>
      <xdr:spPr>
        <a:xfrm>
          <a:off x="18421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0" name="テキスト ボックス 6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3" name="直線コネクタ 66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4"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5" name="直線コネクタ 6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6"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68"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9" name="フローチャート: 判断 668"/>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0" name="フローチャート: 判断 669"/>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115570</xdr:rowOff>
    </xdr:from>
    <xdr:to>
      <xdr:col>76</xdr:col>
      <xdr:colOff>165100</xdr:colOff>
      <xdr:row>104</xdr:row>
      <xdr:rowOff>45720</xdr:rowOff>
    </xdr:to>
    <xdr:sp macro="" textlink="">
      <xdr:nvSpPr>
        <xdr:cNvPr id="671" name="フローチャート: 判断 670"/>
        <xdr:cNvSpPr/>
      </xdr:nvSpPr>
      <xdr:spPr>
        <a:xfrm>
          <a:off x="14541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106680</xdr:rowOff>
    </xdr:from>
    <xdr:to>
      <xdr:col>72</xdr:col>
      <xdr:colOff>38100</xdr:colOff>
      <xdr:row>104</xdr:row>
      <xdr:rowOff>36830</xdr:rowOff>
    </xdr:to>
    <xdr:sp macro="" textlink="">
      <xdr:nvSpPr>
        <xdr:cNvPr id="672" name="フローチャート: 判断 671"/>
        <xdr:cNvSpPr/>
      </xdr:nvSpPr>
      <xdr:spPr>
        <a:xfrm>
          <a:off x="13652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125730</xdr:rowOff>
    </xdr:from>
    <xdr:to>
      <xdr:col>67</xdr:col>
      <xdr:colOff>101600</xdr:colOff>
      <xdr:row>104</xdr:row>
      <xdr:rowOff>55880</xdr:rowOff>
    </xdr:to>
    <xdr:sp macro="" textlink="">
      <xdr:nvSpPr>
        <xdr:cNvPr id="673" name="フローチャート: 判断 672"/>
        <xdr:cNvSpPr/>
      </xdr:nvSpPr>
      <xdr:spPr>
        <a:xfrm>
          <a:off x="12763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1270</xdr:rowOff>
    </xdr:from>
    <xdr:to>
      <xdr:col>85</xdr:col>
      <xdr:colOff>177800</xdr:colOff>
      <xdr:row>102</xdr:row>
      <xdr:rowOff>102870</xdr:rowOff>
    </xdr:to>
    <xdr:sp macro="" textlink="">
      <xdr:nvSpPr>
        <xdr:cNvPr id="679" name="楕円 678"/>
        <xdr:cNvSpPr/>
      </xdr:nvSpPr>
      <xdr:spPr>
        <a:xfrm>
          <a:off x="16268700" y="174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24147</xdr:rowOff>
    </xdr:from>
    <xdr:ext cx="405111" cy="259045"/>
    <xdr:sp macro="" textlink="">
      <xdr:nvSpPr>
        <xdr:cNvPr id="680" name="【庁舎】&#10;有形固定資産減価償却率該当値テキスト"/>
        <xdr:cNvSpPr txBox="1"/>
      </xdr:nvSpPr>
      <xdr:spPr>
        <a:xfrm>
          <a:off x="16357600" y="1734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124461</xdr:rowOff>
    </xdr:from>
    <xdr:to>
      <xdr:col>81</xdr:col>
      <xdr:colOff>101600</xdr:colOff>
      <xdr:row>102</xdr:row>
      <xdr:rowOff>54611</xdr:rowOff>
    </xdr:to>
    <xdr:sp macro="" textlink="">
      <xdr:nvSpPr>
        <xdr:cNvPr id="681" name="楕円 680"/>
        <xdr:cNvSpPr/>
      </xdr:nvSpPr>
      <xdr:spPr>
        <a:xfrm>
          <a:off x="15430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3811</xdr:rowOff>
    </xdr:from>
    <xdr:to>
      <xdr:col>85</xdr:col>
      <xdr:colOff>127000</xdr:colOff>
      <xdr:row>102</xdr:row>
      <xdr:rowOff>52070</xdr:rowOff>
    </xdr:to>
    <xdr:cxnSp macro="">
      <xdr:nvCxnSpPr>
        <xdr:cNvPr id="682" name="直線コネクタ 681"/>
        <xdr:cNvCxnSpPr/>
      </xdr:nvCxnSpPr>
      <xdr:spPr>
        <a:xfrm>
          <a:off x="15481300" y="1749171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101600</xdr:rowOff>
    </xdr:from>
    <xdr:to>
      <xdr:col>76</xdr:col>
      <xdr:colOff>165100</xdr:colOff>
      <xdr:row>102</xdr:row>
      <xdr:rowOff>31750</xdr:rowOff>
    </xdr:to>
    <xdr:sp macro="" textlink="">
      <xdr:nvSpPr>
        <xdr:cNvPr id="683" name="楕円 682"/>
        <xdr:cNvSpPr/>
      </xdr:nvSpPr>
      <xdr:spPr>
        <a:xfrm>
          <a:off x="14541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152400</xdr:rowOff>
    </xdr:from>
    <xdr:to>
      <xdr:col>81</xdr:col>
      <xdr:colOff>50800</xdr:colOff>
      <xdr:row>102</xdr:row>
      <xdr:rowOff>3811</xdr:rowOff>
    </xdr:to>
    <xdr:cxnSp macro="">
      <xdr:nvCxnSpPr>
        <xdr:cNvPr id="684" name="直線コネクタ 683"/>
        <xdr:cNvCxnSpPr/>
      </xdr:nvCxnSpPr>
      <xdr:spPr>
        <a:xfrm>
          <a:off x="14592300" y="17468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87630</xdr:rowOff>
    </xdr:from>
    <xdr:to>
      <xdr:col>72</xdr:col>
      <xdr:colOff>38100</xdr:colOff>
      <xdr:row>102</xdr:row>
      <xdr:rowOff>17780</xdr:rowOff>
    </xdr:to>
    <xdr:sp macro="" textlink="">
      <xdr:nvSpPr>
        <xdr:cNvPr id="685" name="楕円 684"/>
        <xdr:cNvSpPr/>
      </xdr:nvSpPr>
      <xdr:spPr>
        <a:xfrm>
          <a:off x="13652500" y="174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138430</xdr:rowOff>
    </xdr:from>
    <xdr:to>
      <xdr:col>76</xdr:col>
      <xdr:colOff>114300</xdr:colOff>
      <xdr:row>101</xdr:row>
      <xdr:rowOff>152400</xdr:rowOff>
    </xdr:to>
    <xdr:cxnSp macro="">
      <xdr:nvCxnSpPr>
        <xdr:cNvPr id="686" name="直線コネクタ 685"/>
        <xdr:cNvCxnSpPr/>
      </xdr:nvCxnSpPr>
      <xdr:spPr>
        <a:xfrm>
          <a:off x="13703300" y="174548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59689</xdr:rowOff>
    </xdr:from>
    <xdr:to>
      <xdr:col>67</xdr:col>
      <xdr:colOff>101600</xdr:colOff>
      <xdr:row>101</xdr:row>
      <xdr:rowOff>161289</xdr:rowOff>
    </xdr:to>
    <xdr:sp macro="" textlink="">
      <xdr:nvSpPr>
        <xdr:cNvPr id="687" name="楕円 686"/>
        <xdr:cNvSpPr/>
      </xdr:nvSpPr>
      <xdr:spPr>
        <a:xfrm>
          <a:off x="12763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110489</xdr:rowOff>
    </xdr:from>
    <xdr:to>
      <xdr:col>71</xdr:col>
      <xdr:colOff>177800</xdr:colOff>
      <xdr:row>101</xdr:row>
      <xdr:rowOff>138430</xdr:rowOff>
    </xdr:to>
    <xdr:cxnSp macro="">
      <xdr:nvCxnSpPr>
        <xdr:cNvPr id="688" name="直線コネクタ 687"/>
        <xdr:cNvCxnSpPr/>
      </xdr:nvCxnSpPr>
      <xdr:spPr>
        <a:xfrm>
          <a:off x="12814300" y="174269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89"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690" name="n_2aveValue【庁舎】&#10;有形固定資産減価償却率"/>
        <xdr:cNvSpPr txBox="1"/>
      </xdr:nvSpPr>
      <xdr:spPr>
        <a:xfrm>
          <a:off x="14389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27957</xdr:rowOff>
    </xdr:from>
    <xdr:ext cx="405111" cy="259045"/>
    <xdr:sp macro="" textlink="">
      <xdr:nvSpPr>
        <xdr:cNvPr id="691" name="n_3aveValue【庁舎】&#10;有形固定資産減価償却率"/>
        <xdr:cNvSpPr txBox="1"/>
      </xdr:nvSpPr>
      <xdr:spPr>
        <a:xfrm>
          <a:off x="1350074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47007</xdr:rowOff>
    </xdr:from>
    <xdr:ext cx="405111" cy="259045"/>
    <xdr:sp macro="" textlink="">
      <xdr:nvSpPr>
        <xdr:cNvPr id="692" name="n_4aveValue【庁舎】&#10;有形固定資産減価償却率"/>
        <xdr:cNvSpPr txBox="1"/>
      </xdr:nvSpPr>
      <xdr:spPr>
        <a:xfrm>
          <a:off x="12611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71138</xdr:rowOff>
    </xdr:from>
    <xdr:ext cx="405111" cy="259045"/>
    <xdr:sp macro="" textlink="">
      <xdr:nvSpPr>
        <xdr:cNvPr id="693" name="n_1mainValue【庁舎】&#10;有形固定資産減価償却率"/>
        <xdr:cNvSpPr txBox="1"/>
      </xdr:nvSpPr>
      <xdr:spPr>
        <a:xfrm>
          <a:off x="15266044"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48277</xdr:rowOff>
    </xdr:from>
    <xdr:ext cx="405111" cy="259045"/>
    <xdr:sp macro="" textlink="">
      <xdr:nvSpPr>
        <xdr:cNvPr id="694" name="n_2mainValue【庁舎】&#10;有形固定資産減価償却率"/>
        <xdr:cNvSpPr txBox="1"/>
      </xdr:nvSpPr>
      <xdr:spPr>
        <a:xfrm>
          <a:off x="14389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34307</xdr:rowOff>
    </xdr:from>
    <xdr:ext cx="405111" cy="259045"/>
    <xdr:sp macro="" textlink="">
      <xdr:nvSpPr>
        <xdr:cNvPr id="695" name="n_3mainValue【庁舎】&#10;有形固定資産減価償却率"/>
        <xdr:cNvSpPr txBox="1"/>
      </xdr:nvSpPr>
      <xdr:spPr>
        <a:xfrm>
          <a:off x="13500744"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6366</xdr:rowOff>
    </xdr:from>
    <xdr:ext cx="405111" cy="259045"/>
    <xdr:sp macro="" textlink="">
      <xdr:nvSpPr>
        <xdr:cNvPr id="696" name="n_4mainValue【庁舎】&#10;有形固定資産減価償却率"/>
        <xdr:cNvSpPr txBox="1"/>
      </xdr:nvSpPr>
      <xdr:spPr>
        <a:xfrm>
          <a:off x="12611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2" name="直線コネクタ 721"/>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3"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4" name="直線コネクタ 723"/>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5"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6" name="直線コネクタ 725"/>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7"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8" name="フローチャート: 判断 727"/>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9" name="フローチャート: 判断 728"/>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30" name="フローチャート: 判断 729"/>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47171</xdr:rowOff>
    </xdr:from>
    <xdr:to>
      <xdr:col>102</xdr:col>
      <xdr:colOff>165100</xdr:colOff>
      <xdr:row>106</xdr:row>
      <xdr:rowOff>148771</xdr:rowOff>
    </xdr:to>
    <xdr:sp macro="" textlink="">
      <xdr:nvSpPr>
        <xdr:cNvPr id="731" name="フローチャート: 判断 730"/>
        <xdr:cNvSpPr/>
      </xdr:nvSpPr>
      <xdr:spPr>
        <a:xfrm>
          <a:off x="19494500" y="182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732" name="フローチャート: 判断 731"/>
        <xdr:cNvSpPr/>
      </xdr:nvSpPr>
      <xdr:spPr>
        <a:xfrm>
          <a:off x="18605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738" name="楕円 737"/>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739" name="【庁舎】&#10;一人当たり面積該当値テキスト"/>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41729</xdr:rowOff>
    </xdr:from>
    <xdr:to>
      <xdr:col>112</xdr:col>
      <xdr:colOff>38100</xdr:colOff>
      <xdr:row>106</xdr:row>
      <xdr:rowOff>143329</xdr:rowOff>
    </xdr:to>
    <xdr:sp macro="" textlink="">
      <xdr:nvSpPr>
        <xdr:cNvPr id="740" name="楕円 739"/>
        <xdr:cNvSpPr/>
      </xdr:nvSpPr>
      <xdr:spPr>
        <a:xfrm>
          <a:off x="2127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92529</xdr:rowOff>
    </xdr:to>
    <xdr:cxnSp macro="">
      <xdr:nvCxnSpPr>
        <xdr:cNvPr id="741" name="直線コネクタ 740"/>
        <xdr:cNvCxnSpPr/>
      </xdr:nvCxnSpPr>
      <xdr:spPr>
        <a:xfrm flipV="1">
          <a:off x="21323300" y="18257520"/>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53702</xdr:rowOff>
    </xdr:from>
    <xdr:to>
      <xdr:col>107</xdr:col>
      <xdr:colOff>101600</xdr:colOff>
      <xdr:row>106</xdr:row>
      <xdr:rowOff>155302</xdr:rowOff>
    </xdr:to>
    <xdr:sp macro="" textlink="">
      <xdr:nvSpPr>
        <xdr:cNvPr id="742" name="楕円 741"/>
        <xdr:cNvSpPr/>
      </xdr:nvSpPr>
      <xdr:spPr>
        <a:xfrm>
          <a:off x="20383500" y="182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104502</xdr:rowOff>
    </xdr:to>
    <xdr:cxnSp macro="">
      <xdr:nvCxnSpPr>
        <xdr:cNvPr id="743" name="直線コネクタ 742"/>
        <xdr:cNvCxnSpPr/>
      </xdr:nvCxnSpPr>
      <xdr:spPr>
        <a:xfrm flipV="1">
          <a:off x="20434300" y="18266229"/>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44" name="楕円 743"/>
        <xdr:cNvSpPr/>
      </xdr:nvSpPr>
      <xdr:spPr>
        <a:xfrm>
          <a:off x="19494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104502</xdr:rowOff>
    </xdr:from>
    <xdr:to>
      <xdr:col>107</xdr:col>
      <xdr:colOff>50800</xdr:colOff>
      <xdr:row>106</xdr:row>
      <xdr:rowOff>112123</xdr:rowOff>
    </xdr:to>
    <xdr:cxnSp macro="">
      <xdr:nvCxnSpPr>
        <xdr:cNvPr id="745" name="直線コネクタ 744"/>
        <xdr:cNvCxnSpPr/>
      </xdr:nvCxnSpPr>
      <xdr:spPr>
        <a:xfrm flipV="1">
          <a:off x="19545300" y="1827820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70031</xdr:rowOff>
    </xdr:from>
    <xdr:to>
      <xdr:col>98</xdr:col>
      <xdr:colOff>38100</xdr:colOff>
      <xdr:row>107</xdr:row>
      <xdr:rowOff>181</xdr:rowOff>
    </xdr:to>
    <xdr:sp macro="" textlink="">
      <xdr:nvSpPr>
        <xdr:cNvPr id="746" name="楕円 745"/>
        <xdr:cNvSpPr/>
      </xdr:nvSpPr>
      <xdr:spPr>
        <a:xfrm>
          <a:off x="18605500" y="182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112123</xdr:rowOff>
    </xdr:from>
    <xdr:to>
      <xdr:col>102</xdr:col>
      <xdr:colOff>114300</xdr:colOff>
      <xdr:row>106</xdr:row>
      <xdr:rowOff>120831</xdr:rowOff>
    </xdr:to>
    <xdr:cxnSp macro="">
      <xdr:nvCxnSpPr>
        <xdr:cNvPr id="747" name="直線コネクタ 746"/>
        <xdr:cNvCxnSpPr/>
      </xdr:nvCxnSpPr>
      <xdr:spPr>
        <a:xfrm flipV="1">
          <a:off x="18656300" y="1828582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48"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749"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165298</xdr:rowOff>
    </xdr:from>
    <xdr:ext cx="469744" cy="259045"/>
    <xdr:sp macro="" textlink="">
      <xdr:nvSpPr>
        <xdr:cNvPr id="750" name="n_3aveValue【庁舎】&#10;一人当たり面積"/>
        <xdr:cNvSpPr txBox="1"/>
      </xdr:nvSpPr>
      <xdr:spPr>
        <a:xfrm>
          <a:off x="19310427" y="1799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4734</xdr:rowOff>
    </xdr:from>
    <xdr:ext cx="469744" cy="259045"/>
    <xdr:sp macro="" textlink="">
      <xdr:nvSpPr>
        <xdr:cNvPr id="751" name="n_4aveValue【庁舎】&#10;一人当たり面積"/>
        <xdr:cNvSpPr txBox="1"/>
      </xdr:nvSpPr>
      <xdr:spPr>
        <a:xfrm>
          <a:off x="18421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134456</xdr:rowOff>
    </xdr:from>
    <xdr:ext cx="469744" cy="259045"/>
    <xdr:sp macro="" textlink="">
      <xdr:nvSpPr>
        <xdr:cNvPr id="752" name="n_1mainValue【庁舎】&#10;一人当たり面積"/>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146429</xdr:rowOff>
    </xdr:from>
    <xdr:ext cx="469744" cy="259045"/>
    <xdr:sp macro="" textlink="">
      <xdr:nvSpPr>
        <xdr:cNvPr id="753" name="n_2mainValue【庁舎】&#10;一人当たり面積"/>
        <xdr:cNvSpPr txBox="1"/>
      </xdr:nvSpPr>
      <xdr:spPr>
        <a:xfrm>
          <a:off x="20199427"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754" name="n_3mainValue【庁舎】&#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162758</xdr:rowOff>
    </xdr:from>
    <xdr:ext cx="469744" cy="259045"/>
    <xdr:sp macro="" textlink="">
      <xdr:nvSpPr>
        <xdr:cNvPr id="755" name="n_4mainValue【庁舎】&#10;一人当たり面積"/>
        <xdr:cNvSpPr txBox="1"/>
      </xdr:nvSpPr>
      <xdr:spPr>
        <a:xfrm>
          <a:off x="18421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前年より高くなっているのは保健センター・保健所、消防施設である。保健センターは空調設備整備を行うこととしており比率は若干減少する見込みであり、消防施設は老朽化している車庫、車両、資機材について計画的に更新を行い適正な維持管理に努めていく。また特に低くなっているのは一般廃棄物処理施設と庁舎である。廃棄物処理施設は広域事務組合で新設されたこと、庁舎は本庁舎を改修し耐震改修工事を行ったことにより類似団体と比較し低くなっており、今後も維持管理にかかる経費の増加に留意し施設運営、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9,671
241.88
9,081,763
8,716,976
332,194
5,125,965
8,276,922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31</xdr:row>
      <xdr:rowOff>44450</xdr:rowOff>
    </xdr:from>
    <xdr:to>
      <xdr:col>27</xdr:col>
      <xdr:colOff>184150</xdr:colOff>
      <xdr:row>33</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33</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33</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32</xdr:row>
      <xdr:rowOff>127000</xdr:rowOff>
    </xdr:from>
    <xdr:to>
      <xdr:col>35</xdr:col>
      <xdr:colOff>95250</xdr:colOff>
      <xdr:row>34</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33</xdr:row>
      <xdr:rowOff>146050</xdr:rowOff>
    </xdr:from>
    <xdr:to>
      <xdr:col>35</xdr:col>
      <xdr:colOff>95250</xdr:colOff>
      <xdr:row>35</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32</xdr:row>
      <xdr:rowOff>127000</xdr:rowOff>
    </xdr:from>
    <xdr:to>
      <xdr:col>42</xdr:col>
      <xdr:colOff>25400</xdr:colOff>
      <xdr:row>34</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33</xdr:row>
      <xdr:rowOff>146050</xdr:rowOff>
    </xdr:from>
    <xdr:to>
      <xdr:col>42</xdr:col>
      <xdr:colOff>25400</xdr:colOff>
      <xdr:row>35</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32</xdr:row>
      <xdr:rowOff>127000</xdr:rowOff>
    </xdr:from>
    <xdr:to>
      <xdr:col>49</xdr:col>
      <xdr:colOff>19050</xdr:colOff>
      <xdr:row>34</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33</xdr:row>
      <xdr:rowOff>146050</xdr:rowOff>
    </xdr:from>
    <xdr:to>
      <xdr:col>49</xdr:col>
      <xdr:colOff>19050</xdr:colOff>
      <xdr:row>35</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35</xdr:row>
      <xdr:rowOff>120650</xdr:rowOff>
    </xdr:from>
    <xdr:to>
      <xdr:col>27</xdr:col>
      <xdr:colOff>184150</xdr:colOff>
      <xdr:row>49</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35</xdr:row>
      <xdr:rowOff>120650</xdr:rowOff>
    </xdr:from>
    <xdr:to>
      <xdr:col>57</xdr:col>
      <xdr:colOff>120650</xdr:colOff>
      <xdr:row>49</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35</xdr:row>
      <xdr:rowOff>120650</xdr:rowOff>
    </xdr:from>
    <xdr:to>
      <xdr:col>46</xdr:col>
      <xdr:colOff>203200</xdr:colOff>
      <xdr:row>37</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37</xdr:row>
      <xdr:rowOff>95250</xdr:rowOff>
    </xdr:from>
    <xdr:to>
      <xdr:col>56</xdr:col>
      <xdr:colOff>203200</xdr:colOff>
      <xdr:row>49</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年間も横ばいの状況である。人口</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万人を下回り、</a:t>
          </a:r>
          <a:r>
            <a:rPr lang="ja-JP" altLang="ja-JP" sz="1100" b="0" i="0" baseline="0">
              <a:solidFill>
                <a:schemeClr val="dk1"/>
              </a:solidFill>
              <a:effectLst/>
              <a:latin typeface="+mn-lt"/>
              <a:ea typeface="+mn-ea"/>
              <a:cs typeface="+mn-cs"/>
            </a:rPr>
            <a:t>高齢化に加え基幹産業である農林業の低迷、町内に大きな企業がないこと等により、財政基盤が弱く、類似団体平均をかなり下回っている。</a:t>
          </a:r>
          <a:endParaRPr lang="ja-JP" altLang="ja-JP" sz="1400">
            <a:effectLst/>
          </a:endParaRPr>
        </a:p>
        <a:p>
          <a:pPr rtl="0" fontAlgn="base"/>
          <a:r>
            <a:rPr lang="ja-JP" altLang="ja-JP" sz="1100" b="0" i="0" baseline="0">
              <a:solidFill>
                <a:schemeClr val="dk1"/>
              </a:solidFill>
              <a:effectLst/>
              <a:latin typeface="+mn-lt"/>
              <a:ea typeface="+mn-ea"/>
              <a:cs typeface="+mn-cs"/>
            </a:rPr>
            <a:t>　職員数の削減や施設の統廃合、投資的事業の見直しなどによる経費の削減に努めるほか、町税の徴収体制の強化による自主財源の安定確保に努め、財政の健全化を図る。</a:t>
          </a:r>
          <a:endParaRPr lang="ja-JP" altLang="ja-JP" sz="1400">
            <a:effectLst/>
          </a:endParaRPr>
        </a:p>
      </xdr:txBody>
    </xdr:sp>
    <xdr:clientData/>
  </xdr:twoCellAnchor>
  <xdr:twoCellAnchor>
    <xdr:from>
      <xdr:col>3</xdr:col>
      <xdr:colOff>133350</xdr:colOff>
      <xdr:row>49</xdr:row>
      <xdr:rowOff>133350</xdr:rowOff>
    </xdr:from>
    <xdr:to>
      <xdr:col>27</xdr:col>
      <xdr:colOff>184150</xdr:colOff>
      <xdr:row>49</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47</xdr:row>
      <xdr:rowOff>131535</xdr:rowOff>
    </xdr:from>
    <xdr:to>
      <xdr:col>27</xdr:col>
      <xdr:colOff>184150</xdr:colOff>
      <xdr:row>47</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129722</xdr:rowOff>
    </xdr:from>
    <xdr:to>
      <xdr:col>27</xdr:col>
      <xdr:colOff>184150</xdr:colOff>
      <xdr:row>45</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127907</xdr:rowOff>
    </xdr:from>
    <xdr:to>
      <xdr:col>27</xdr:col>
      <xdr:colOff>184150</xdr:colOff>
      <xdr:row>43</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126093</xdr:rowOff>
    </xdr:from>
    <xdr:to>
      <xdr:col>27</xdr:col>
      <xdr:colOff>184150</xdr:colOff>
      <xdr:row>41</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124278</xdr:rowOff>
    </xdr:from>
    <xdr:to>
      <xdr:col>27</xdr:col>
      <xdr:colOff>184150</xdr:colOff>
      <xdr:row>39</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122464</xdr:rowOff>
    </xdr:from>
    <xdr:to>
      <xdr:col>27</xdr:col>
      <xdr:colOff>184150</xdr:colOff>
      <xdr:row>37</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120650</xdr:rowOff>
    </xdr:from>
    <xdr:to>
      <xdr:col>27</xdr:col>
      <xdr:colOff>184150</xdr:colOff>
      <xdr:row>35</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120650</xdr:rowOff>
    </xdr:from>
    <xdr:to>
      <xdr:col>27</xdr:col>
      <xdr:colOff>184150</xdr:colOff>
      <xdr:row>49</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31448</xdr:rowOff>
    </xdr:from>
    <xdr:to>
      <xdr:col>23</xdr:col>
      <xdr:colOff>133350</xdr:colOff>
      <xdr:row>46</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119138</xdr:rowOff>
    </xdr:from>
    <xdr:to>
      <xdr:col>24</xdr:col>
      <xdr:colOff>12700</xdr:colOff>
      <xdr:row>46</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31448</xdr:rowOff>
    </xdr:from>
    <xdr:to>
      <xdr:col>24</xdr:col>
      <xdr:colOff>12700</xdr:colOff>
      <xdr:row>38</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46</xdr:row>
      <xdr:rowOff>38705</xdr:rowOff>
    </xdr:from>
    <xdr:to>
      <xdr:col>23</xdr:col>
      <xdr:colOff>133350</xdr:colOff>
      <xdr:row>46</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158448</xdr:rowOff>
    </xdr:from>
    <xdr:to>
      <xdr:col>23</xdr:col>
      <xdr:colOff>184150</xdr:colOff>
      <xdr:row>45</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46</xdr:row>
      <xdr:rowOff>38705</xdr:rowOff>
    </xdr:from>
    <xdr:to>
      <xdr:col>19</xdr:col>
      <xdr:colOff>133350</xdr:colOff>
      <xdr:row>46</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123976</xdr:rowOff>
    </xdr:from>
    <xdr:to>
      <xdr:col>19</xdr:col>
      <xdr:colOff>184150</xdr:colOff>
      <xdr:row>45</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46</xdr:row>
      <xdr:rowOff>38705</xdr:rowOff>
    </xdr:from>
    <xdr:to>
      <xdr:col>15</xdr:col>
      <xdr:colOff>82550</xdr:colOff>
      <xdr:row>46</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55033</xdr:rowOff>
    </xdr:from>
    <xdr:to>
      <xdr:col>15</xdr:col>
      <xdr:colOff>133350</xdr:colOff>
      <xdr:row>44</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46</xdr:row>
      <xdr:rowOff>38705</xdr:rowOff>
    </xdr:from>
    <xdr:to>
      <xdr:col>11</xdr:col>
      <xdr:colOff>31750</xdr:colOff>
      <xdr:row>46</xdr:row>
      <xdr:rowOff>50195</xdr:rowOff>
    </xdr:to>
    <xdr:cxnSp macro="">
      <xdr:nvCxnSpPr>
        <xdr:cNvPr id="79" name="直線コネクタ 78"/>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43543</xdr:rowOff>
    </xdr:from>
    <xdr:to>
      <xdr:col>11</xdr:col>
      <xdr:colOff>82550</xdr:colOff>
      <xdr:row>44</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32052</xdr:rowOff>
    </xdr:from>
    <xdr:to>
      <xdr:col>7</xdr:col>
      <xdr:colOff>31750</xdr:colOff>
      <xdr:row>44</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143829</xdr:rowOff>
    </xdr:from>
    <xdr:ext cx="762000" cy="259045"/>
    <xdr:sp macro="" textlink="">
      <xdr:nvSpPr>
        <xdr:cNvPr id="83" name="テキスト ボックス 82"/>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49</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49</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49</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49</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49</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159355</xdr:rowOff>
    </xdr:from>
    <xdr:to>
      <xdr:col>23</xdr:col>
      <xdr:colOff>184150</xdr:colOff>
      <xdr:row>46</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45</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159355</xdr:rowOff>
    </xdr:from>
    <xdr:to>
      <xdr:col>19</xdr:col>
      <xdr:colOff>184150</xdr:colOff>
      <xdr:row>46</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46</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159355</xdr:rowOff>
    </xdr:from>
    <xdr:to>
      <xdr:col>15</xdr:col>
      <xdr:colOff>133350</xdr:colOff>
      <xdr:row>46</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46</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159355</xdr:rowOff>
    </xdr:from>
    <xdr:to>
      <xdr:col>11</xdr:col>
      <xdr:colOff>82550</xdr:colOff>
      <xdr:row>46</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46</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170845</xdr:rowOff>
    </xdr:from>
    <xdr:to>
      <xdr:col>7</xdr:col>
      <xdr:colOff>31750</xdr:colOff>
      <xdr:row>46</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46</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53</xdr:row>
      <xdr:rowOff>82550</xdr:rowOff>
    </xdr:from>
    <xdr:to>
      <xdr:col>27</xdr:col>
      <xdr:colOff>184150</xdr:colOff>
      <xdr:row>55</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55</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55</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54</xdr:row>
      <xdr:rowOff>165100</xdr:rowOff>
    </xdr:from>
    <xdr:to>
      <xdr:col>35</xdr:col>
      <xdr:colOff>95250</xdr:colOff>
      <xdr:row>56</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56</xdr:row>
      <xdr:rowOff>12700</xdr:rowOff>
    </xdr:from>
    <xdr:to>
      <xdr:col>35</xdr:col>
      <xdr:colOff>95250</xdr:colOff>
      <xdr:row>57</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54</xdr:row>
      <xdr:rowOff>165100</xdr:rowOff>
    </xdr:from>
    <xdr:to>
      <xdr:col>42</xdr:col>
      <xdr:colOff>25400</xdr:colOff>
      <xdr:row>56</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56</xdr:row>
      <xdr:rowOff>12700</xdr:rowOff>
    </xdr:from>
    <xdr:to>
      <xdr:col>42</xdr:col>
      <xdr:colOff>25400</xdr:colOff>
      <xdr:row>57</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54</xdr:row>
      <xdr:rowOff>165100</xdr:rowOff>
    </xdr:from>
    <xdr:to>
      <xdr:col>49</xdr:col>
      <xdr:colOff>19050</xdr:colOff>
      <xdr:row>56</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56</xdr:row>
      <xdr:rowOff>12700</xdr:rowOff>
    </xdr:from>
    <xdr:to>
      <xdr:col>49</xdr:col>
      <xdr:colOff>19050</xdr:colOff>
      <xdr:row>57</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57</xdr:row>
      <xdr:rowOff>158750</xdr:rowOff>
    </xdr:from>
    <xdr:to>
      <xdr:col>27</xdr:col>
      <xdr:colOff>184150</xdr:colOff>
      <xdr:row>72</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57</xdr:row>
      <xdr:rowOff>158750</xdr:rowOff>
    </xdr:from>
    <xdr:to>
      <xdr:col>57</xdr:col>
      <xdr:colOff>120650</xdr:colOff>
      <xdr:row>72</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57</xdr:row>
      <xdr:rowOff>158750</xdr:rowOff>
    </xdr:from>
    <xdr:to>
      <xdr:col>46</xdr:col>
      <xdr:colOff>203200</xdr:colOff>
      <xdr:row>59</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59</xdr:row>
      <xdr:rowOff>133350</xdr:rowOff>
    </xdr:from>
    <xdr:to>
      <xdr:col>56</xdr:col>
      <xdr:colOff>203200</xdr:colOff>
      <xdr:row>71</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前年度と比較すると</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となった。要因としては、</a:t>
          </a:r>
          <a:r>
            <a:rPr lang="ja-JP" altLang="en-US" sz="1100" b="0" i="0" baseline="0">
              <a:solidFill>
                <a:schemeClr val="dk1"/>
              </a:solidFill>
              <a:effectLst/>
              <a:latin typeface="+mn-lt"/>
              <a:ea typeface="+mn-ea"/>
              <a:cs typeface="+mn-cs"/>
            </a:rPr>
            <a:t>地方交付税や地方税、譲与税、</a:t>
          </a:r>
          <a:r>
            <a:rPr lang="ja-JP" altLang="ja-JP" sz="1100" b="0" i="0" baseline="0">
              <a:solidFill>
                <a:schemeClr val="dk1"/>
              </a:solidFill>
              <a:effectLst/>
              <a:latin typeface="+mn-lt"/>
              <a:ea typeface="+mn-ea"/>
              <a:cs typeface="+mn-cs"/>
            </a:rPr>
            <a:t>が増加したことが影響している。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今年度の比率は全国、愛媛県</a:t>
          </a:r>
          <a:r>
            <a:rPr lang="ja-JP" altLang="en-US" sz="1100" b="0" i="0" baseline="0">
              <a:solidFill>
                <a:schemeClr val="dk1"/>
              </a:solidFill>
              <a:effectLst/>
              <a:latin typeface="+mn-lt"/>
              <a:ea typeface="+mn-ea"/>
              <a:cs typeface="+mn-cs"/>
            </a:rPr>
            <a:t>平均と同値となって</a:t>
          </a:r>
          <a:r>
            <a:rPr lang="ja-JP" altLang="ja-JP" sz="1100" b="0" i="0" baseline="0">
              <a:solidFill>
                <a:schemeClr val="dk1"/>
              </a:solidFill>
              <a:effectLst/>
              <a:latin typeface="+mn-lt"/>
              <a:ea typeface="+mn-ea"/>
              <a:cs typeface="+mn-cs"/>
            </a:rPr>
            <a:t>いるが、今後も適正な人員管理による人件費の抑制、施設の統廃合・民間委託などによる経常経費の削減、普通建設事業の見直しによる公債費の抑制に努めることにより、経常収支比率の低下に努める。</a:t>
          </a:r>
          <a:endParaRPr lang="ja-JP" altLang="ja-JP" sz="1400">
            <a:effectLst/>
          </a:endParaRPr>
        </a:p>
      </xdr:txBody>
    </xdr:sp>
    <xdr:clientData/>
  </xdr:twoCellAnchor>
  <xdr:oneCellAnchor>
    <xdr:from>
      <xdr:col>3</xdr:col>
      <xdr:colOff>95250</xdr:colOff>
      <xdr:row>56</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72</xdr:row>
      <xdr:rowOff>0</xdr:rowOff>
    </xdr:from>
    <xdr:to>
      <xdr:col>27</xdr:col>
      <xdr:colOff>184150</xdr:colOff>
      <xdr:row>72</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69</xdr:row>
      <xdr:rowOff>31750</xdr:rowOff>
    </xdr:from>
    <xdr:to>
      <xdr:col>27</xdr:col>
      <xdr:colOff>184150</xdr:colOff>
      <xdr:row>69</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68</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63500</xdr:rowOff>
    </xdr:from>
    <xdr:to>
      <xdr:col>27</xdr:col>
      <xdr:colOff>184150</xdr:colOff>
      <xdr:row>66</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95250</xdr:rowOff>
    </xdr:from>
    <xdr:to>
      <xdr:col>27</xdr:col>
      <xdr:colOff>184150</xdr:colOff>
      <xdr:row>63</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127000</xdr:rowOff>
    </xdr:from>
    <xdr:to>
      <xdr:col>27</xdr:col>
      <xdr:colOff>184150</xdr:colOff>
      <xdr:row>60</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158750</xdr:rowOff>
    </xdr:from>
    <xdr:to>
      <xdr:col>27</xdr:col>
      <xdr:colOff>184150</xdr:colOff>
      <xdr:row>57</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158750</xdr:rowOff>
    </xdr:from>
    <xdr:to>
      <xdr:col>27</xdr:col>
      <xdr:colOff>184150</xdr:colOff>
      <xdr:row>72</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131826</xdr:rowOff>
    </xdr:from>
    <xdr:to>
      <xdr:col>23</xdr:col>
      <xdr:colOff>133350</xdr:colOff>
      <xdr:row>67</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65786</xdr:rowOff>
    </xdr:from>
    <xdr:to>
      <xdr:col>24</xdr:col>
      <xdr:colOff>12700</xdr:colOff>
      <xdr:row>67</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131826</xdr:rowOff>
    </xdr:from>
    <xdr:to>
      <xdr:col>24</xdr:col>
      <xdr:colOff>12700</xdr:colOff>
      <xdr:row>60</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51562</xdr:rowOff>
    </xdr:from>
    <xdr:to>
      <xdr:col>23</xdr:col>
      <xdr:colOff>133350</xdr:colOff>
      <xdr:row>66</xdr:row>
      <xdr:rowOff>58674</xdr:rowOff>
    </xdr:to>
    <xdr:cxnSp macro="">
      <xdr:nvCxnSpPr>
        <xdr:cNvPr id="131" name="直線コネクタ 130"/>
        <xdr:cNvCxnSpPr/>
      </xdr:nvCxnSpPr>
      <xdr:spPr>
        <a:xfrm flipV="1">
          <a:off x="4114800" y="1085291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63263</xdr:rowOff>
    </xdr:from>
    <xdr:ext cx="762000" cy="259045"/>
    <xdr:sp macro="" textlink="">
      <xdr:nvSpPr>
        <xdr:cNvPr id="132"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46736</xdr:rowOff>
    </xdr:from>
    <xdr:to>
      <xdr:col>23</xdr:col>
      <xdr:colOff>184150</xdr:colOff>
      <xdr:row>64</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29718</xdr:rowOff>
    </xdr:from>
    <xdr:to>
      <xdr:col>19</xdr:col>
      <xdr:colOff>133350</xdr:colOff>
      <xdr:row>66</xdr:row>
      <xdr:rowOff>58674</xdr:rowOff>
    </xdr:to>
    <xdr:cxnSp macro="">
      <xdr:nvCxnSpPr>
        <xdr:cNvPr id="134" name="直線コネクタ 133"/>
        <xdr:cNvCxnSpPr/>
      </xdr:nvCxnSpPr>
      <xdr:spPr>
        <a:xfrm>
          <a:off x="3225800" y="110025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22352</xdr:rowOff>
    </xdr:from>
    <xdr:to>
      <xdr:col>19</xdr:col>
      <xdr:colOff>184150</xdr:colOff>
      <xdr:row>66</xdr:row>
      <xdr:rowOff>123952</xdr:rowOff>
    </xdr:to>
    <xdr:sp macro="" textlink="">
      <xdr:nvSpPr>
        <xdr:cNvPr id="135" name="フローチャート: 判断 134"/>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108729</xdr:rowOff>
    </xdr:from>
    <xdr:ext cx="736600" cy="259045"/>
    <xdr:sp macro="" textlink="">
      <xdr:nvSpPr>
        <xdr:cNvPr id="136" name="テキスト ボックス 135"/>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138430</xdr:rowOff>
    </xdr:from>
    <xdr:to>
      <xdr:col>15</xdr:col>
      <xdr:colOff>82550</xdr:colOff>
      <xdr:row>66</xdr:row>
      <xdr:rowOff>29718</xdr:rowOff>
    </xdr:to>
    <xdr:cxnSp macro="">
      <xdr:nvCxnSpPr>
        <xdr:cNvPr id="137" name="直線コネクタ 136"/>
        <xdr:cNvCxnSpPr/>
      </xdr:nvCxnSpPr>
      <xdr:spPr>
        <a:xfrm>
          <a:off x="2336800" y="109397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17526</xdr:rowOff>
    </xdr:from>
    <xdr:to>
      <xdr:col>15</xdr:col>
      <xdr:colOff>133350</xdr:colOff>
      <xdr:row>66</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56388</xdr:rowOff>
    </xdr:from>
    <xdr:to>
      <xdr:col>11</xdr:col>
      <xdr:colOff>31750</xdr:colOff>
      <xdr:row>65</xdr:row>
      <xdr:rowOff>138430</xdr:rowOff>
    </xdr:to>
    <xdr:cxnSp macro="">
      <xdr:nvCxnSpPr>
        <xdr:cNvPr id="140" name="直線コネクタ 139"/>
        <xdr:cNvCxnSpPr/>
      </xdr:nvCxnSpPr>
      <xdr:spPr>
        <a:xfrm>
          <a:off x="1447800" y="1085773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131064</xdr:rowOff>
    </xdr:from>
    <xdr:to>
      <xdr:col>11</xdr:col>
      <xdr:colOff>82550</xdr:colOff>
      <xdr:row>66</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45991</xdr:rowOff>
    </xdr:from>
    <xdr:ext cx="762000" cy="259045"/>
    <xdr:sp macro="" textlink="">
      <xdr:nvSpPr>
        <xdr:cNvPr id="142" name="テキスト ボックス 141"/>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106934</xdr:rowOff>
    </xdr:from>
    <xdr:to>
      <xdr:col>7</xdr:col>
      <xdr:colOff>31750</xdr:colOff>
      <xdr:row>66</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71</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71</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71</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71</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71</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762</xdr:rowOff>
    </xdr:from>
    <xdr:to>
      <xdr:col>23</xdr:col>
      <xdr:colOff>184150</xdr:colOff>
      <xdr:row>65</xdr:row>
      <xdr:rowOff>102362</xdr:rowOff>
    </xdr:to>
    <xdr:sp macro="" textlink="">
      <xdr:nvSpPr>
        <xdr:cNvPr id="150" name="楕円 149"/>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144289</xdr:rowOff>
    </xdr:from>
    <xdr:ext cx="762000" cy="259045"/>
    <xdr:sp macro="" textlink="">
      <xdr:nvSpPr>
        <xdr:cNvPr id="151"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7874</xdr:rowOff>
    </xdr:from>
    <xdr:to>
      <xdr:col>19</xdr:col>
      <xdr:colOff>184150</xdr:colOff>
      <xdr:row>66</xdr:row>
      <xdr:rowOff>109474</xdr:rowOff>
    </xdr:to>
    <xdr:sp macro="" textlink="">
      <xdr:nvSpPr>
        <xdr:cNvPr id="152" name="楕円 151"/>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119651</xdr:rowOff>
    </xdr:from>
    <xdr:ext cx="736600" cy="259045"/>
    <xdr:sp macro="" textlink="">
      <xdr:nvSpPr>
        <xdr:cNvPr id="153" name="テキスト ボックス 152"/>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150368</xdr:rowOff>
    </xdr:from>
    <xdr:to>
      <xdr:col>15</xdr:col>
      <xdr:colOff>133350</xdr:colOff>
      <xdr:row>66</xdr:row>
      <xdr:rowOff>80518</xdr:rowOff>
    </xdr:to>
    <xdr:sp macro="" textlink="">
      <xdr:nvSpPr>
        <xdr:cNvPr id="154" name="楕円 153"/>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90695</xdr:rowOff>
    </xdr:from>
    <xdr:ext cx="762000" cy="259045"/>
    <xdr:sp macro="" textlink="">
      <xdr:nvSpPr>
        <xdr:cNvPr id="155" name="テキスト ボックス 154"/>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87630</xdr:rowOff>
    </xdr:from>
    <xdr:to>
      <xdr:col>11</xdr:col>
      <xdr:colOff>82550</xdr:colOff>
      <xdr:row>66</xdr:row>
      <xdr:rowOff>17780</xdr:rowOff>
    </xdr:to>
    <xdr:sp macro="" textlink="">
      <xdr:nvSpPr>
        <xdr:cNvPr id="156" name="楕円 155"/>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27957</xdr:rowOff>
    </xdr:from>
    <xdr:ext cx="762000" cy="259045"/>
    <xdr:sp macro="" textlink="">
      <xdr:nvSpPr>
        <xdr:cNvPr id="157" name="テキスト ボックス 156"/>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5588</xdr:rowOff>
    </xdr:from>
    <xdr:to>
      <xdr:col>7</xdr:col>
      <xdr:colOff>31750</xdr:colOff>
      <xdr:row>65</xdr:row>
      <xdr:rowOff>107188</xdr:rowOff>
    </xdr:to>
    <xdr:sp macro="" textlink="">
      <xdr:nvSpPr>
        <xdr:cNvPr id="158" name="楕円 157"/>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117365</xdr:rowOff>
    </xdr:from>
    <xdr:ext cx="762000" cy="259045"/>
    <xdr:sp macro="" textlink="">
      <xdr:nvSpPr>
        <xdr:cNvPr id="159" name="テキスト ボックス 158"/>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75</xdr:row>
      <xdr:rowOff>120650</xdr:rowOff>
    </xdr:from>
    <xdr:to>
      <xdr:col>27</xdr:col>
      <xdr:colOff>184150</xdr:colOff>
      <xdr:row>77</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77</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77</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77</xdr:row>
      <xdr:rowOff>31750</xdr:rowOff>
    </xdr:from>
    <xdr:to>
      <xdr:col>35</xdr:col>
      <xdr:colOff>95250</xdr:colOff>
      <xdr:row>78</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78</xdr:row>
      <xdr:rowOff>50800</xdr:rowOff>
    </xdr:from>
    <xdr:to>
      <xdr:col>35</xdr:col>
      <xdr:colOff>95250</xdr:colOff>
      <xdr:row>79</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77</xdr:row>
      <xdr:rowOff>31750</xdr:rowOff>
    </xdr:from>
    <xdr:to>
      <xdr:col>42</xdr:col>
      <xdr:colOff>25400</xdr:colOff>
      <xdr:row>78</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78</xdr:row>
      <xdr:rowOff>50800</xdr:rowOff>
    </xdr:from>
    <xdr:to>
      <xdr:col>42</xdr:col>
      <xdr:colOff>25400</xdr:colOff>
      <xdr:row>79</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77</xdr:row>
      <xdr:rowOff>31750</xdr:rowOff>
    </xdr:from>
    <xdr:to>
      <xdr:col>49</xdr:col>
      <xdr:colOff>19050</xdr:colOff>
      <xdr:row>78</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78</xdr:row>
      <xdr:rowOff>50800</xdr:rowOff>
    </xdr:from>
    <xdr:to>
      <xdr:col>49</xdr:col>
      <xdr:colOff>19050</xdr:colOff>
      <xdr:row>79</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80</xdr:row>
      <xdr:rowOff>25400</xdr:rowOff>
    </xdr:from>
    <xdr:to>
      <xdr:col>27</xdr:col>
      <xdr:colOff>184150</xdr:colOff>
      <xdr:row>94</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80</xdr:row>
      <xdr:rowOff>25400</xdr:rowOff>
    </xdr:from>
    <xdr:to>
      <xdr:col>57</xdr:col>
      <xdr:colOff>120650</xdr:colOff>
      <xdr:row>94</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80</xdr:row>
      <xdr:rowOff>25400</xdr:rowOff>
    </xdr:from>
    <xdr:to>
      <xdr:col>46</xdr:col>
      <xdr:colOff>203200</xdr:colOff>
      <xdr:row>81</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82</xdr:row>
      <xdr:rowOff>0</xdr:rowOff>
    </xdr:from>
    <xdr:to>
      <xdr:col>56</xdr:col>
      <xdr:colOff>203200</xdr:colOff>
      <xdr:row>93</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全国平均と比較すると</a:t>
          </a:r>
          <a:r>
            <a:rPr lang="en-US" altLang="ja-JP" sz="1100" b="0" i="0" baseline="0">
              <a:solidFill>
                <a:schemeClr val="dk1"/>
              </a:solidFill>
              <a:effectLst/>
              <a:latin typeface="+mn-lt"/>
              <a:ea typeface="+mn-ea"/>
              <a:cs typeface="+mn-cs"/>
            </a:rPr>
            <a:t>89,979</a:t>
          </a:r>
          <a:r>
            <a:rPr lang="ja-JP" altLang="ja-JP" sz="1100" b="0" i="0" baseline="0">
              <a:solidFill>
                <a:schemeClr val="dk1"/>
              </a:solidFill>
              <a:effectLst/>
              <a:latin typeface="+mn-lt"/>
              <a:ea typeface="+mn-ea"/>
              <a:cs typeface="+mn-cs"/>
            </a:rPr>
            <a:t>円の大幅増となっている。これは中山間地域であるがゆえ集落が点在し、その集落ごとに保育所が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ヶ所、また小学校が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校、中学校が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校あることが人件費・物件費等を増加させている。また、それぞれ業務が電算化され人件費等が抑制する一方、更新費用やシステム構築に年々費用が増加していることも要因となっている。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保育所においては令和</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年に統合予定であり、加えて</a:t>
          </a:r>
          <a:r>
            <a:rPr lang="ja-JP" altLang="ja-JP" sz="1100" b="0" i="0" baseline="0">
              <a:solidFill>
                <a:schemeClr val="dk1"/>
              </a:solidFill>
              <a:effectLst/>
              <a:latin typeface="+mn-lt"/>
              <a:ea typeface="+mn-ea"/>
              <a:cs typeface="+mn-cs"/>
            </a:rPr>
            <a:t>適正な人員管理による人件費の削減、見直し等により維持管理経費をいかに削減していくかが今後の課題である。</a:t>
          </a:r>
          <a:endParaRPr lang="ja-JP" altLang="ja-JP" sz="1400">
            <a:effectLst/>
          </a:endParaRPr>
        </a:p>
      </xdr:txBody>
    </xdr:sp>
    <xdr:clientData/>
  </xdr:twoCellAnchor>
  <xdr:oneCellAnchor>
    <xdr:from>
      <xdr:col>3</xdr:col>
      <xdr:colOff>95250</xdr:colOff>
      <xdr:row>79</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94</xdr:row>
      <xdr:rowOff>38100</xdr:rowOff>
    </xdr:from>
    <xdr:to>
      <xdr:col>27</xdr:col>
      <xdr:colOff>184150</xdr:colOff>
      <xdr:row>94</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93</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91</xdr:row>
      <xdr:rowOff>150284</xdr:rowOff>
    </xdr:from>
    <xdr:to>
      <xdr:col>27</xdr:col>
      <xdr:colOff>184150</xdr:colOff>
      <xdr:row>91</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91016</xdr:rowOff>
    </xdr:from>
    <xdr:to>
      <xdr:col>27</xdr:col>
      <xdr:colOff>184150</xdr:colOff>
      <xdr:row>89</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31750</xdr:rowOff>
    </xdr:from>
    <xdr:to>
      <xdr:col>27</xdr:col>
      <xdr:colOff>184150</xdr:colOff>
      <xdr:row>87</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143934</xdr:rowOff>
    </xdr:from>
    <xdr:to>
      <xdr:col>27</xdr:col>
      <xdr:colOff>184150</xdr:colOff>
      <xdr:row>84</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84666</xdr:rowOff>
    </xdr:from>
    <xdr:to>
      <xdr:col>27</xdr:col>
      <xdr:colOff>184150</xdr:colOff>
      <xdr:row>82</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25400</xdr:rowOff>
    </xdr:from>
    <xdr:to>
      <xdr:col>27</xdr:col>
      <xdr:colOff>184150</xdr:colOff>
      <xdr:row>80</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25400</xdr:rowOff>
    </xdr:from>
    <xdr:to>
      <xdr:col>27</xdr:col>
      <xdr:colOff>184150</xdr:colOff>
      <xdr:row>94</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166018</xdr:rowOff>
    </xdr:from>
    <xdr:to>
      <xdr:col>23</xdr:col>
      <xdr:colOff>133350</xdr:colOff>
      <xdr:row>90</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128623</xdr:rowOff>
    </xdr:from>
    <xdr:to>
      <xdr:col>24</xdr:col>
      <xdr:colOff>12700</xdr:colOff>
      <xdr:row>90</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166018</xdr:rowOff>
    </xdr:from>
    <xdr:to>
      <xdr:col>24</xdr:col>
      <xdr:colOff>12700</xdr:colOff>
      <xdr:row>81</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237</xdr:rowOff>
    </xdr:from>
    <xdr:to>
      <xdr:col>23</xdr:col>
      <xdr:colOff>133350</xdr:colOff>
      <xdr:row>83</xdr:row>
      <xdr:rowOff>3839</xdr:rowOff>
    </xdr:to>
    <xdr:cxnSp macro="">
      <xdr:nvCxnSpPr>
        <xdr:cNvPr id="194" name="直線コネクタ 193"/>
        <xdr:cNvCxnSpPr/>
      </xdr:nvCxnSpPr>
      <xdr:spPr>
        <a:xfrm>
          <a:off x="4114800" y="13887687"/>
          <a:ext cx="8382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156294</xdr:rowOff>
    </xdr:from>
    <xdr:ext cx="762000" cy="259045"/>
    <xdr:sp macro="" textlink="">
      <xdr:nvSpPr>
        <xdr:cNvPr id="195" name="人件費・物件費等の状況平均値テキスト"/>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12767</xdr:rowOff>
    </xdr:from>
    <xdr:to>
      <xdr:col>23</xdr:col>
      <xdr:colOff>184150</xdr:colOff>
      <xdr:row>83</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103767</xdr:rowOff>
    </xdr:from>
    <xdr:to>
      <xdr:col>19</xdr:col>
      <xdr:colOff>133350</xdr:colOff>
      <xdr:row>83</xdr:row>
      <xdr:rowOff>237</xdr:rowOff>
    </xdr:to>
    <xdr:cxnSp macro="">
      <xdr:nvCxnSpPr>
        <xdr:cNvPr id="197" name="直線コネクタ 196"/>
        <xdr:cNvCxnSpPr/>
      </xdr:nvCxnSpPr>
      <xdr:spPr>
        <a:xfrm>
          <a:off x="3225800" y="13819767"/>
          <a:ext cx="889000" cy="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163063</xdr:rowOff>
    </xdr:from>
    <xdr:to>
      <xdr:col>19</xdr:col>
      <xdr:colOff>184150</xdr:colOff>
      <xdr:row>83</xdr:row>
      <xdr:rowOff>93213</xdr:rowOff>
    </xdr:to>
    <xdr:sp macro="" textlink="">
      <xdr:nvSpPr>
        <xdr:cNvPr id="198" name="フローチャート: 判断 197"/>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77990</xdr:rowOff>
    </xdr:from>
    <xdr:ext cx="736600" cy="259045"/>
    <xdr:sp macro="" textlink="">
      <xdr:nvSpPr>
        <xdr:cNvPr id="199" name="テキスト ボックス 198"/>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83615</xdr:rowOff>
    </xdr:from>
    <xdr:to>
      <xdr:col>15</xdr:col>
      <xdr:colOff>82550</xdr:colOff>
      <xdr:row>82</xdr:row>
      <xdr:rowOff>103767</xdr:rowOff>
    </xdr:to>
    <xdr:cxnSp macro="">
      <xdr:nvCxnSpPr>
        <xdr:cNvPr id="200" name="直線コネクタ 199"/>
        <xdr:cNvCxnSpPr/>
      </xdr:nvCxnSpPr>
      <xdr:spPr>
        <a:xfrm>
          <a:off x="2336800" y="13799615"/>
          <a:ext cx="889000" cy="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8638</xdr:rowOff>
    </xdr:from>
    <xdr:to>
      <xdr:col>15</xdr:col>
      <xdr:colOff>133350</xdr:colOff>
      <xdr:row>82</xdr:row>
      <xdr:rowOff>110238</xdr:rowOff>
    </xdr:to>
    <xdr:sp macro="" textlink="">
      <xdr:nvSpPr>
        <xdr:cNvPr id="201" name="フローチャート: 判断 200"/>
        <xdr:cNvSpPr/>
      </xdr:nvSpPr>
      <xdr:spPr>
        <a:xfrm>
          <a:off x="3175000" y="137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120415</xdr:rowOff>
    </xdr:from>
    <xdr:ext cx="762000" cy="259045"/>
    <xdr:sp macro="" textlink="">
      <xdr:nvSpPr>
        <xdr:cNvPr id="202" name="テキスト ボックス 201"/>
        <xdr:cNvSpPr txBox="1"/>
      </xdr:nvSpPr>
      <xdr:spPr>
        <a:xfrm>
          <a:off x="2844800" y="1349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72845</xdr:rowOff>
    </xdr:from>
    <xdr:to>
      <xdr:col>11</xdr:col>
      <xdr:colOff>31750</xdr:colOff>
      <xdr:row>82</xdr:row>
      <xdr:rowOff>83615</xdr:rowOff>
    </xdr:to>
    <xdr:cxnSp macro="">
      <xdr:nvCxnSpPr>
        <xdr:cNvPr id="203" name="直線コネクタ 202"/>
        <xdr:cNvCxnSpPr/>
      </xdr:nvCxnSpPr>
      <xdr:spPr>
        <a:xfrm>
          <a:off x="1447800" y="13788845"/>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163430</xdr:rowOff>
    </xdr:from>
    <xdr:to>
      <xdr:col>11</xdr:col>
      <xdr:colOff>82550</xdr:colOff>
      <xdr:row>82</xdr:row>
      <xdr:rowOff>93580</xdr:rowOff>
    </xdr:to>
    <xdr:sp macro="" textlink="">
      <xdr:nvSpPr>
        <xdr:cNvPr id="204" name="フローチャート: 判断 203"/>
        <xdr:cNvSpPr/>
      </xdr:nvSpPr>
      <xdr:spPr>
        <a:xfrm>
          <a:off x="2286000" y="137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103757</xdr:rowOff>
    </xdr:from>
    <xdr:ext cx="762000" cy="259045"/>
    <xdr:sp macro="" textlink="">
      <xdr:nvSpPr>
        <xdr:cNvPr id="205" name="テキスト ボックス 204"/>
        <xdr:cNvSpPr txBox="1"/>
      </xdr:nvSpPr>
      <xdr:spPr>
        <a:xfrm>
          <a:off x="1955800" y="1347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148341</xdr:rowOff>
    </xdr:from>
    <xdr:to>
      <xdr:col>7</xdr:col>
      <xdr:colOff>31750</xdr:colOff>
      <xdr:row>82</xdr:row>
      <xdr:rowOff>78491</xdr:rowOff>
    </xdr:to>
    <xdr:sp macro="" textlink="">
      <xdr:nvSpPr>
        <xdr:cNvPr id="206" name="フローチャート: 判断 205"/>
        <xdr:cNvSpPr/>
      </xdr:nvSpPr>
      <xdr:spPr>
        <a:xfrm>
          <a:off x="1397000" y="1369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88668</xdr:rowOff>
    </xdr:from>
    <xdr:ext cx="762000" cy="259045"/>
    <xdr:sp macro="" textlink="">
      <xdr:nvSpPr>
        <xdr:cNvPr id="207" name="テキスト ボックス 206"/>
        <xdr:cNvSpPr txBox="1"/>
      </xdr:nvSpPr>
      <xdr:spPr>
        <a:xfrm>
          <a:off x="1066800" y="134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94</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94</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94</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94</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94</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124489</xdr:rowOff>
    </xdr:from>
    <xdr:to>
      <xdr:col>23</xdr:col>
      <xdr:colOff>184150</xdr:colOff>
      <xdr:row>83</xdr:row>
      <xdr:rowOff>54639</xdr:rowOff>
    </xdr:to>
    <xdr:sp macro="" textlink="">
      <xdr:nvSpPr>
        <xdr:cNvPr id="213" name="楕円 212"/>
        <xdr:cNvSpPr/>
      </xdr:nvSpPr>
      <xdr:spPr>
        <a:xfrm>
          <a:off x="4902200" y="138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141016</xdr:rowOff>
    </xdr:from>
    <xdr:ext cx="762000" cy="259045"/>
    <xdr:sp macro="" textlink="">
      <xdr:nvSpPr>
        <xdr:cNvPr id="214" name="人件費・物件費等の状況該当値テキスト"/>
        <xdr:cNvSpPr txBox="1"/>
      </xdr:nvSpPr>
      <xdr:spPr>
        <a:xfrm>
          <a:off x="5041900" y="1368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120887</xdr:rowOff>
    </xdr:from>
    <xdr:to>
      <xdr:col>19</xdr:col>
      <xdr:colOff>184150</xdr:colOff>
      <xdr:row>83</xdr:row>
      <xdr:rowOff>51037</xdr:rowOff>
    </xdr:to>
    <xdr:sp macro="" textlink="">
      <xdr:nvSpPr>
        <xdr:cNvPr id="215" name="楕円 214"/>
        <xdr:cNvSpPr/>
      </xdr:nvSpPr>
      <xdr:spPr>
        <a:xfrm>
          <a:off x="4064000" y="138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61214</xdr:rowOff>
    </xdr:from>
    <xdr:ext cx="736600" cy="259045"/>
    <xdr:sp macro="" textlink="">
      <xdr:nvSpPr>
        <xdr:cNvPr id="216" name="テキスト ボックス 215"/>
        <xdr:cNvSpPr txBox="1"/>
      </xdr:nvSpPr>
      <xdr:spPr>
        <a:xfrm>
          <a:off x="3733800" y="1360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52967</xdr:rowOff>
    </xdr:from>
    <xdr:to>
      <xdr:col>15</xdr:col>
      <xdr:colOff>133350</xdr:colOff>
      <xdr:row>82</xdr:row>
      <xdr:rowOff>154567</xdr:rowOff>
    </xdr:to>
    <xdr:sp macro="" textlink="">
      <xdr:nvSpPr>
        <xdr:cNvPr id="217" name="楕円 216"/>
        <xdr:cNvSpPr/>
      </xdr:nvSpPr>
      <xdr:spPr>
        <a:xfrm>
          <a:off x="3175000" y="13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139344</xdr:rowOff>
    </xdr:from>
    <xdr:ext cx="762000" cy="259045"/>
    <xdr:sp macro="" textlink="">
      <xdr:nvSpPr>
        <xdr:cNvPr id="218" name="テキスト ボックス 217"/>
        <xdr:cNvSpPr txBox="1"/>
      </xdr:nvSpPr>
      <xdr:spPr>
        <a:xfrm>
          <a:off x="2844800" y="1385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32815</xdr:rowOff>
    </xdr:from>
    <xdr:to>
      <xdr:col>11</xdr:col>
      <xdr:colOff>82550</xdr:colOff>
      <xdr:row>82</xdr:row>
      <xdr:rowOff>134415</xdr:rowOff>
    </xdr:to>
    <xdr:sp macro="" textlink="">
      <xdr:nvSpPr>
        <xdr:cNvPr id="219" name="楕円 218"/>
        <xdr:cNvSpPr/>
      </xdr:nvSpPr>
      <xdr:spPr>
        <a:xfrm>
          <a:off x="2286000" y="137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119192</xdr:rowOff>
    </xdr:from>
    <xdr:ext cx="762000" cy="259045"/>
    <xdr:sp macro="" textlink="">
      <xdr:nvSpPr>
        <xdr:cNvPr id="220" name="テキスト ボックス 219"/>
        <xdr:cNvSpPr txBox="1"/>
      </xdr:nvSpPr>
      <xdr:spPr>
        <a:xfrm>
          <a:off x="1955800" y="138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22045</xdr:rowOff>
    </xdr:from>
    <xdr:to>
      <xdr:col>7</xdr:col>
      <xdr:colOff>31750</xdr:colOff>
      <xdr:row>82</xdr:row>
      <xdr:rowOff>123645</xdr:rowOff>
    </xdr:to>
    <xdr:sp macro="" textlink="">
      <xdr:nvSpPr>
        <xdr:cNvPr id="221" name="楕円 220"/>
        <xdr:cNvSpPr/>
      </xdr:nvSpPr>
      <xdr:spPr>
        <a:xfrm>
          <a:off x="1397000" y="137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108422</xdr:rowOff>
    </xdr:from>
    <xdr:ext cx="762000" cy="259045"/>
    <xdr:sp macro="" textlink="">
      <xdr:nvSpPr>
        <xdr:cNvPr id="222" name="テキスト ボックス 221"/>
        <xdr:cNvSpPr txBox="1"/>
      </xdr:nvSpPr>
      <xdr:spPr>
        <a:xfrm>
          <a:off x="1066800" y="138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75</xdr:row>
      <xdr:rowOff>120650</xdr:rowOff>
    </xdr:from>
    <xdr:to>
      <xdr:col>85</xdr:col>
      <xdr:colOff>95250</xdr:colOff>
      <xdr:row>77</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77</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77</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77</xdr:row>
      <xdr:rowOff>31750</xdr:rowOff>
    </xdr:from>
    <xdr:to>
      <xdr:col>93</xdr:col>
      <xdr:colOff>6350</xdr:colOff>
      <xdr:row>78</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78</xdr:row>
      <xdr:rowOff>50800</xdr:rowOff>
    </xdr:from>
    <xdr:to>
      <xdr:col>93</xdr:col>
      <xdr:colOff>6350</xdr:colOff>
      <xdr:row>79</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77</xdr:row>
      <xdr:rowOff>31750</xdr:rowOff>
    </xdr:from>
    <xdr:to>
      <xdr:col>99</xdr:col>
      <xdr:colOff>146050</xdr:colOff>
      <xdr:row>78</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78</xdr:row>
      <xdr:rowOff>50800</xdr:rowOff>
    </xdr:from>
    <xdr:to>
      <xdr:col>99</xdr:col>
      <xdr:colOff>146050</xdr:colOff>
      <xdr:row>79</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77</xdr:row>
      <xdr:rowOff>31750</xdr:rowOff>
    </xdr:from>
    <xdr:to>
      <xdr:col>106</xdr:col>
      <xdr:colOff>139700</xdr:colOff>
      <xdr:row>78</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78</xdr:row>
      <xdr:rowOff>50800</xdr:rowOff>
    </xdr:from>
    <xdr:to>
      <xdr:col>106</xdr:col>
      <xdr:colOff>139700</xdr:colOff>
      <xdr:row>79</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80</xdr:row>
      <xdr:rowOff>25400</xdr:rowOff>
    </xdr:from>
    <xdr:to>
      <xdr:col>85</xdr:col>
      <xdr:colOff>95250</xdr:colOff>
      <xdr:row>94</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80</xdr:row>
      <xdr:rowOff>25400</xdr:rowOff>
    </xdr:from>
    <xdr:to>
      <xdr:col>115</xdr:col>
      <xdr:colOff>31750</xdr:colOff>
      <xdr:row>94</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80</xdr:row>
      <xdr:rowOff>25400</xdr:rowOff>
    </xdr:from>
    <xdr:to>
      <xdr:col>104</xdr:col>
      <xdr:colOff>114300</xdr:colOff>
      <xdr:row>81</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82</xdr:row>
      <xdr:rowOff>0</xdr:rowOff>
    </xdr:from>
    <xdr:to>
      <xdr:col>114</xdr:col>
      <xdr:colOff>114300</xdr:colOff>
      <xdr:row>93</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経験年数階層内における職員の分布の変動により減少している。類似団体、全国町村平均をともに下回っている。今後は各種手当の総点検を行うなど、より一層の給与の適正化に努める。</a:t>
          </a:r>
          <a:endParaRPr lang="ja-JP" altLang="ja-JP">
            <a:effectLst/>
          </a:endParaRPr>
        </a:p>
      </xdr:txBody>
    </xdr:sp>
    <xdr:clientData/>
  </xdr:twoCellAnchor>
  <xdr:twoCellAnchor>
    <xdr:from>
      <xdr:col>61</xdr:col>
      <xdr:colOff>44450</xdr:colOff>
      <xdr:row>94</xdr:row>
      <xdr:rowOff>38100</xdr:rowOff>
    </xdr:from>
    <xdr:to>
      <xdr:col>85</xdr:col>
      <xdr:colOff>95250</xdr:colOff>
      <xdr:row>94</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93</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92</xdr:row>
      <xdr:rowOff>79375</xdr:rowOff>
    </xdr:from>
    <xdr:to>
      <xdr:col>85</xdr:col>
      <xdr:colOff>95250</xdr:colOff>
      <xdr:row>92</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120650</xdr:rowOff>
    </xdr:from>
    <xdr:to>
      <xdr:col>85</xdr:col>
      <xdr:colOff>95250</xdr:colOff>
      <xdr:row>90</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161925</xdr:rowOff>
    </xdr:from>
    <xdr:to>
      <xdr:col>85</xdr:col>
      <xdr:colOff>95250</xdr:colOff>
      <xdr:row>88</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31750</xdr:rowOff>
    </xdr:from>
    <xdr:to>
      <xdr:col>85</xdr:col>
      <xdr:colOff>95250</xdr:colOff>
      <xdr:row>87</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73025</xdr:rowOff>
    </xdr:from>
    <xdr:to>
      <xdr:col>85</xdr:col>
      <xdr:colOff>95250</xdr:colOff>
      <xdr:row>85</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114300</xdr:rowOff>
    </xdr:from>
    <xdr:to>
      <xdr:col>85</xdr:col>
      <xdr:colOff>95250</xdr:colOff>
      <xdr:row>83</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155575</xdr:rowOff>
    </xdr:from>
    <xdr:to>
      <xdr:col>85</xdr:col>
      <xdr:colOff>95250</xdr:colOff>
      <xdr:row>81</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25400</xdr:rowOff>
    </xdr:from>
    <xdr:to>
      <xdr:col>85</xdr:col>
      <xdr:colOff>95250</xdr:colOff>
      <xdr:row>80</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25400</xdr:rowOff>
    </xdr:from>
    <xdr:to>
      <xdr:col>85</xdr:col>
      <xdr:colOff>95250</xdr:colOff>
      <xdr:row>94</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104775</xdr:rowOff>
    </xdr:from>
    <xdr:to>
      <xdr:col>81</xdr:col>
      <xdr:colOff>44450</xdr:colOff>
      <xdr:row>91</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91</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91</xdr:row>
      <xdr:rowOff>29634</xdr:rowOff>
    </xdr:from>
    <xdr:to>
      <xdr:col>81</xdr:col>
      <xdr:colOff>133350</xdr:colOff>
      <xdr:row>91</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104775</xdr:rowOff>
    </xdr:from>
    <xdr:to>
      <xdr:col>81</xdr:col>
      <xdr:colOff>133350</xdr:colOff>
      <xdr:row>82</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42334</xdr:rowOff>
    </xdr:from>
    <xdr:to>
      <xdr:col>81</xdr:col>
      <xdr:colOff>44450</xdr:colOff>
      <xdr:row>86</xdr:row>
      <xdr:rowOff>42334</xdr:rowOff>
    </xdr:to>
    <xdr:cxnSp macro="">
      <xdr:nvCxnSpPr>
        <xdr:cNvPr id="260" name="直線コネクタ 259"/>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74206</xdr:rowOff>
    </xdr:from>
    <xdr:ext cx="762000" cy="259045"/>
    <xdr:sp macro="" textlink="">
      <xdr:nvSpPr>
        <xdr:cNvPr id="261"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102129</xdr:rowOff>
    </xdr:from>
    <xdr:to>
      <xdr:col>81</xdr:col>
      <xdr:colOff>95250</xdr:colOff>
      <xdr:row>87</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42334</xdr:rowOff>
    </xdr:from>
    <xdr:to>
      <xdr:col>77</xdr:col>
      <xdr:colOff>44450</xdr:colOff>
      <xdr:row>86</xdr:row>
      <xdr:rowOff>112713</xdr:rowOff>
    </xdr:to>
    <xdr:cxnSp macro="">
      <xdr:nvCxnSpPr>
        <xdr:cNvPr id="263" name="直線コネクタ 262"/>
        <xdr:cNvCxnSpPr/>
      </xdr:nvCxnSpPr>
      <xdr:spPr>
        <a:xfrm flipV="1">
          <a:off x="15290800" y="14444134"/>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102129</xdr:rowOff>
    </xdr:from>
    <xdr:to>
      <xdr:col>77</xdr:col>
      <xdr:colOff>95250</xdr:colOff>
      <xdr:row>87</xdr:row>
      <xdr:rowOff>32279</xdr:rowOff>
    </xdr:to>
    <xdr:sp macro="" textlink="">
      <xdr:nvSpPr>
        <xdr:cNvPr id="264" name="フローチャート: 判断 263"/>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17056</xdr:rowOff>
    </xdr:from>
    <xdr:ext cx="736600" cy="259045"/>
    <xdr:sp macro="" textlink="">
      <xdr:nvSpPr>
        <xdr:cNvPr id="265" name="テキスト ボックス 264"/>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22225</xdr:rowOff>
    </xdr:from>
    <xdr:to>
      <xdr:col>72</xdr:col>
      <xdr:colOff>203200</xdr:colOff>
      <xdr:row>86</xdr:row>
      <xdr:rowOff>112713</xdr:rowOff>
    </xdr:to>
    <xdr:cxnSp macro="">
      <xdr:nvCxnSpPr>
        <xdr:cNvPr id="266" name="直線コネクタ 265"/>
        <xdr:cNvCxnSpPr/>
      </xdr:nvCxnSpPr>
      <xdr:spPr>
        <a:xfrm>
          <a:off x="14401800" y="144240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51329</xdr:rowOff>
    </xdr:from>
    <xdr:to>
      <xdr:col>73</xdr:col>
      <xdr:colOff>44450</xdr:colOff>
      <xdr:row>87</xdr:row>
      <xdr:rowOff>152929</xdr:rowOff>
    </xdr:to>
    <xdr:sp macro="" textlink="">
      <xdr:nvSpPr>
        <xdr:cNvPr id="267" name="フローチャート: 判断 266"/>
        <xdr:cNvSpPr/>
      </xdr:nvSpPr>
      <xdr:spPr>
        <a:xfrm>
          <a:off x="15240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137706</xdr:rowOff>
    </xdr:from>
    <xdr:ext cx="762000" cy="259045"/>
    <xdr:sp macro="" textlink="">
      <xdr:nvSpPr>
        <xdr:cNvPr id="268" name="テキスト ボックス 267"/>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163513</xdr:rowOff>
    </xdr:from>
    <xdr:to>
      <xdr:col>68</xdr:col>
      <xdr:colOff>152400</xdr:colOff>
      <xdr:row>86</xdr:row>
      <xdr:rowOff>22225</xdr:rowOff>
    </xdr:to>
    <xdr:cxnSp macro="">
      <xdr:nvCxnSpPr>
        <xdr:cNvPr id="269" name="直線コネクタ 268"/>
        <xdr:cNvCxnSpPr/>
      </xdr:nvCxnSpPr>
      <xdr:spPr>
        <a:xfrm>
          <a:off x="13512800" y="143938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51329</xdr:rowOff>
    </xdr:from>
    <xdr:to>
      <xdr:col>68</xdr:col>
      <xdr:colOff>203200</xdr:colOff>
      <xdr:row>87</xdr:row>
      <xdr:rowOff>152929</xdr:rowOff>
    </xdr:to>
    <xdr:sp macro="" textlink="">
      <xdr:nvSpPr>
        <xdr:cNvPr id="270" name="フローチャート: 判断 269"/>
        <xdr:cNvSpPr/>
      </xdr:nvSpPr>
      <xdr:spPr>
        <a:xfrm>
          <a:off x="14351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137706</xdr:rowOff>
    </xdr:from>
    <xdr:ext cx="762000" cy="259045"/>
    <xdr:sp macro="" textlink="">
      <xdr:nvSpPr>
        <xdr:cNvPr id="271" name="テキスト ボックス 270"/>
        <xdr:cNvSpPr txBox="1"/>
      </xdr:nvSpPr>
      <xdr:spPr>
        <a:xfrm>
          <a:off x="14020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41275</xdr:rowOff>
    </xdr:from>
    <xdr:to>
      <xdr:col>64</xdr:col>
      <xdr:colOff>152400</xdr:colOff>
      <xdr:row>87</xdr:row>
      <xdr:rowOff>142875</xdr:rowOff>
    </xdr:to>
    <xdr:sp macro="" textlink="">
      <xdr:nvSpPr>
        <xdr:cNvPr id="272" name="フローチャート: 判断 271"/>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127652</xdr:rowOff>
    </xdr:from>
    <xdr:ext cx="762000" cy="259045"/>
    <xdr:sp macro="" textlink="">
      <xdr:nvSpPr>
        <xdr:cNvPr id="273" name="テキスト ボックス 272"/>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94</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94</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94</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94</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94</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162984</xdr:rowOff>
    </xdr:from>
    <xdr:to>
      <xdr:col>81</xdr:col>
      <xdr:colOff>95250</xdr:colOff>
      <xdr:row>86</xdr:row>
      <xdr:rowOff>93134</xdr:rowOff>
    </xdr:to>
    <xdr:sp macro="" textlink="">
      <xdr:nvSpPr>
        <xdr:cNvPr id="279" name="楕円 278"/>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8061</xdr:rowOff>
    </xdr:from>
    <xdr:ext cx="762000" cy="259045"/>
    <xdr:sp macro="" textlink="">
      <xdr:nvSpPr>
        <xdr:cNvPr id="280"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162984</xdr:rowOff>
    </xdr:from>
    <xdr:to>
      <xdr:col>77</xdr:col>
      <xdr:colOff>95250</xdr:colOff>
      <xdr:row>86</xdr:row>
      <xdr:rowOff>93134</xdr:rowOff>
    </xdr:to>
    <xdr:sp macro="" textlink="">
      <xdr:nvSpPr>
        <xdr:cNvPr id="281" name="楕円 280"/>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103311</xdr:rowOff>
    </xdr:from>
    <xdr:ext cx="736600" cy="259045"/>
    <xdr:sp macro="" textlink="">
      <xdr:nvSpPr>
        <xdr:cNvPr id="282" name="テキスト ボックス 281"/>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61913</xdr:rowOff>
    </xdr:from>
    <xdr:to>
      <xdr:col>73</xdr:col>
      <xdr:colOff>44450</xdr:colOff>
      <xdr:row>86</xdr:row>
      <xdr:rowOff>163513</xdr:rowOff>
    </xdr:to>
    <xdr:sp macro="" textlink="">
      <xdr:nvSpPr>
        <xdr:cNvPr id="283" name="楕円 282"/>
        <xdr:cNvSpPr/>
      </xdr:nvSpPr>
      <xdr:spPr>
        <a:xfrm>
          <a:off x="15240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2240</xdr:rowOff>
    </xdr:from>
    <xdr:ext cx="762000" cy="259045"/>
    <xdr:sp macro="" textlink="">
      <xdr:nvSpPr>
        <xdr:cNvPr id="284" name="テキスト ボックス 283"/>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142875</xdr:rowOff>
    </xdr:from>
    <xdr:to>
      <xdr:col>68</xdr:col>
      <xdr:colOff>203200</xdr:colOff>
      <xdr:row>86</xdr:row>
      <xdr:rowOff>73025</xdr:rowOff>
    </xdr:to>
    <xdr:sp macro="" textlink="">
      <xdr:nvSpPr>
        <xdr:cNvPr id="285" name="楕円 284"/>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83202</xdr:rowOff>
    </xdr:from>
    <xdr:ext cx="762000" cy="259045"/>
    <xdr:sp macro="" textlink="">
      <xdr:nvSpPr>
        <xdr:cNvPr id="286" name="テキスト ボックス 285"/>
        <xdr:cNvSpPr txBox="1"/>
      </xdr:nvSpPr>
      <xdr:spPr>
        <a:xfrm>
          <a:off x="14020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112713</xdr:rowOff>
    </xdr:from>
    <xdr:to>
      <xdr:col>64</xdr:col>
      <xdr:colOff>152400</xdr:colOff>
      <xdr:row>86</xdr:row>
      <xdr:rowOff>42863</xdr:rowOff>
    </xdr:to>
    <xdr:sp macro="" textlink="">
      <xdr:nvSpPr>
        <xdr:cNvPr id="287" name="楕円 286"/>
        <xdr:cNvSpPr/>
      </xdr:nvSpPr>
      <xdr:spPr>
        <a:xfrm>
          <a:off x="13462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53040</xdr:rowOff>
    </xdr:from>
    <xdr:ext cx="762000" cy="259045"/>
    <xdr:sp macro="" textlink="">
      <xdr:nvSpPr>
        <xdr:cNvPr id="288" name="テキスト ボックス 287"/>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53</xdr:row>
      <xdr:rowOff>82550</xdr:rowOff>
    </xdr:from>
    <xdr:to>
      <xdr:col>85</xdr:col>
      <xdr:colOff>95250</xdr:colOff>
      <xdr:row>55</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55</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55</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54</xdr:row>
      <xdr:rowOff>165100</xdr:rowOff>
    </xdr:from>
    <xdr:to>
      <xdr:col>93</xdr:col>
      <xdr:colOff>6350</xdr:colOff>
      <xdr:row>56</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56</xdr:row>
      <xdr:rowOff>12700</xdr:rowOff>
    </xdr:from>
    <xdr:to>
      <xdr:col>93</xdr:col>
      <xdr:colOff>6350</xdr:colOff>
      <xdr:row>57</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54</xdr:row>
      <xdr:rowOff>165100</xdr:rowOff>
    </xdr:from>
    <xdr:to>
      <xdr:col>99</xdr:col>
      <xdr:colOff>146050</xdr:colOff>
      <xdr:row>56</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56</xdr:row>
      <xdr:rowOff>12700</xdr:rowOff>
    </xdr:from>
    <xdr:to>
      <xdr:col>99</xdr:col>
      <xdr:colOff>146050</xdr:colOff>
      <xdr:row>57</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54</xdr:row>
      <xdr:rowOff>165100</xdr:rowOff>
    </xdr:from>
    <xdr:to>
      <xdr:col>106</xdr:col>
      <xdr:colOff>139700</xdr:colOff>
      <xdr:row>56</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56</xdr:row>
      <xdr:rowOff>12700</xdr:rowOff>
    </xdr:from>
    <xdr:to>
      <xdr:col>106</xdr:col>
      <xdr:colOff>139700</xdr:colOff>
      <xdr:row>57</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57</xdr:row>
      <xdr:rowOff>158750</xdr:rowOff>
    </xdr:from>
    <xdr:to>
      <xdr:col>85</xdr:col>
      <xdr:colOff>95250</xdr:colOff>
      <xdr:row>72</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57</xdr:row>
      <xdr:rowOff>158750</xdr:rowOff>
    </xdr:from>
    <xdr:to>
      <xdr:col>115</xdr:col>
      <xdr:colOff>31750</xdr:colOff>
      <xdr:row>72</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57</xdr:row>
      <xdr:rowOff>158750</xdr:rowOff>
    </xdr:from>
    <xdr:to>
      <xdr:col>104</xdr:col>
      <xdr:colOff>114300</xdr:colOff>
      <xdr:row>59</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59</xdr:row>
      <xdr:rowOff>133350</xdr:rowOff>
    </xdr:from>
    <xdr:to>
      <xdr:col>114</xdr:col>
      <xdr:colOff>114300</xdr:colOff>
      <xdr:row>71</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集中改革プランにおける目標は達成しているものの、類似団体平均を上回っている。これは面積が広く</a:t>
          </a:r>
          <a:r>
            <a:rPr lang="ja-JP" altLang="ja-JP" sz="1100" b="0" i="0" baseline="0">
              <a:solidFill>
                <a:schemeClr val="dk1"/>
              </a:solidFill>
              <a:effectLst/>
              <a:latin typeface="+mn-lt"/>
              <a:ea typeface="+mn-ea"/>
              <a:cs typeface="+mn-cs"/>
            </a:rPr>
            <a:t>中山間地域であるがゆえ集落が点在し、その集落ごとに保育所が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ヶ所、また診療所が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ヶ所、公民館が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ヶ所ある地理的な条件から、保育所職員・診療所職員数が多いことなどが要因と考えられる。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年度に保育所施設の統廃合を予定しており、</a:t>
          </a:r>
          <a:r>
            <a:rPr lang="ja-JP" altLang="ja-JP" sz="1100" b="0" i="0" baseline="0">
              <a:solidFill>
                <a:schemeClr val="dk1"/>
              </a:solidFill>
              <a:effectLst/>
              <a:latin typeface="+mn-lt"/>
              <a:ea typeface="+mn-ea"/>
              <a:cs typeface="+mn-cs"/>
            </a:rPr>
            <a:t>地域に理解を求めながら、機構改革及び事務事業の見直し等を行い、適正な定員管理に努める。</a:t>
          </a:r>
          <a:endParaRPr lang="ja-JP" altLang="ja-JP" sz="1400">
            <a:effectLst/>
          </a:endParaRPr>
        </a:p>
      </xdr:txBody>
    </xdr:sp>
    <xdr:clientData/>
  </xdr:twoCellAnchor>
  <xdr:oneCellAnchor>
    <xdr:from>
      <xdr:col>61</xdr:col>
      <xdr:colOff>6350</xdr:colOff>
      <xdr:row>56</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72</xdr:row>
      <xdr:rowOff>0</xdr:rowOff>
    </xdr:from>
    <xdr:to>
      <xdr:col>85</xdr:col>
      <xdr:colOff>95250</xdr:colOff>
      <xdr:row>72</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71</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69</xdr:row>
      <xdr:rowOff>112183</xdr:rowOff>
    </xdr:from>
    <xdr:to>
      <xdr:col>85</xdr:col>
      <xdr:colOff>95250</xdr:colOff>
      <xdr:row>69</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68</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52917</xdr:rowOff>
    </xdr:from>
    <xdr:to>
      <xdr:col>85</xdr:col>
      <xdr:colOff>95250</xdr:colOff>
      <xdr:row>67</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165100</xdr:rowOff>
    </xdr:from>
    <xdr:to>
      <xdr:col>85</xdr:col>
      <xdr:colOff>95250</xdr:colOff>
      <xdr:row>64</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105833</xdr:rowOff>
    </xdr:from>
    <xdr:to>
      <xdr:col>85</xdr:col>
      <xdr:colOff>95250</xdr:colOff>
      <xdr:row>62</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46567</xdr:rowOff>
    </xdr:from>
    <xdr:to>
      <xdr:col>85</xdr:col>
      <xdr:colOff>95250</xdr:colOff>
      <xdr:row>60</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158750</xdr:rowOff>
    </xdr:from>
    <xdr:to>
      <xdr:col>85</xdr:col>
      <xdr:colOff>95250</xdr:colOff>
      <xdr:row>57</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158750</xdr:rowOff>
    </xdr:from>
    <xdr:to>
      <xdr:col>85</xdr:col>
      <xdr:colOff>95250</xdr:colOff>
      <xdr:row>72</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147786</xdr:rowOff>
    </xdr:from>
    <xdr:to>
      <xdr:col>81</xdr:col>
      <xdr:colOff>44450</xdr:colOff>
      <xdr:row>69</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69</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69</xdr:row>
      <xdr:rowOff>154813</xdr:rowOff>
    </xdr:from>
    <xdr:to>
      <xdr:col>81</xdr:col>
      <xdr:colOff>133350</xdr:colOff>
      <xdr:row>69</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147786</xdr:rowOff>
    </xdr:from>
    <xdr:to>
      <xdr:col>81</xdr:col>
      <xdr:colOff>133350</xdr:colOff>
      <xdr:row>61</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134535</xdr:rowOff>
    </xdr:from>
    <xdr:to>
      <xdr:col>81</xdr:col>
      <xdr:colOff>44450</xdr:colOff>
      <xdr:row>64</xdr:row>
      <xdr:rowOff>156252</xdr:rowOff>
    </xdr:to>
    <xdr:cxnSp macro="">
      <xdr:nvCxnSpPr>
        <xdr:cNvPr id="323" name="直線コネクタ 322"/>
        <xdr:cNvCxnSpPr/>
      </xdr:nvCxnSpPr>
      <xdr:spPr>
        <a:xfrm>
          <a:off x="16179800" y="1076443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35111</xdr:rowOff>
    </xdr:from>
    <xdr:ext cx="762000" cy="259045"/>
    <xdr:sp macro="" textlink="">
      <xdr:nvSpPr>
        <xdr:cNvPr id="324" name="定員管理の状況平均値テキスト"/>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18584</xdr:rowOff>
    </xdr:from>
    <xdr:to>
      <xdr:col>81</xdr:col>
      <xdr:colOff>95250</xdr:colOff>
      <xdr:row>64</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72602</xdr:rowOff>
    </xdr:from>
    <xdr:to>
      <xdr:col>77</xdr:col>
      <xdr:colOff>44450</xdr:colOff>
      <xdr:row>64</xdr:row>
      <xdr:rowOff>134535</xdr:rowOff>
    </xdr:to>
    <xdr:cxnSp macro="">
      <xdr:nvCxnSpPr>
        <xdr:cNvPr id="326" name="直線コネクタ 325"/>
        <xdr:cNvCxnSpPr/>
      </xdr:nvCxnSpPr>
      <xdr:spPr>
        <a:xfrm>
          <a:off x="15290800" y="10702502"/>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14563</xdr:rowOff>
    </xdr:from>
    <xdr:to>
      <xdr:col>77</xdr:col>
      <xdr:colOff>95250</xdr:colOff>
      <xdr:row>64</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29972</xdr:rowOff>
    </xdr:from>
    <xdr:to>
      <xdr:col>72</xdr:col>
      <xdr:colOff>203200</xdr:colOff>
      <xdr:row>64</xdr:row>
      <xdr:rowOff>72602</xdr:rowOff>
    </xdr:to>
    <xdr:cxnSp macro="">
      <xdr:nvCxnSpPr>
        <xdr:cNvPr id="329" name="直線コネクタ 328"/>
        <xdr:cNvCxnSpPr/>
      </xdr:nvCxnSpPr>
      <xdr:spPr>
        <a:xfrm>
          <a:off x="14401800" y="10659872"/>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102489</xdr:rowOff>
    </xdr:from>
    <xdr:to>
      <xdr:col>73</xdr:col>
      <xdr:colOff>44450</xdr:colOff>
      <xdr:row>63</xdr:row>
      <xdr:rowOff>32639</xdr:rowOff>
    </xdr:to>
    <xdr:sp macro="" textlink="">
      <xdr:nvSpPr>
        <xdr:cNvPr id="330" name="フローチャート: 判断 329"/>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42816</xdr:rowOff>
    </xdr:from>
    <xdr:ext cx="762000" cy="259045"/>
    <xdr:sp macro="" textlink="">
      <xdr:nvSpPr>
        <xdr:cNvPr id="331" name="テキスト ボックス 330"/>
        <xdr:cNvSpPr txBox="1"/>
      </xdr:nvSpPr>
      <xdr:spPr>
        <a:xfrm>
          <a:off x="14909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19516</xdr:rowOff>
    </xdr:from>
    <xdr:to>
      <xdr:col>68</xdr:col>
      <xdr:colOff>152400</xdr:colOff>
      <xdr:row>64</xdr:row>
      <xdr:rowOff>29972</xdr:rowOff>
    </xdr:to>
    <xdr:cxnSp macro="">
      <xdr:nvCxnSpPr>
        <xdr:cNvPr id="332" name="直線コネクタ 331"/>
        <xdr:cNvCxnSpPr/>
      </xdr:nvCxnSpPr>
      <xdr:spPr>
        <a:xfrm>
          <a:off x="13512800" y="10649416"/>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82381</xdr:rowOff>
    </xdr:from>
    <xdr:to>
      <xdr:col>68</xdr:col>
      <xdr:colOff>203200</xdr:colOff>
      <xdr:row>63</xdr:row>
      <xdr:rowOff>12531</xdr:rowOff>
    </xdr:to>
    <xdr:sp macro="" textlink="">
      <xdr:nvSpPr>
        <xdr:cNvPr id="333" name="フローチャート: 判断 332"/>
        <xdr:cNvSpPr/>
      </xdr:nvSpPr>
      <xdr:spPr>
        <a:xfrm>
          <a:off x="14351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22708</xdr:rowOff>
    </xdr:from>
    <xdr:ext cx="762000" cy="259045"/>
    <xdr:sp macro="" textlink="">
      <xdr:nvSpPr>
        <xdr:cNvPr id="334" name="テキスト ボックス 333"/>
        <xdr:cNvSpPr txBox="1"/>
      </xdr:nvSpPr>
      <xdr:spPr>
        <a:xfrm>
          <a:off x="14020800" y="10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60664</xdr:rowOff>
    </xdr:from>
    <xdr:to>
      <xdr:col>64</xdr:col>
      <xdr:colOff>152400</xdr:colOff>
      <xdr:row>62</xdr:row>
      <xdr:rowOff>162264</xdr:rowOff>
    </xdr:to>
    <xdr:sp macro="" textlink="">
      <xdr:nvSpPr>
        <xdr:cNvPr id="335" name="フローチャート: 判断 334"/>
        <xdr:cNvSpPr/>
      </xdr:nvSpPr>
      <xdr:spPr>
        <a:xfrm>
          <a:off x="13462000" y="103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991</xdr:rowOff>
    </xdr:from>
    <xdr:ext cx="762000" cy="259045"/>
    <xdr:sp macro="" textlink="">
      <xdr:nvSpPr>
        <xdr:cNvPr id="336" name="テキスト ボックス 335"/>
        <xdr:cNvSpPr txBox="1"/>
      </xdr:nvSpPr>
      <xdr:spPr>
        <a:xfrm>
          <a:off x="13131800" y="1011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71</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71</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71</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71</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71</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105452</xdr:rowOff>
    </xdr:from>
    <xdr:to>
      <xdr:col>81</xdr:col>
      <xdr:colOff>95250</xdr:colOff>
      <xdr:row>65</xdr:row>
      <xdr:rowOff>35602</xdr:rowOff>
    </xdr:to>
    <xdr:sp macro="" textlink="">
      <xdr:nvSpPr>
        <xdr:cNvPr id="342" name="楕円 341"/>
        <xdr:cNvSpPr/>
      </xdr:nvSpPr>
      <xdr:spPr>
        <a:xfrm>
          <a:off x="16967200" y="107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77529</xdr:rowOff>
    </xdr:from>
    <xdr:ext cx="762000" cy="259045"/>
    <xdr:sp macro="" textlink="">
      <xdr:nvSpPr>
        <xdr:cNvPr id="343" name="定員管理の状況該当値テキスト"/>
        <xdr:cNvSpPr txBox="1"/>
      </xdr:nvSpPr>
      <xdr:spPr>
        <a:xfrm>
          <a:off x="17106900" y="1070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83735</xdr:rowOff>
    </xdr:from>
    <xdr:to>
      <xdr:col>77</xdr:col>
      <xdr:colOff>95250</xdr:colOff>
      <xdr:row>65</xdr:row>
      <xdr:rowOff>13885</xdr:rowOff>
    </xdr:to>
    <xdr:sp macro="" textlink="">
      <xdr:nvSpPr>
        <xdr:cNvPr id="344" name="楕円 343"/>
        <xdr:cNvSpPr/>
      </xdr:nvSpPr>
      <xdr:spPr>
        <a:xfrm>
          <a:off x="16129000" y="107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170112</xdr:rowOff>
    </xdr:from>
    <xdr:ext cx="736600" cy="259045"/>
    <xdr:sp macro="" textlink="">
      <xdr:nvSpPr>
        <xdr:cNvPr id="345" name="テキスト ボックス 344"/>
        <xdr:cNvSpPr txBox="1"/>
      </xdr:nvSpPr>
      <xdr:spPr>
        <a:xfrm>
          <a:off x="15798800" y="10800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21802</xdr:rowOff>
    </xdr:from>
    <xdr:to>
      <xdr:col>73</xdr:col>
      <xdr:colOff>44450</xdr:colOff>
      <xdr:row>64</xdr:row>
      <xdr:rowOff>123402</xdr:rowOff>
    </xdr:to>
    <xdr:sp macro="" textlink="">
      <xdr:nvSpPr>
        <xdr:cNvPr id="346" name="楕円 345"/>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108179</xdr:rowOff>
    </xdr:from>
    <xdr:ext cx="762000" cy="259045"/>
    <xdr:sp macro="" textlink="">
      <xdr:nvSpPr>
        <xdr:cNvPr id="347" name="テキスト ボックス 346"/>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150622</xdr:rowOff>
    </xdr:from>
    <xdr:to>
      <xdr:col>68</xdr:col>
      <xdr:colOff>203200</xdr:colOff>
      <xdr:row>64</xdr:row>
      <xdr:rowOff>80772</xdr:rowOff>
    </xdr:to>
    <xdr:sp macro="" textlink="">
      <xdr:nvSpPr>
        <xdr:cNvPr id="348" name="楕円 347"/>
        <xdr:cNvSpPr/>
      </xdr:nvSpPr>
      <xdr:spPr>
        <a:xfrm>
          <a:off x="14351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65549</xdr:rowOff>
    </xdr:from>
    <xdr:ext cx="762000" cy="259045"/>
    <xdr:sp macro="" textlink="">
      <xdr:nvSpPr>
        <xdr:cNvPr id="349" name="テキスト ボックス 348"/>
        <xdr:cNvSpPr txBox="1"/>
      </xdr:nvSpPr>
      <xdr:spPr>
        <a:xfrm>
          <a:off x="14020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140166</xdr:rowOff>
    </xdr:from>
    <xdr:to>
      <xdr:col>64</xdr:col>
      <xdr:colOff>152400</xdr:colOff>
      <xdr:row>64</xdr:row>
      <xdr:rowOff>70316</xdr:rowOff>
    </xdr:to>
    <xdr:sp macro="" textlink="">
      <xdr:nvSpPr>
        <xdr:cNvPr id="350" name="楕円 349"/>
        <xdr:cNvSpPr/>
      </xdr:nvSpPr>
      <xdr:spPr>
        <a:xfrm>
          <a:off x="13462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55093</xdr:rowOff>
    </xdr:from>
    <xdr:ext cx="762000" cy="259045"/>
    <xdr:sp macro="" textlink="">
      <xdr:nvSpPr>
        <xdr:cNvPr id="351" name="テキスト ボックス 350"/>
        <xdr:cNvSpPr txBox="1"/>
      </xdr:nvSpPr>
      <xdr:spPr>
        <a:xfrm>
          <a:off x="13131800" y="1068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31</xdr:row>
      <xdr:rowOff>44450</xdr:rowOff>
    </xdr:from>
    <xdr:to>
      <xdr:col>85</xdr:col>
      <xdr:colOff>95250</xdr:colOff>
      <xdr:row>33</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33</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33</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32</xdr:row>
      <xdr:rowOff>127000</xdr:rowOff>
    </xdr:from>
    <xdr:to>
      <xdr:col>93</xdr:col>
      <xdr:colOff>6350</xdr:colOff>
      <xdr:row>34</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33</xdr:row>
      <xdr:rowOff>146050</xdr:rowOff>
    </xdr:from>
    <xdr:to>
      <xdr:col>93</xdr:col>
      <xdr:colOff>6350</xdr:colOff>
      <xdr:row>35</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32</xdr:row>
      <xdr:rowOff>127000</xdr:rowOff>
    </xdr:from>
    <xdr:to>
      <xdr:col>99</xdr:col>
      <xdr:colOff>146050</xdr:colOff>
      <xdr:row>34</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33</xdr:row>
      <xdr:rowOff>146050</xdr:rowOff>
    </xdr:from>
    <xdr:to>
      <xdr:col>99</xdr:col>
      <xdr:colOff>146050</xdr:colOff>
      <xdr:row>35</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32</xdr:row>
      <xdr:rowOff>127000</xdr:rowOff>
    </xdr:from>
    <xdr:to>
      <xdr:col>106</xdr:col>
      <xdr:colOff>139700</xdr:colOff>
      <xdr:row>34</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33</xdr:row>
      <xdr:rowOff>146050</xdr:rowOff>
    </xdr:from>
    <xdr:to>
      <xdr:col>106</xdr:col>
      <xdr:colOff>139700</xdr:colOff>
      <xdr:row>35</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35</xdr:row>
      <xdr:rowOff>120650</xdr:rowOff>
    </xdr:from>
    <xdr:to>
      <xdr:col>85</xdr:col>
      <xdr:colOff>95250</xdr:colOff>
      <xdr:row>49</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35</xdr:row>
      <xdr:rowOff>120650</xdr:rowOff>
    </xdr:from>
    <xdr:to>
      <xdr:col>115</xdr:col>
      <xdr:colOff>31750</xdr:colOff>
      <xdr:row>49</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35</xdr:row>
      <xdr:rowOff>120650</xdr:rowOff>
    </xdr:from>
    <xdr:to>
      <xdr:col>104</xdr:col>
      <xdr:colOff>114300</xdr:colOff>
      <xdr:row>37</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37</xdr:row>
      <xdr:rowOff>95250</xdr:rowOff>
    </xdr:from>
    <xdr:to>
      <xdr:col>114</xdr:col>
      <xdr:colOff>114300</xdr:colOff>
      <xdr:row>49</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類似団体からは</a:t>
          </a:r>
          <a:r>
            <a:rPr lang="en-US" altLang="ja-JP" sz="1100" b="0" i="0" baseline="0">
              <a:solidFill>
                <a:schemeClr val="dk1"/>
              </a:solidFill>
              <a:effectLst/>
              <a:latin typeface="+mn-lt"/>
              <a:ea typeface="+mn-ea"/>
              <a:cs typeface="+mn-cs"/>
            </a:rPr>
            <a:t>3.3</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、愛媛県平均からは</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ポイント低い比率となっている。前年度</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比較すると</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今後、大規模事業を予定している</a:t>
          </a:r>
          <a:r>
            <a:rPr lang="ja-JP" altLang="en-US" sz="1100" b="0" i="0" baseline="0">
              <a:solidFill>
                <a:schemeClr val="dk1"/>
              </a:solidFill>
              <a:effectLst/>
              <a:latin typeface="+mn-lt"/>
              <a:ea typeface="+mn-ea"/>
              <a:cs typeface="+mn-cs"/>
            </a:rPr>
            <a:t>ため比率が増加することが予想される</a:t>
          </a:r>
          <a:r>
            <a:rPr lang="ja-JP" altLang="ja-JP" sz="1100" b="0" i="0" baseline="0">
              <a:solidFill>
                <a:schemeClr val="dk1"/>
              </a:solidFill>
              <a:effectLst/>
              <a:latin typeface="+mn-lt"/>
              <a:ea typeface="+mn-ea"/>
              <a:cs typeface="+mn-cs"/>
            </a:rPr>
            <a:t>が、緊急度・住民ニーズを的確に把握した事業の選択により、起債に大きく頼ることのないよう、国庫補助や基金等を活用した健全な財政運営に努める。</a:t>
          </a:r>
          <a:endParaRPr lang="ja-JP" altLang="ja-JP" sz="1400">
            <a:effectLst/>
          </a:endParaRPr>
        </a:p>
      </xdr:txBody>
    </xdr:sp>
    <xdr:clientData/>
  </xdr:twoCellAnchor>
  <xdr:oneCellAnchor>
    <xdr:from>
      <xdr:col>61</xdr:col>
      <xdr:colOff>6350</xdr:colOff>
      <xdr:row>34</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49</xdr:row>
      <xdr:rowOff>133350</xdr:rowOff>
    </xdr:from>
    <xdr:to>
      <xdr:col>85</xdr:col>
      <xdr:colOff>95250</xdr:colOff>
      <xdr:row>49</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48</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165100</xdr:rowOff>
    </xdr:from>
    <xdr:to>
      <xdr:col>85</xdr:col>
      <xdr:colOff>95250</xdr:colOff>
      <xdr:row>46</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25400</xdr:rowOff>
    </xdr:from>
    <xdr:to>
      <xdr:col>85</xdr:col>
      <xdr:colOff>95250</xdr:colOff>
      <xdr:row>44</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57150</xdr:rowOff>
    </xdr:from>
    <xdr:to>
      <xdr:col>85</xdr:col>
      <xdr:colOff>95250</xdr:colOff>
      <xdr:row>41</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88900</xdr:rowOff>
    </xdr:from>
    <xdr:to>
      <xdr:col>85</xdr:col>
      <xdr:colOff>95250</xdr:colOff>
      <xdr:row>38</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120650</xdr:rowOff>
    </xdr:from>
    <xdr:to>
      <xdr:col>85</xdr:col>
      <xdr:colOff>95250</xdr:colOff>
      <xdr:row>35</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120650</xdr:rowOff>
    </xdr:from>
    <xdr:to>
      <xdr:col>85</xdr:col>
      <xdr:colOff>95250</xdr:colOff>
      <xdr:row>49</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11684</xdr:rowOff>
    </xdr:from>
    <xdr:to>
      <xdr:col>81</xdr:col>
      <xdr:colOff>44450</xdr:colOff>
      <xdr:row>47</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47</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47</xdr:row>
      <xdr:rowOff>61214</xdr:rowOff>
    </xdr:from>
    <xdr:to>
      <xdr:col>81</xdr:col>
      <xdr:colOff>133350</xdr:colOff>
      <xdr:row>47</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11684</xdr:rowOff>
    </xdr:from>
    <xdr:to>
      <xdr:col>81</xdr:col>
      <xdr:colOff>133350</xdr:colOff>
      <xdr:row>38</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134366</xdr:rowOff>
    </xdr:from>
    <xdr:to>
      <xdr:col>81</xdr:col>
      <xdr:colOff>44450</xdr:colOff>
      <xdr:row>41</xdr:row>
      <xdr:rowOff>153670</xdr:rowOff>
    </xdr:to>
    <xdr:cxnSp macro="">
      <xdr:nvCxnSpPr>
        <xdr:cNvPr id="383" name="直線コネクタ 382"/>
        <xdr:cNvCxnSpPr/>
      </xdr:nvCxnSpPr>
      <xdr:spPr>
        <a:xfrm>
          <a:off x="16179800" y="68209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125493</xdr:rowOff>
    </xdr:from>
    <xdr:ext cx="762000" cy="259045"/>
    <xdr:sp macro="" textlink="">
      <xdr:nvSpPr>
        <xdr:cNvPr id="384"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153416</xdr:rowOff>
    </xdr:from>
    <xdr:to>
      <xdr:col>81</xdr:col>
      <xdr:colOff>95250</xdr:colOff>
      <xdr:row>43</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134366</xdr:rowOff>
    </xdr:from>
    <xdr:to>
      <xdr:col>77</xdr:col>
      <xdr:colOff>44450</xdr:colOff>
      <xdr:row>41</xdr:row>
      <xdr:rowOff>144018</xdr:rowOff>
    </xdr:to>
    <xdr:cxnSp macro="">
      <xdr:nvCxnSpPr>
        <xdr:cNvPr id="386" name="直線コネクタ 385"/>
        <xdr:cNvCxnSpPr/>
      </xdr:nvCxnSpPr>
      <xdr:spPr>
        <a:xfrm flipV="1">
          <a:off x="15290800" y="68209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43</xdr:row>
      <xdr:rowOff>30226</xdr:rowOff>
    </xdr:from>
    <xdr:to>
      <xdr:col>77</xdr:col>
      <xdr:colOff>95250</xdr:colOff>
      <xdr:row>43</xdr:row>
      <xdr:rowOff>131826</xdr:rowOff>
    </xdr:to>
    <xdr:sp macro="" textlink="">
      <xdr:nvSpPr>
        <xdr:cNvPr id="387" name="フローチャート: 判断 386"/>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116603</xdr:rowOff>
    </xdr:from>
    <xdr:ext cx="736600" cy="259045"/>
    <xdr:sp macro="" textlink="">
      <xdr:nvSpPr>
        <xdr:cNvPr id="388" name="テキスト ボックス 387"/>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144018</xdr:rowOff>
    </xdr:from>
    <xdr:to>
      <xdr:col>72</xdr:col>
      <xdr:colOff>203200</xdr:colOff>
      <xdr:row>41</xdr:row>
      <xdr:rowOff>163322</xdr:rowOff>
    </xdr:to>
    <xdr:cxnSp macro="">
      <xdr:nvCxnSpPr>
        <xdr:cNvPr id="389" name="直線コネクタ 388"/>
        <xdr:cNvCxnSpPr/>
      </xdr:nvCxnSpPr>
      <xdr:spPr>
        <a:xfrm flipV="1">
          <a:off x="14401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114808</xdr:rowOff>
    </xdr:from>
    <xdr:to>
      <xdr:col>73</xdr:col>
      <xdr:colOff>44450</xdr:colOff>
      <xdr:row>43</xdr:row>
      <xdr:rowOff>44958</xdr:rowOff>
    </xdr:to>
    <xdr:sp macro="" textlink="">
      <xdr:nvSpPr>
        <xdr:cNvPr id="390" name="フローチャート: 判断 389"/>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29735</xdr:rowOff>
    </xdr:from>
    <xdr:ext cx="762000" cy="259045"/>
    <xdr:sp macro="" textlink="">
      <xdr:nvSpPr>
        <xdr:cNvPr id="391" name="テキスト ボックス 390"/>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163322</xdr:rowOff>
    </xdr:from>
    <xdr:to>
      <xdr:col>68</xdr:col>
      <xdr:colOff>152400</xdr:colOff>
      <xdr:row>42</xdr:row>
      <xdr:rowOff>78740</xdr:rowOff>
    </xdr:to>
    <xdr:cxnSp macro="">
      <xdr:nvCxnSpPr>
        <xdr:cNvPr id="392" name="直線コネクタ 391"/>
        <xdr:cNvCxnSpPr/>
      </xdr:nvCxnSpPr>
      <xdr:spPr>
        <a:xfrm flipV="1">
          <a:off x="13512800" y="68498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105156</xdr:rowOff>
    </xdr:from>
    <xdr:to>
      <xdr:col>68</xdr:col>
      <xdr:colOff>203200</xdr:colOff>
      <xdr:row>43</xdr:row>
      <xdr:rowOff>35306</xdr:rowOff>
    </xdr:to>
    <xdr:sp macro="" textlink="">
      <xdr:nvSpPr>
        <xdr:cNvPr id="393" name="フローチャート: 判断 392"/>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20083</xdr:rowOff>
    </xdr:from>
    <xdr:ext cx="762000" cy="259045"/>
    <xdr:sp macro="" textlink="">
      <xdr:nvSpPr>
        <xdr:cNvPr id="394" name="テキスト ボックス 393"/>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114808</xdr:rowOff>
    </xdr:from>
    <xdr:to>
      <xdr:col>64</xdr:col>
      <xdr:colOff>152400</xdr:colOff>
      <xdr:row>43</xdr:row>
      <xdr:rowOff>44958</xdr:rowOff>
    </xdr:to>
    <xdr:sp macro="" textlink="">
      <xdr:nvSpPr>
        <xdr:cNvPr id="395" name="フローチャート: 判断 394"/>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29735</xdr:rowOff>
    </xdr:from>
    <xdr:ext cx="762000" cy="259045"/>
    <xdr:sp macro="" textlink="">
      <xdr:nvSpPr>
        <xdr:cNvPr id="396" name="テキスト ボックス 395"/>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49</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49</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49</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49</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49</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102870</xdr:rowOff>
    </xdr:from>
    <xdr:to>
      <xdr:col>81</xdr:col>
      <xdr:colOff>95250</xdr:colOff>
      <xdr:row>42</xdr:row>
      <xdr:rowOff>33020</xdr:rowOff>
    </xdr:to>
    <xdr:sp macro="" textlink="">
      <xdr:nvSpPr>
        <xdr:cNvPr id="402" name="楕円 401"/>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119397</xdr:rowOff>
    </xdr:from>
    <xdr:ext cx="762000" cy="259045"/>
    <xdr:sp macro="" textlink="">
      <xdr:nvSpPr>
        <xdr:cNvPr id="403"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83566</xdr:rowOff>
    </xdr:from>
    <xdr:to>
      <xdr:col>77</xdr:col>
      <xdr:colOff>95250</xdr:colOff>
      <xdr:row>42</xdr:row>
      <xdr:rowOff>13716</xdr:rowOff>
    </xdr:to>
    <xdr:sp macro="" textlink="">
      <xdr:nvSpPr>
        <xdr:cNvPr id="404" name="楕円 403"/>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23893</xdr:rowOff>
    </xdr:from>
    <xdr:ext cx="736600" cy="259045"/>
    <xdr:sp macro="" textlink="">
      <xdr:nvSpPr>
        <xdr:cNvPr id="405" name="テキスト ボックス 404"/>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93218</xdr:rowOff>
    </xdr:from>
    <xdr:to>
      <xdr:col>73</xdr:col>
      <xdr:colOff>44450</xdr:colOff>
      <xdr:row>42</xdr:row>
      <xdr:rowOff>23368</xdr:rowOff>
    </xdr:to>
    <xdr:sp macro="" textlink="">
      <xdr:nvSpPr>
        <xdr:cNvPr id="406" name="楕円 405"/>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33545</xdr:rowOff>
    </xdr:from>
    <xdr:ext cx="762000" cy="259045"/>
    <xdr:sp macro="" textlink="">
      <xdr:nvSpPr>
        <xdr:cNvPr id="407" name="テキスト ボックス 406"/>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112522</xdr:rowOff>
    </xdr:from>
    <xdr:to>
      <xdr:col>68</xdr:col>
      <xdr:colOff>203200</xdr:colOff>
      <xdr:row>42</xdr:row>
      <xdr:rowOff>42672</xdr:rowOff>
    </xdr:to>
    <xdr:sp macro="" textlink="">
      <xdr:nvSpPr>
        <xdr:cNvPr id="408" name="楕円 407"/>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52849</xdr:rowOff>
    </xdr:from>
    <xdr:ext cx="762000" cy="259045"/>
    <xdr:sp macro="" textlink="">
      <xdr:nvSpPr>
        <xdr:cNvPr id="409" name="テキスト ボックス 408"/>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27940</xdr:rowOff>
    </xdr:from>
    <xdr:to>
      <xdr:col>64</xdr:col>
      <xdr:colOff>152400</xdr:colOff>
      <xdr:row>42</xdr:row>
      <xdr:rowOff>129540</xdr:rowOff>
    </xdr:to>
    <xdr:sp macro="" textlink="">
      <xdr:nvSpPr>
        <xdr:cNvPr id="410" name="楕円 409"/>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139717</xdr:rowOff>
    </xdr:from>
    <xdr:ext cx="762000" cy="259045"/>
    <xdr:sp macro="" textlink="">
      <xdr:nvSpPr>
        <xdr:cNvPr id="411" name="テキスト ボックス 410"/>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大規模事業実施に伴い財政調整基金や</a:t>
          </a:r>
          <a:r>
            <a:rPr lang="ja-JP" altLang="en-US" sz="1100">
              <a:solidFill>
                <a:schemeClr val="dk1"/>
              </a:solidFill>
              <a:effectLst/>
              <a:latin typeface="+mn-lt"/>
              <a:ea typeface="+mn-ea"/>
              <a:cs typeface="+mn-cs"/>
            </a:rPr>
            <a:t>特定目的基金</a:t>
          </a:r>
          <a:r>
            <a:rPr lang="ja-JP" altLang="ja-JP" sz="1100">
              <a:solidFill>
                <a:schemeClr val="dk1"/>
              </a:solidFill>
              <a:effectLst/>
              <a:latin typeface="+mn-lt"/>
              <a:ea typeface="+mn-ea"/>
              <a:cs typeface="+mn-cs"/>
            </a:rPr>
            <a:t>を取崩し財政運営をせざるをえない状況であり、比率は微増の傾向となる見通しである。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132574</xdr:rowOff>
    </xdr:from>
    <xdr:to>
      <xdr:col>73</xdr:col>
      <xdr:colOff>44450</xdr:colOff>
      <xdr:row>14</xdr:row>
      <xdr:rowOff>62724</xdr:rowOff>
    </xdr:to>
    <xdr:sp macro="" textlink="">
      <xdr:nvSpPr>
        <xdr:cNvPr id="449" name="フローチャート: 判断 448"/>
        <xdr:cNvSpPr/>
      </xdr:nvSpPr>
      <xdr:spPr>
        <a:xfrm>
          <a:off x="15240000" y="23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72901</xdr:rowOff>
    </xdr:from>
    <xdr:ext cx="762000" cy="259045"/>
    <xdr:sp macro="" textlink="">
      <xdr:nvSpPr>
        <xdr:cNvPr id="450" name="テキスト ボックス 449"/>
        <xdr:cNvSpPr txBox="1"/>
      </xdr:nvSpPr>
      <xdr:spPr>
        <a:xfrm>
          <a:off x="14909800" y="21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128552</xdr:rowOff>
    </xdr:from>
    <xdr:to>
      <xdr:col>68</xdr:col>
      <xdr:colOff>203200</xdr:colOff>
      <xdr:row>14</xdr:row>
      <xdr:rowOff>58702</xdr:rowOff>
    </xdr:to>
    <xdr:sp macro="" textlink="">
      <xdr:nvSpPr>
        <xdr:cNvPr id="460" name="楕円 459"/>
        <xdr:cNvSpPr/>
      </xdr:nvSpPr>
      <xdr:spPr>
        <a:xfrm>
          <a:off x="14351000" y="23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43479</xdr:rowOff>
    </xdr:from>
    <xdr:ext cx="762000" cy="259045"/>
    <xdr:sp macro="" textlink="">
      <xdr:nvSpPr>
        <xdr:cNvPr id="461" name="テキスト ボックス 460"/>
        <xdr:cNvSpPr txBox="1"/>
      </xdr:nvSpPr>
      <xdr:spPr>
        <a:xfrm>
          <a:off x="14020800" y="244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73957</xdr:rowOff>
    </xdr:from>
    <xdr:ext cx="11172266" cy="475131"/>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73205" y="4444251"/>
          <a:ext cx="11172266" cy="475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9,671
241.88
9,081,763
8,716,976
332,194
5,125,965
8,276,922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年度の</a:t>
          </a:r>
          <a:r>
            <a:rPr kumimoji="1" lang="ja-JP" altLang="ja-JP" sz="1100" b="0" i="0" baseline="0">
              <a:solidFill>
                <a:schemeClr val="dk1"/>
              </a:solidFill>
              <a:effectLst/>
              <a:latin typeface="+mn-lt"/>
              <a:ea typeface="+mn-ea"/>
              <a:cs typeface="+mn-cs"/>
            </a:rPr>
            <a:t>会計年度任用職員制度改正に伴い</a:t>
          </a:r>
          <a:r>
            <a:rPr kumimoji="1" lang="ja-JP" altLang="en-US" sz="1100" b="0" i="0" baseline="0">
              <a:solidFill>
                <a:schemeClr val="dk1"/>
              </a:solidFill>
              <a:effectLst/>
              <a:latin typeface="+mn-lt"/>
              <a:ea typeface="+mn-ea"/>
              <a:cs typeface="+mn-cs"/>
            </a:rPr>
            <a:t>、人件費が増加しており令和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年度においても高い水準となっている</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と比較すると</a:t>
          </a:r>
          <a:r>
            <a:rPr kumimoji="1"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高くなっている。一部事務組合の人件費に充てる負担金や公営企業会計の人件費に充てる繰出金といった人件費に準ずる費用を合計した場合、さらに類似団体との差が開くこととなる。今後はこれらも含め人件費経費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39</xdr:row>
      <xdr:rowOff>100330</xdr:rowOff>
    </xdr:to>
    <xdr:cxnSp macro="">
      <xdr:nvCxnSpPr>
        <xdr:cNvPr id="66" name="直線コネクタ 65"/>
        <xdr:cNvCxnSpPr/>
      </xdr:nvCxnSpPr>
      <xdr:spPr>
        <a:xfrm flipV="1">
          <a:off x="3987800" y="6672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39</xdr:row>
      <xdr:rowOff>100330</xdr:rowOff>
    </xdr:to>
    <xdr:cxnSp macro="">
      <xdr:nvCxnSpPr>
        <xdr:cNvPr id="69" name="直線コネクタ 68"/>
        <xdr:cNvCxnSpPr/>
      </xdr:nvCxnSpPr>
      <xdr:spPr>
        <a:xfrm>
          <a:off x="3098800" y="64439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38</xdr:row>
      <xdr:rowOff>35560</xdr:rowOff>
    </xdr:to>
    <xdr:cxnSp macro="">
      <xdr:nvCxnSpPr>
        <xdr:cNvPr id="72" name="直線コネクタ 71"/>
        <xdr:cNvCxnSpPr/>
      </xdr:nvCxnSpPr>
      <xdr:spPr>
        <a:xfrm flipV="1">
          <a:off x="2209800" y="6443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38</xdr:row>
      <xdr:rowOff>35560</xdr:rowOff>
    </xdr:to>
    <xdr:cxnSp macro="">
      <xdr:nvCxnSpPr>
        <xdr:cNvPr id="75" name="直線コネクタ 74"/>
        <xdr:cNvCxnSpPr/>
      </xdr:nvCxnSpPr>
      <xdr:spPr>
        <a:xfrm>
          <a:off x="1320800" y="6367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49530</xdr:rowOff>
    </xdr:from>
    <xdr:to>
      <xdr:col>20</xdr:col>
      <xdr:colOff>38100</xdr:colOff>
      <xdr:row>39</xdr:row>
      <xdr:rowOff>151130</xdr:rowOff>
    </xdr:to>
    <xdr:sp macro="" textlink="">
      <xdr:nvSpPr>
        <xdr:cNvPr id="87" name="楕円 86"/>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135907</xdr:rowOff>
    </xdr:from>
    <xdr:ext cx="736600" cy="259045"/>
    <xdr:sp macro="" textlink="">
      <xdr:nvSpPr>
        <xdr:cNvPr id="88" name="テキスト ボックス 87"/>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類似団体平均と比較すると</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ポイント下回っているが、</a:t>
          </a:r>
          <a:r>
            <a:rPr lang="ja-JP" altLang="en-US" sz="1100" b="0" i="0" baseline="0">
              <a:solidFill>
                <a:schemeClr val="dk1"/>
              </a:solidFill>
              <a:effectLst/>
              <a:latin typeface="+mn-lt"/>
              <a:ea typeface="+mn-ea"/>
              <a:cs typeface="+mn-cs"/>
            </a:rPr>
            <a:t>前年度と同様の値となっている。</a:t>
          </a:r>
          <a:r>
            <a:rPr lang="ja-JP" altLang="ja-JP" sz="1100" b="0" i="0" baseline="0">
              <a:solidFill>
                <a:schemeClr val="dk1"/>
              </a:solidFill>
              <a:effectLst/>
              <a:latin typeface="+mn-lt"/>
              <a:ea typeface="+mn-ea"/>
              <a:cs typeface="+mn-cs"/>
            </a:rPr>
            <a:t>経常経費の増加が見込まれ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特に計画策定等委託料等については定期的な見直しが必要となってくる。全て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委託内容を精査し、職員で対応できる業務について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委託しないなど、経常経費の削減に努める。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35560</xdr:rowOff>
    </xdr:to>
    <xdr:cxnSp macro="">
      <xdr:nvCxnSpPr>
        <xdr:cNvPr id="124" name="直線コネクタ 123"/>
        <xdr:cNvCxnSpPr/>
      </xdr:nvCxnSpPr>
      <xdr:spPr>
        <a:xfrm>
          <a:off x="15671800" y="2778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163576</xdr:rowOff>
    </xdr:to>
    <xdr:cxnSp macro="">
      <xdr:nvCxnSpPr>
        <xdr:cNvPr id="127" name="直線コネクタ 126"/>
        <xdr:cNvCxnSpPr/>
      </xdr:nvCxnSpPr>
      <xdr:spPr>
        <a:xfrm flipV="1">
          <a:off x="14782800" y="27787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16</xdr:row>
      <xdr:rowOff>163576</xdr:rowOff>
    </xdr:to>
    <xdr:cxnSp macro="">
      <xdr:nvCxnSpPr>
        <xdr:cNvPr id="130" name="直線コネクタ 129"/>
        <xdr:cNvCxnSpPr/>
      </xdr:nvCxnSpPr>
      <xdr:spPr>
        <a:xfrm>
          <a:off x="13893800" y="2902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9906</xdr:rowOff>
    </xdr:from>
    <xdr:to>
      <xdr:col>74</xdr:col>
      <xdr:colOff>31750</xdr:colOff>
      <xdr:row>17</xdr:row>
      <xdr:rowOff>111506</xdr:rowOff>
    </xdr:to>
    <xdr:sp macro="" textlink="">
      <xdr:nvSpPr>
        <xdr:cNvPr id="131" name="フローチャート: 判断 130"/>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32" name="テキスト ボックス 131"/>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159004</xdr:rowOff>
    </xdr:to>
    <xdr:cxnSp macro="">
      <xdr:nvCxnSpPr>
        <xdr:cNvPr id="133" name="直線コネクタ 132"/>
        <xdr:cNvCxnSpPr/>
      </xdr:nvCxnSpPr>
      <xdr:spPr>
        <a:xfrm>
          <a:off x="13004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36" name="フローチャート: 判断 135"/>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37" name="テキスト ボックス 136"/>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3" name="楕円 142"/>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4"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5" name="楕円 144"/>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6" name="テキスト ボックス 145"/>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7" name="楕円 146"/>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8" name="テキスト ボックス 147"/>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49" name="楕円 148"/>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50" name="テキスト ボックス 149"/>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1" name="楕円 150"/>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2" name="テキスト ボックス 151"/>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類似団体平均と比較すると</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、愛媛県平均と比較すると</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ポイント下回っている。人口減少に歯止めがかからず少子高齢化はますます進行し、社会保障経費は今後も増加していくことが予想される。法令を遵守しつつ、適正な給付・審査等により財政を圧迫しないよう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55</xdr:row>
      <xdr:rowOff>31750</xdr:rowOff>
    </xdr:to>
    <xdr:cxnSp macro="">
      <xdr:nvCxnSpPr>
        <xdr:cNvPr id="185" name="直線コネクタ 184"/>
        <xdr:cNvCxnSpPr/>
      </xdr:nvCxnSpPr>
      <xdr:spPr>
        <a:xfrm flipV="1">
          <a:off x="3987800" y="9290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57</xdr:row>
      <xdr:rowOff>107950</xdr:rowOff>
    </xdr:to>
    <xdr:cxnSp macro="">
      <xdr:nvCxnSpPr>
        <xdr:cNvPr id="188" name="直線コネクタ 187"/>
        <xdr:cNvCxnSpPr/>
      </xdr:nvCxnSpPr>
      <xdr:spPr>
        <a:xfrm flipV="1">
          <a:off x="3098800" y="94615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91" name="直線コネクタ 190"/>
        <xdr:cNvCxnSpPr/>
      </xdr:nvCxnSpPr>
      <xdr:spPr>
        <a:xfrm>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2" name="フローチャート: 判断 191"/>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3" name="テキスト ボックス 192"/>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4" name="直線コネクタ 193"/>
        <xdr:cNvCxnSpPr/>
      </xdr:nvCxnSpPr>
      <xdr:spPr>
        <a:xfrm>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4" name="楕円 203"/>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5"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6" name="楕円 205"/>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7" name="テキスト ボックス 206"/>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8" name="楕円 207"/>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9" name="テキスト ボックス 20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1" name="テキスト ボックス 210"/>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3" name="テキスト ボックス 21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類似団体平均と比較すると</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ポイント、全国平均と比較すると</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％下回っている。公営企業については「経営戦略計画」をそれぞれ策定し、健全な運営に努めている。また「繰出基準」を遵守し、農業集落排水・浄化槽整備事業については</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年度より公営企業会計へ移行し</a:t>
          </a:r>
          <a:r>
            <a:rPr lang="ja-JP" altLang="ja-JP" sz="1100" b="0" i="0" baseline="0">
              <a:solidFill>
                <a:schemeClr val="dk1"/>
              </a:solidFill>
              <a:effectLst/>
              <a:latin typeface="+mn-lt"/>
              <a:ea typeface="+mn-ea"/>
              <a:cs typeface="+mn-cs"/>
            </a:rPr>
            <a:t>維持管理経費を節減するとともに、適正な料金改定を検討する。また、簡易水道事業については上水道事業への統合により繰出金を削減</a:t>
          </a:r>
          <a:r>
            <a:rPr lang="ja-JP" altLang="en-US" sz="1100" b="0" i="0" baseline="0">
              <a:solidFill>
                <a:schemeClr val="dk1"/>
              </a:solidFill>
              <a:effectLst/>
              <a:latin typeface="+mn-lt"/>
              <a:ea typeface="+mn-ea"/>
              <a:cs typeface="+mn-cs"/>
            </a:rPr>
            <a:t>しており</a:t>
          </a:r>
          <a:r>
            <a:rPr lang="ja-JP" altLang="ja-JP" sz="1100" b="0" i="0" baseline="0">
              <a:solidFill>
                <a:schemeClr val="dk1"/>
              </a:solidFill>
              <a:effectLst/>
              <a:latin typeface="+mn-lt"/>
              <a:ea typeface="+mn-ea"/>
              <a:cs typeface="+mn-cs"/>
            </a:rPr>
            <a:t>、普通会計の負担額を減らすよう努めている。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xdr:rowOff>
    </xdr:from>
    <xdr:to>
      <xdr:col>82</xdr:col>
      <xdr:colOff>107950</xdr:colOff>
      <xdr:row>56</xdr:row>
      <xdr:rowOff>104140</xdr:rowOff>
    </xdr:to>
    <xdr:cxnSp macro="">
      <xdr:nvCxnSpPr>
        <xdr:cNvPr id="244" name="直線コネクタ 243"/>
        <xdr:cNvCxnSpPr/>
      </xdr:nvCxnSpPr>
      <xdr:spPr>
        <a:xfrm flipV="1">
          <a:off x="15671800" y="96047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104140</xdr:rowOff>
    </xdr:to>
    <xdr:cxnSp macro="">
      <xdr:nvCxnSpPr>
        <xdr:cNvPr id="247" name="直線コネクタ 246"/>
        <xdr:cNvCxnSpPr/>
      </xdr:nvCxnSpPr>
      <xdr:spPr>
        <a:xfrm>
          <a:off x="14782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131572</xdr:rowOff>
    </xdr:to>
    <xdr:cxnSp macro="">
      <xdr:nvCxnSpPr>
        <xdr:cNvPr id="250" name="直線コネクタ 249"/>
        <xdr:cNvCxnSpPr/>
      </xdr:nvCxnSpPr>
      <xdr:spPr>
        <a:xfrm flipV="1">
          <a:off x="13893800" y="9705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1" name="フローチャート: 判断 250"/>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52" name="テキスト ボックス 251"/>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131572</xdr:rowOff>
    </xdr:from>
    <xdr:to>
      <xdr:col>69</xdr:col>
      <xdr:colOff>92075</xdr:colOff>
      <xdr:row>57</xdr:row>
      <xdr:rowOff>51562</xdr:rowOff>
    </xdr:to>
    <xdr:cxnSp macro="">
      <xdr:nvCxnSpPr>
        <xdr:cNvPr id="253" name="直線コネクタ 252"/>
        <xdr:cNvCxnSpPr/>
      </xdr:nvCxnSpPr>
      <xdr:spPr>
        <a:xfrm flipV="1">
          <a:off x="13004800" y="9732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128778</xdr:rowOff>
    </xdr:from>
    <xdr:to>
      <xdr:col>69</xdr:col>
      <xdr:colOff>142875</xdr:colOff>
      <xdr:row>58</xdr:row>
      <xdr:rowOff>58928</xdr:rowOff>
    </xdr:to>
    <xdr:sp macro="" textlink="">
      <xdr:nvSpPr>
        <xdr:cNvPr id="254" name="フローチャート: 判断 253"/>
        <xdr:cNvSpPr/>
      </xdr:nvSpPr>
      <xdr:spPr>
        <a:xfrm>
          <a:off x="13843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43705</xdr:rowOff>
    </xdr:from>
    <xdr:ext cx="762000" cy="259045"/>
    <xdr:sp macro="" textlink="">
      <xdr:nvSpPr>
        <xdr:cNvPr id="255" name="テキスト ボックス 254"/>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6" name="フローチャート: 判断 255"/>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57" name="テキスト ボックス 256"/>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124206</xdr:rowOff>
    </xdr:from>
    <xdr:to>
      <xdr:col>82</xdr:col>
      <xdr:colOff>158750</xdr:colOff>
      <xdr:row>56</xdr:row>
      <xdr:rowOff>54356</xdr:rowOff>
    </xdr:to>
    <xdr:sp macro="" textlink="">
      <xdr:nvSpPr>
        <xdr:cNvPr id="263" name="楕円 262"/>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140733</xdr:rowOff>
    </xdr:from>
    <xdr:ext cx="762000" cy="259045"/>
    <xdr:sp macro="" textlink="">
      <xdr:nvSpPr>
        <xdr:cNvPr id="264"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5" name="楕円 264"/>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6" name="テキスト ボックス 265"/>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7" name="楕円 266"/>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8" name="テキスト ボックス 26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80772</xdr:rowOff>
    </xdr:from>
    <xdr:to>
      <xdr:col>69</xdr:col>
      <xdr:colOff>142875</xdr:colOff>
      <xdr:row>57</xdr:row>
      <xdr:rowOff>10922</xdr:rowOff>
    </xdr:to>
    <xdr:sp macro="" textlink="">
      <xdr:nvSpPr>
        <xdr:cNvPr id="269" name="楕円 268"/>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21099</xdr:rowOff>
    </xdr:from>
    <xdr:ext cx="762000" cy="259045"/>
    <xdr:sp macro="" textlink="">
      <xdr:nvSpPr>
        <xdr:cNvPr id="270" name="テキスト ボックス 269"/>
        <xdr:cNvSpPr txBox="1"/>
      </xdr:nvSpPr>
      <xdr:spPr>
        <a:xfrm>
          <a:off x="13512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71" name="楕円 270"/>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72" name="テキスト ボックス 271"/>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が、令和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新型</a:t>
          </a:r>
          <a:r>
            <a:rPr lang="ja-JP" altLang="ja-JP" sz="1100" b="0" i="0" baseline="0">
              <a:solidFill>
                <a:schemeClr val="dk1"/>
              </a:solidFill>
              <a:effectLst/>
              <a:latin typeface="+mn-lt"/>
              <a:ea typeface="+mn-ea"/>
              <a:cs typeface="+mn-cs"/>
            </a:rPr>
            <a:t>コロナウイルス感染症</a:t>
          </a:r>
          <a:r>
            <a:rPr lang="ja-JP" altLang="en-US" sz="1100" b="0" i="0" baseline="0">
              <a:solidFill>
                <a:schemeClr val="dk1"/>
              </a:solidFill>
              <a:effectLst/>
              <a:latin typeface="+mn-lt"/>
              <a:ea typeface="+mn-ea"/>
              <a:cs typeface="+mn-cs"/>
            </a:rPr>
            <a:t>対応地方創生臨時交付金を活用し、</a:t>
          </a:r>
          <a:r>
            <a:rPr lang="ja-JP" altLang="ja-JP" sz="1100" b="0" i="0" baseline="0">
              <a:solidFill>
                <a:schemeClr val="dk1"/>
              </a:solidFill>
              <a:effectLst/>
              <a:latin typeface="+mn-lt"/>
              <a:ea typeface="+mn-ea"/>
              <a:cs typeface="+mn-cs"/>
            </a:rPr>
            <a:t>対策に必要な事業を実施し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。今後も補助金交付の妥当性、必要性の低い補助金については見直しや廃止を検討していく。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53848</xdr:rowOff>
    </xdr:to>
    <xdr:cxnSp macro="">
      <xdr:nvCxnSpPr>
        <xdr:cNvPr id="302" name="直線コネクタ 301"/>
        <xdr:cNvCxnSpPr/>
      </xdr:nvCxnSpPr>
      <xdr:spPr>
        <a:xfrm flipV="1">
          <a:off x="15671800" y="64957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53848</xdr:rowOff>
    </xdr:to>
    <xdr:cxnSp macro="">
      <xdr:nvCxnSpPr>
        <xdr:cNvPr id="305" name="直線コネクタ 304"/>
        <xdr:cNvCxnSpPr/>
      </xdr:nvCxnSpPr>
      <xdr:spPr>
        <a:xfrm>
          <a:off x="14782800" y="6482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138430</xdr:rowOff>
    </xdr:to>
    <xdr:cxnSp macro="">
      <xdr:nvCxnSpPr>
        <xdr:cNvPr id="308" name="直線コネクタ 307"/>
        <xdr:cNvCxnSpPr/>
      </xdr:nvCxnSpPr>
      <xdr:spPr>
        <a:xfrm>
          <a:off x="13893800" y="6404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55626</xdr:rowOff>
    </xdr:from>
    <xdr:to>
      <xdr:col>74</xdr:col>
      <xdr:colOff>31750</xdr:colOff>
      <xdr:row>37</xdr:row>
      <xdr:rowOff>157226</xdr:rowOff>
    </xdr:to>
    <xdr:sp macro="" textlink="">
      <xdr:nvSpPr>
        <xdr:cNvPr id="309" name="フローチャート: 判断 308"/>
        <xdr:cNvSpPr/>
      </xdr:nvSpPr>
      <xdr:spPr>
        <a:xfrm>
          <a:off x="14732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167403</xdr:rowOff>
    </xdr:from>
    <xdr:ext cx="762000" cy="259045"/>
    <xdr:sp macro="" textlink="">
      <xdr:nvSpPr>
        <xdr:cNvPr id="310" name="テキスト ボックス 309"/>
        <xdr:cNvSpPr txBox="1"/>
      </xdr:nvSpPr>
      <xdr:spPr>
        <a:xfrm>
          <a:off x="14401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69850</xdr:rowOff>
    </xdr:to>
    <xdr:cxnSp macro="">
      <xdr:nvCxnSpPr>
        <xdr:cNvPr id="311" name="直線コネクタ 310"/>
        <xdr:cNvCxnSpPr/>
      </xdr:nvCxnSpPr>
      <xdr:spPr>
        <a:xfrm flipV="1">
          <a:off x="13004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23622</xdr:rowOff>
    </xdr:from>
    <xdr:to>
      <xdr:col>69</xdr:col>
      <xdr:colOff>142875</xdr:colOff>
      <xdr:row>37</xdr:row>
      <xdr:rowOff>125222</xdr:rowOff>
    </xdr:to>
    <xdr:sp macro="" textlink="">
      <xdr:nvSpPr>
        <xdr:cNvPr id="312" name="フローチャート: 判断 311"/>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13" name="テキスト ボックス 312"/>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4" name="フローチャート: 判断 313"/>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5" name="テキスト ボックス 314"/>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1" name="楕円 320"/>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2"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23" name="楕円 322"/>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24" name="テキスト ボックス 323"/>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5" name="楕円 324"/>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6" name="テキスト ボックス 325"/>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7" name="楕円 326"/>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28" name="テキスト ボックス 327"/>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9" name="楕円 328"/>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0" name="テキスト ボックス 329"/>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前年度と比較すると</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中学校の建て替えや保育所統合施設の建設など、</a:t>
          </a:r>
          <a:r>
            <a:rPr lang="ja-JP" altLang="ja-JP" sz="1100" b="0" i="0" baseline="0">
              <a:solidFill>
                <a:schemeClr val="dk1"/>
              </a:solidFill>
              <a:effectLst/>
              <a:latin typeface="+mn-lt"/>
              <a:ea typeface="+mn-ea"/>
              <a:cs typeface="+mn-cs"/>
            </a:rPr>
            <a:t>今後大規模事業を控えており増加</a:t>
          </a:r>
          <a:r>
            <a:rPr lang="ja-JP" altLang="en-US" sz="1100" b="0" i="0" baseline="0">
              <a:solidFill>
                <a:schemeClr val="dk1"/>
              </a:solidFill>
              <a:effectLst/>
              <a:latin typeface="+mn-lt"/>
              <a:ea typeface="+mn-ea"/>
              <a:cs typeface="+mn-cs"/>
            </a:rPr>
            <a:t>することが</a:t>
          </a:r>
          <a:r>
            <a:rPr lang="ja-JP" altLang="ja-JP" sz="1100" b="0" i="0" baseline="0">
              <a:solidFill>
                <a:schemeClr val="dk1"/>
              </a:solidFill>
              <a:effectLst/>
              <a:latin typeface="+mn-lt"/>
              <a:ea typeface="+mn-ea"/>
              <a:cs typeface="+mn-cs"/>
            </a:rPr>
            <a:t>予想される。交付税措置率の低い地方債はできる限り借りない方針とし、必要な普通建設事業については、国庫補助事業の活用や良好な地方債を必要最低限発行することで水準を超えないよう努める。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146050</xdr:rowOff>
    </xdr:to>
    <xdr:cxnSp macro="">
      <xdr:nvCxnSpPr>
        <xdr:cNvPr id="362" name="直線コネクタ 361"/>
        <xdr:cNvCxnSpPr/>
      </xdr:nvCxnSpPr>
      <xdr:spPr>
        <a:xfrm>
          <a:off x="3987800" y="131229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123189</xdr:rowOff>
    </xdr:to>
    <xdr:cxnSp macro="">
      <xdr:nvCxnSpPr>
        <xdr:cNvPr id="365" name="直線コネクタ 364"/>
        <xdr:cNvCxnSpPr/>
      </xdr:nvCxnSpPr>
      <xdr:spPr>
        <a:xfrm flipV="1">
          <a:off x="3098800" y="13122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123189</xdr:rowOff>
    </xdr:to>
    <xdr:cxnSp macro="">
      <xdr:nvCxnSpPr>
        <xdr:cNvPr id="368" name="直線コネクタ 367"/>
        <xdr:cNvCxnSpPr/>
      </xdr:nvCxnSpPr>
      <xdr:spPr>
        <a:xfrm>
          <a:off x="2209800" y="13122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167639</xdr:rowOff>
    </xdr:from>
    <xdr:to>
      <xdr:col>15</xdr:col>
      <xdr:colOff>149225</xdr:colOff>
      <xdr:row>76</xdr:row>
      <xdr:rowOff>97789</xdr:rowOff>
    </xdr:to>
    <xdr:sp macro="" textlink="">
      <xdr:nvSpPr>
        <xdr:cNvPr id="369" name="フローチャート: 判断 368"/>
        <xdr:cNvSpPr/>
      </xdr:nvSpPr>
      <xdr:spPr>
        <a:xfrm>
          <a:off x="3048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70" name="テキスト ボックス 369"/>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92711</xdr:rowOff>
    </xdr:to>
    <xdr:cxnSp macro="">
      <xdr:nvCxnSpPr>
        <xdr:cNvPr id="371" name="直線コネクタ 370"/>
        <xdr:cNvCxnSpPr/>
      </xdr:nvCxnSpPr>
      <xdr:spPr>
        <a:xfrm>
          <a:off x="1320800" y="13119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160020</xdr:rowOff>
    </xdr:from>
    <xdr:to>
      <xdr:col>11</xdr:col>
      <xdr:colOff>60325</xdr:colOff>
      <xdr:row>76</xdr:row>
      <xdr:rowOff>90170</xdr:rowOff>
    </xdr:to>
    <xdr:sp macro="" textlink="">
      <xdr:nvSpPr>
        <xdr:cNvPr id="372" name="フローチャート: 判断 371"/>
        <xdr:cNvSpPr/>
      </xdr:nvSpPr>
      <xdr:spPr>
        <a:xfrm>
          <a:off x="2159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73" name="テキスト ボックス 372"/>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74" name="フローチャート: 判断 373"/>
        <xdr:cNvSpPr/>
      </xdr:nvSpPr>
      <xdr:spPr>
        <a:xfrm>
          <a:off x="1270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75" name="テキスト ボックス 374"/>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81" name="楕円 380"/>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67327</xdr:rowOff>
    </xdr:from>
    <xdr:ext cx="762000" cy="259045"/>
    <xdr:sp macro="" textlink="">
      <xdr:nvSpPr>
        <xdr:cNvPr id="382" name="公債費該当値テキスト"/>
        <xdr:cNvSpPr txBox="1"/>
      </xdr:nvSpPr>
      <xdr:spPr>
        <a:xfrm>
          <a:off x="4914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3" name="楕円 382"/>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128288</xdr:rowOff>
    </xdr:from>
    <xdr:ext cx="736600" cy="259045"/>
    <xdr:sp macro="" textlink="">
      <xdr:nvSpPr>
        <xdr:cNvPr id="384" name="テキスト ボックス 383"/>
        <xdr:cNvSpPr txBox="1"/>
      </xdr:nvSpPr>
      <xdr:spPr>
        <a:xfrm>
          <a:off x="3606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5" name="楕円 384"/>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158766</xdr:rowOff>
    </xdr:from>
    <xdr:ext cx="762000" cy="259045"/>
    <xdr:sp macro="" textlink="">
      <xdr:nvSpPr>
        <xdr:cNvPr id="386" name="テキスト ボックス 385"/>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7" name="楕円 386"/>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88" name="テキスト ボックス 387"/>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9" name="楕円 388"/>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90" name="テキスト ボックス 389"/>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普通交付税が歳入の約半分を占め、主な産業もない脆弱な当町であるが、必要最小限の経費で最大の効果が得られる事業を厳選し、住民サービスを低下させることなく質を高め、今後も経常的経費の削減に努めることはもちろんのこと、中長期的な視点で行財政運営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78</xdr:row>
      <xdr:rowOff>43180</xdr:rowOff>
    </xdr:to>
    <xdr:cxnSp macro="">
      <xdr:nvCxnSpPr>
        <xdr:cNvPr id="423" name="直線コネクタ 422"/>
        <xdr:cNvCxnSpPr/>
      </xdr:nvCxnSpPr>
      <xdr:spPr>
        <a:xfrm flipV="1">
          <a:off x="15671800" y="1322197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43180</xdr:rowOff>
    </xdr:to>
    <xdr:cxnSp macro="">
      <xdr:nvCxnSpPr>
        <xdr:cNvPr id="426" name="直線コネクタ 425"/>
        <xdr:cNvCxnSpPr/>
      </xdr:nvCxnSpPr>
      <xdr:spPr>
        <a:xfrm>
          <a:off x="14782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142239</xdr:rowOff>
    </xdr:from>
    <xdr:to>
      <xdr:col>73</xdr:col>
      <xdr:colOff>180975</xdr:colOff>
      <xdr:row>77</xdr:row>
      <xdr:rowOff>161289</xdr:rowOff>
    </xdr:to>
    <xdr:cxnSp macro="">
      <xdr:nvCxnSpPr>
        <xdr:cNvPr id="429" name="直線コネクタ 428"/>
        <xdr:cNvCxnSpPr/>
      </xdr:nvCxnSpPr>
      <xdr:spPr>
        <a:xfrm>
          <a:off x="13893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0" name="フローチャート: 判断 429"/>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1" name="テキスト ボックス 430"/>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77</xdr:row>
      <xdr:rowOff>142239</xdr:rowOff>
    </xdr:to>
    <xdr:cxnSp macro="">
      <xdr:nvCxnSpPr>
        <xdr:cNvPr id="432" name="直線コネクタ 431"/>
        <xdr:cNvCxnSpPr/>
      </xdr:nvCxnSpPr>
      <xdr:spPr>
        <a:xfrm>
          <a:off x="13004800" y="132829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3" name="フローチャート: 判断 432"/>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4" name="テキスト ボックス 433"/>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5" name="フローチャート: 判断 434"/>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36" name="テキスト ボックス 435"/>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42" name="楕円 441"/>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113047</xdr:rowOff>
    </xdr:from>
    <xdr:ext cx="762000" cy="259045"/>
    <xdr:sp macro="" textlink="">
      <xdr:nvSpPr>
        <xdr:cNvPr id="443" name="公債費以外該当値テキスト"/>
        <xdr:cNvSpPr txBox="1"/>
      </xdr:nvSpPr>
      <xdr:spPr>
        <a:xfrm>
          <a:off x="16598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44" name="楕円 443"/>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104157</xdr:rowOff>
    </xdr:from>
    <xdr:ext cx="736600" cy="259045"/>
    <xdr:sp macro="" textlink="">
      <xdr:nvSpPr>
        <xdr:cNvPr id="445" name="テキスト ボックス 444"/>
        <xdr:cNvSpPr txBox="1"/>
      </xdr:nvSpPr>
      <xdr:spPr>
        <a:xfrm>
          <a:off x="15290800" y="1313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6" name="楕円 445"/>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7" name="テキスト ボックス 446"/>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91439</xdr:rowOff>
    </xdr:from>
    <xdr:to>
      <xdr:col>69</xdr:col>
      <xdr:colOff>142875</xdr:colOff>
      <xdr:row>78</xdr:row>
      <xdr:rowOff>21589</xdr:rowOff>
    </xdr:to>
    <xdr:sp macro="" textlink="">
      <xdr:nvSpPr>
        <xdr:cNvPr id="448" name="楕円 447"/>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31766</xdr:rowOff>
    </xdr:from>
    <xdr:ext cx="762000" cy="259045"/>
    <xdr:sp macro="" textlink="">
      <xdr:nvSpPr>
        <xdr:cNvPr id="449" name="テキスト ボックス 448"/>
        <xdr:cNvSpPr txBox="1"/>
      </xdr:nvSpPr>
      <xdr:spPr>
        <a:xfrm>
          <a:off x="13512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50" name="楕円 449"/>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51" name="テキスト ボックス 450"/>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9134</xdr:rowOff>
    </xdr:from>
    <xdr:to>
      <xdr:col>29</xdr:col>
      <xdr:colOff>127000</xdr:colOff>
      <xdr:row>15</xdr:row>
      <xdr:rowOff>102928</xdr:rowOff>
    </xdr:to>
    <xdr:cxnSp macro="">
      <xdr:nvCxnSpPr>
        <xdr:cNvPr id="50" name="直線コネクタ 49"/>
        <xdr:cNvCxnSpPr/>
      </xdr:nvCxnSpPr>
      <xdr:spPr bwMode="auto">
        <a:xfrm flipV="1">
          <a:off x="5003800" y="2628509"/>
          <a:ext cx="647700" cy="9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102928</xdr:rowOff>
    </xdr:from>
    <xdr:to>
      <xdr:col>26</xdr:col>
      <xdr:colOff>50800</xdr:colOff>
      <xdr:row>16</xdr:row>
      <xdr:rowOff>38395</xdr:rowOff>
    </xdr:to>
    <xdr:cxnSp macro="">
      <xdr:nvCxnSpPr>
        <xdr:cNvPr id="53" name="直線コネクタ 52"/>
        <xdr:cNvCxnSpPr/>
      </xdr:nvCxnSpPr>
      <xdr:spPr bwMode="auto">
        <a:xfrm flipV="1">
          <a:off x="4305300" y="2722303"/>
          <a:ext cx="698500" cy="10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38395</xdr:rowOff>
    </xdr:from>
    <xdr:to>
      <xdr:col>22</xdr:col>
      <xdr:colOff>114300</xdr:colOff>
      <xdr:row>16</xdr:row>
      <xdr:rowOff>39332</xdr:rowOff>
    </xdr:to>
    <xdr:cxnSp macro="">
      <xdr:nvCxnSpPr>
        <xdr:cNvPr id="56" name="直線コネクタ 55"/>
        <xdr:cNvCxnSpPr/>
      </xdr:nvCxnSpPr>
      <xdr:spPr bwMode="auto">
        <a:xfrm flipV="1">
          <a:off x="3606800" y="2829220"/>
          <a:ext cx="698500" cy="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44508</xdr:rowOff>
    </xdr:from>
    <xdr:to>
      <xdr:col>22</xdr:col>
      <xdr:colOff>165100</xdr:colOff>
      <xdr:row>17</xdr:row>
      <xdr:rowOff>146108</xdr:rowOff>
    </xdr:to>
    <xdr:sp macro="" textlink="">
      <xdr:nvSpPr>
        <xdr:cNvPr id="57" name="フローチャート: 判断 56"/>
        <xdr:cNvSpPr/>
      </xdr:nvSpPr>
      <xdr:spPr bwMode="auto">
        <a:xfrm>
          <a:off x="42545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130885</xdr:rowOff>
    </xdr:from>
    <xdr:ext cx="762000" cy="259045"/>
    <xdr:sp macro="" textlink="">
      <xdr:nvSpPr>
        <xdr:cNvPr id="58" name="テキスト ボックス 57"/>
        <xdr:cNvSpPr txBox="1"/>
      </xdr:nvSpPr>
      <xdr:spPr>
        <a:xfrm>
          <a:off x="3924300" y="30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39332</xdr:rowOff>
    </xdr:from>
    <xdr:to>
      <xdr:col>18</xdr:col>
      <xdr:colOff>177800</xdr:colOff>
      <xdr:row>16</xdr:row>
      <xdr:rowOff>88717</xdr:rowOff>
    </xdr:to>
    <xdr:cxnSp macro="">
      <xdr:nvCxnSpPr>
        <xdr:cNvPr id="59" name="直線コネクタ 58"/>
        <xdr:cNvCxnSpPr/>
      </xdr:nvCxnSpPr>
      <xdr:spPr bwMode="auto">
        <a:xfrm flipV="1">
          <a:off x="2908300" y="2830157"/>
          <a:ext cx="698500" cy="4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67224</xdr:rowOff>
    </xdr:from>
    <xdr:to>
      <xdr:col>19</xdr:col>
      <xdr:colOff>38100</xdr:colOff>
      <xdr:row>17</xdr:row>
      <xdr:rowOff>168824</xdr:rowOff>
    </xdr:to>
    <xdr:sp macro="" textlink="">
      <xdr:nvSpPr>
        <xdr:cNvPr id="60" name="フローチャート: 判断 59"/>
        <xdr:cNvSpPr/>
      </xdr:nvSpPr>
      <xdr:spPr bwMode="auto">
        <a:xfrm>
          <a:off x="3556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153601</xdr:rowOff>
    </xdr:from>
    <xdr:ext cx="762000" cy="259045"/>
    <xdr:sp macro="" textlink="">
      <xdr:nvSpPr>
        <xdr:cNvPr id="61" name="テキスト ボックス 60"/>
        <xdr:cNvSpPr txBox="1"/>
      </xdr:nvSpPr>
      <xdr:spPr>
        <a:xfrm>
          <a:off x="32258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97048</xdr:rowOff>
    </xdr:from>
    <xdr:to>
      <xdr:col>15</xdr:col>
      <xdr:colOff>101600</xdr:colOff>
      <xdr:row>18</xdr:row>
      <xdr:rowOff>27198</xdr:rowOff>
    </xdr:to>
    <xdr:sp macro="" textlink="">
      <xdr:nvSpPr>
        <xdr:cNvPr id="62" name="フローチャート: 判断 61"/>
        <xdr:cNvSpPr/>
      </xdr:nvSpPr>
      <xdr:spPr bwMode="auto">
        <a:xfrm>
          <a:off x="2857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11975</xdr:rowOff>
    </xdr:from>
    <xdr:ext cx="762000" cy="259045"/>
    <xdr:sp macro="" textlink="">
      <xdr:nvSpPr>
        <xdr:cNvPr id="63" name="テキスト ボックス 62"/>
        <xdr:cNvSpPr txBox="1"/>
      </xdr:nvSpPr>
      <xdr:spPr>
        <a:xfrm>
          <a:off x="2527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129784</xdr:rowOff>
    </xdr:from>
    <xdr:to>
      <xdr:col>29</xdr:col>
      <xdr:colOff>177800</xdr:colOff>
      <xdr:row>15</xdr:row>
      <xdr:rowOff>59934</xdr:rowOff>
    </xdr:to>
    <xdr:sp macro="" textlink="">
      <xdr:nvSpPr>
        <xdr:cNvPr id="69" name="楕円 68"/>
        <xdr:cNvSpPr/>
      </xdr:nvSpPr>
      <xdr:spPr bwMode="auto">
        <a:xfrm>
          <a:off x="5600700" y="257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146311</xdr:rowOff>
    </xdr:from>
    <xdr:ext cx="762000" cy="259045"/>
    <xdr:sp macro="" textlink="">
      <xdr:nvSpPr>
        <xdr:cNvPr id="70" name="人口1人当たり決算額の推移該当値テキスト130"/>
        <xdr:cNvSpPr txBox="1"/>
      </xdr:nvSpPr>
      <xdr:spPr>
        <a:xfrm>
          <a:off x="5740400" y="242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52128</xdr:rowOff>
    </xdr:from>
    <xdr:to>
      <xdr:col>26</xdr:col>
      <xdr:colOff>101600</xdr:colOff>
      <xdr:row>15</xdr:row>
      <xdr:rowOff>153728</xdr:rowOff>
    </xdr:to>
    <xdr:sp macro="" textlink="">
      <xdr:nvSpPr>
        <xdr:cNvPr id="71" name="楕円 70"/>
        <xdr:cNvSpPr/>
      </xdr:nvSpPr>
      <xdr:spPr bwMode="auto">
        <a:xfrm>
          <a:off x="4953000" y="267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163905</xdr:rowOff>
    </xdr:from>
    <xdr:ext cx="736600" cy="259045"/>
    <xdr:sp macro="" textlink="">
      <xdr:nvSpPr>
        <xdr:cNvPr id="72" name="テキスト ボックス 71"/>
        <xdr:cNvSpPr txBox="1"/>
      </xdr:nvSpPr>
      <xdr:spPr>
        <a:xfrm>
          <a:off x="4622800" y="244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159045</xdr:rowOff>
    </xdr:from>
    <xdr:to>
      <xdr:col>22</xdr:col>
      <xdr:colOff>165100</xdr:colOff>
      <xdr:row>16</xdr:row>
      <xdr:rowOff>89195</xdr:rowOff>
    </xdr:to>
    <xdr:sp macro="" textlink="">
      <xdr:nvSpPr>
        <xdr:cNvPr id="73" name="楕円 72"/>
        <xdr:cNvSpPr/>
      </xdr:nvSpPr>
      <xdr:spPr bwMode="auto">
        <a:xfrm>
          <a:off x="4254500" y="2778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99372</xdr:rowOff>
    </xdr:from>
    <xdr:ext cx="762000" cy="259045"/>
    <xdr:sp macro="" textlink="">
      <xdr:nvSpPr>
        <xdr:cNvPr id="74" name="テキスト ボックス 73"/>
        <xdr:cNvSpPr txBox="1"/>
      </xdr:nvSpPr>
      <xdr:spPr>
        <a:xfrm>
          <a:off x="3924300" y="25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159982</xdr:rowOff>
    </xdr:from>
    <xdr:to>
      <xdr:col>19</xdr:col>
      <xdr:colOff>38100</xdr:colOff>
      <xdr:row>16</xdr:row>
      <xdr:rowOff>90132</xdr:rowOff>
    </xdr:to>
    <xdr:sp macro="" textlink="">
      <xdr:nvSpPr>
        <xdr:cNvPr id="75" name="楕円 74"/>
        <xdr:cNvSpPr/>
      </xdr:nvSpPr>
      <xdr:spPr bwMode="auto">
        <a:xfrm>
          <a:off x="3556000" y="277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100309</xdr:rowOff>
    </xdr:from>
    <xdr:ext cx="762000" cy="259045"/>
    <xdr:sp macro="" textlink="">
      <xdr:nvSpPr>
        <xdr:cNvPr id="76" name="テキスト ボックス 75"/>
        <xdr:cNvSpPr txBox="1"/>
      </xdr:nvSpPr>
      <xdr:spPr>
        <a:xfrm>
          <a:off x="3225800" y="25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37917</xdr:rowOff>
    </xdr:from>
    <xdr:to>
      <xdr:col>15</xdr:col>
      <xdr:colOff>101600</xdr:colOff>
      <xdr:row>16</xdr:row>
      <xdr:rowOff>139517</xdr:rowOff>
    </xdr:to>
    <xdr:sp macro="" textlink="">
      <xdr:nvSpPr>
        <xdr:cNvPr id="77" name="楕円 76"/>
        <xdr:cNvSpPr/>
      </xdr:nvSpPr>
      <xdr:spPr bwMode="auto">
        <a:xfrm>
          <a:off x="2857500" y="282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149694</xdr:rowOff>
    </xdr:from>
    <xdr:ext cx="762000" cy="259045"/>
    <xdr:sp macro="" textlink="">
      <xdr:nvSpPr>
        <xdr:cNvPr id="78" name="テキスト ボックス 77"/>
        <xdr:cNvSpPr txBox="1"/>
      </xdr:nvSpPr>
      <xdr:spPr>
        <a:xfrm>
          <a:off x="2527300" y="259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66593</xdr:rowOff>
    </xdr:from>
    <xdr:to>
      <xdr:col>29</xdr:col>
      <xdr:colOff>127000</xdr:colOff>
      <xdr:row>36</xdr:row>
      <xdr:rowOff>157480</xdr:rowOff>
    </xdr:to>
    <xdr:cxnSp macro="">
      <xdr:nvCxnSpPr>
        <xdr:cNvPr id="112" name="直線コネクタ 111"/>
        <xdr:cNvCxnSpPr/>
      </xdr:nvCxnSpPr>
      <xdr:spPr bwMode="auto">
        <a:xfrm flipV="1">
          <a:off x="5003800" y="7019843"/>
          <a:ext cx="647700" cy="9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157480</xdr:rowOff>
    </xdr:from>
    <xdr:to>
      <xdr:col>26</xdr:col>
      <xdr:colOff>50800</xdr:colOff>
      <xdr:row>37</xdr:row>
      <xdr:rowOff>5137</xdr:rowOff>
    </xdr:to>
    <xdr:cxnSp macro="">
      <xdr:nvCxnSpPr>
        <xdr:cNvPr id="115" name="直線コネクタ 114"/>
        <xdr:cNvCxnSpPr/>
      </xdr:nvCxnSpPr>
      <xdr:spPr bwMode="auto">
        <a:xfrm flipV="1">
          <a:off x="4305300" y="7110730"/>
          <a:ext cx="698500" cy="1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5137</xdr:rowOff>
    </xdr:from>
    <xdr:to>
      <xdr:col>22</xdr:col>
      <xdr:colOff>114300</xdr:colOff>
      <xdr:row>37</xdr:row>
      <xdr:rowOff>37350</xdr:rowOff>
    </xdr:to>
    <xdr:cxnSp macro="">
      <xdr:nvCxnSpPr>
        <xdr:cNvPr id="118" name="直線コネクタ 117"/>
        <xdr:cNvCxnSpPr/>
      </xdr:nvCxnSpPr>
      <xdr:spPr bwMode="auto">
        <a:xfrm flipV="1">
          <a:off x="3606800" y="7129837"/>
          <a:ext cx="698500" cy="32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129521</xdr:rowOff>
    </xdr:from>
    <xdr:to>
      <xdr:col>22</xdr:col>
      <xdr:colOff>165100</xdr:colOff>
      <xdr:row>37</xdr:row>
      <xdr:rowOff>59671</xdr:rowOff>
    </xdr:to>
    <xdr:sp macro="" textlink="">
      <xdr:nvSpPr>
        <xdr:cNvPr id="119" name="フローチャート: 判断 118"/>
        <xdr:cNvSpPr/>
      </xdr:nvSpPr>
      <xdr:spPr bwMode="auto">
        <a:xfrm>
          <a:off x="4254500" y="7082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44448</xdr:rowOff>
    </xdr:from>
    <xdr:ext cx="762000" cy="259045"/>
    <xdr:sp macro="" textlink="">
      <xdr:nvSpPr>
        <xdr:cNvPr id="120" name="テキスト ボックス 119"/>
        <xdr:cNvSpPr txBox="1"/>
      </xdr:nvSpPr>
      <xdr:spPr>
        <a:xfrm>
          <a:off x="3924300" y="71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19577</xdr:rowOff>
    </xdr:from>
    <xdr:to>
      <xdr:col>18</xdr:col>
      <xdr:colOff>177800</xdr:colOff>
      <xdr:row>37</xdr:row>
      <xdr:rowOff>37350</xdr:rowOff>
    </xdr:to>
    <xdr:cxnSp macro="">
      <xdr:nvCxnSpPr>
        <xdr:cNvPr id="121" name="直線コネクタ 120"/>
        <xdr:cNvCxnSpPr/>
      </xdr:nvCxnSpPr>
      <xdr:spPr bwMode="auto">
        <a:xfrm>
          <a:off x="2908300" y="7144277"/>
          <a:ext cx="698500" cy="1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148361</xdr:rowOff>
    </xdr:from>
    <xdr:to>
      <xdr:col>19</xdr:col>
      <xdr:colOff>38100</xdr:colOff>
      <xdr:row>37</xdr:row>
      <xdr:rowOff>78511</xdr:rowOff>
    </xdr:to>
    <xdr:sp macro="" textlink="">
      <xdr:nvSpPr>
        <xdr:cNvPr id="122" name="フローチャート: 判断 121"/>
        <xdr:cNvSpPr/>
      </xdr:nvSpPr>
      <xdr:spPr bwMode="auto">
        <a:xfrm>
          <a:off x="3556000" y="7101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260138</xdr:rowOff>
    </xdr:from>
    <xdr:ext cx="762000" cy="259045"/>
    <xdr:sp macro="" textlink="">
      <xdr:nvSpPr>
        <xdr:cNvPr id="123" name="テキスト ボックス 122"/>
        <xdr:cNvSpPr txBox="1"/>
      </xdr:nvSpPr>
      <xdr:spPr>
        <a:xfrm>
          <a:off x="3225800" y="68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141313</xdr:rowOff>
    </xdr:from>
    <xdr:to>
      <xdr:col>15</xdr:col>
      <xdr:colOff>101600</xdr:colOff>
      <xdr:row>37</xdr:row>
      <xdr:rowOff>71463</xdr:rowOff>
    </xdr:to>
    <xdr:sp macro="" textlink="">
      <xdr:nvSpPr>
        <xdr:cNvPr id="124" name="フローチャート: 判断 123"/>
        <xdr:cNvSpPr/>
      </xdr:nvSpPr>
      <xdr:spPr bwMode="auto">
        <a:xfrm>
          <a:off x="2857500" y="7094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56240</xdr:rowOff>
    </xdr:from>
    <xdr:ext cx="762000" cy="259045"/>
    <xdr:sp macro="" textlink="">
      <xdr:nvSpPr>
        <xdr:cNvPr id="125" name="テキスト ボックス 124"/>
        <xdr:cNvSpPr txBox="1"/>
      </xdr:nvSpPr>
      <xdr:spPr>
        <a:xfrm>
          <a:off x="2527300" y="718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15793</xdr:rowOff>
    </xdr:from>
    <xdr:to>
      <xdr:col>29</xdr:col>
      <xdr:colOff>177800</xdr:colOff>
      <xdr:row>36</xdr:row>
      <xdr:rowOff>117393</xdr:rowOff>
    </xdr:to>
    <xdr:sp macro="" textlink="">
      <xdr:nvSpPr>
        <xdr:cNvPr id="131" name="楕円 130"/>
        <xdr:cNvSpPr/>
      </xdr:nvSpPr>
      <xdr:spPr bwMode="auto">
        <a:xfrm>
          <a:off x="5600700" y="696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330770</xdr:rowOff>
    </xdr:from>
    <xdr:ext cx="762000" cy="259045"/>
    <xdr:sp macro="" textlink="">
      <xdr:nvSpPr>
        <xdr:cNvPr id="132" name="人口1人当たり決算額の推移該当値テキスト445"/>
        <xdr:cNvSpPr txBox="1"/>
      </xdr:nvSpPr>
      <xdr:spPr>
        <a:xfrm>
          <a:off x="5740400" y="69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106680</xdr:rowOff>
    </xdr:from>
    <xdr:to>
      <xdr:col>26</xdr:col>
      <xdr:colOff>101600</xdr:colOff>
      <xdr:row>37</xdr:row>
      <xdr:rowOff>36830</xdr:rowOff>
    </xdr:to>
    <xdr:sp macro="" textlink="">
      <xdr:nvSpPr>
        <xdr:cNvPr id="133" name="楕円 132"/>
        <xdr:cNvSpPr/>
      </xdr:nvSpPr>
      <xdr:spPr bwMode="auto">
        <a:xfrm>
          <a:off x="4953000" y="705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21607</xdr:rowOff>
    </xdr:from>
    <xdr:ext cx="736600" cy="259045"/>
    <xdr:sp macro="" textlink="">
      <xdr:nvSpPr>
        <xdr:cNvPr id="134" name="テキスト ボックス 133"/>
        <xdr:cNvSpPr txBox="1"/>
      </xdr:nvSpPr>
      <xdr:spPr>
        <a:xfrm>
          <a:off x="4622800" y="714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125787</xdr:rowOff>
    </xdr:from>
    <xdr:to>
      <xdr:col>22</xdr:col>
      <xdr:colOff>165100</xdr:colOff>
      <xdr:row>37</xdr:row>
      <xdr:rowOff>55937</xdr:rowOff>
    </xdr:to>
    <xdr:sp macro="" textlink="">
      <xdr:nvSpPr>
        <xdr:cNvPr id="135" name="楕円 134"/>
        <xdr:cNvSpPr/>
      </xdr:nvSpPr>
      <xdr:spPr bwMode="auto">
        <a:xfrm>
          <a:off x="4254500" y="707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237564</xdr:rowOff>
    </xdr:from>
    <xdr:ext cx="762000" cy="259045"/>
    <xdr:sp macro="" textlink="">
      <xdr:nvSpPr>
        <xdr:cNvPr id="136" name="テキスト ボックス 135"/>
        <xdr:cNvSpPr txBox="1"/>
      </xdr:nvSpPr>
      <xdr:spPr>
        <a:xfrm>
          <a:off x="3924300" y="68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158000</xdr:rowOff>
    </xdr:from>
    <xdr:to>
      <xdr:col>19</xdr:col>
      <xdr:colOff>38100</xdr:colOff>
      <xdr:row>37</xdr:row>
      <xdr:rowOff>88150</xdr:rowOff>
    </xdr:to>
    <xdr:sp macro="" textlink="">
      <xdr:nvSpPr>
        <xdr:cNvPr id="137" name="楕円 136"/>
        <xdr:cNvSpPr/>
      </xdr:nvSpPr>
      <xdr:spPr bwMode="auto">
        <a:xfrm>
          <a:off x="3556000" y="711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72927</xdr:rowOff>
    </xdr:from>
    <xdr:ext cx="762000" cy="259045"/>
    <xdr:sp macro="" textlink="">
      <xdr:nvSpPr>
        <xdr:cNvPr id="138" name="テキスト ボックス 137"/>
        <xdr:cNvSpPr txBox="1"/>
      </xdr:nvSpPr>
      <xdr:spPr>
        <a:xfrm>
          <a:off x="3225800" y="71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140227</xdr:rowOff>
    </xdr:from>
    <xdr:to>
      <xdr:col>15</xdr:col>
      <xdr:colOff>101600</xdr:colOff>
      <xdr:row>37</xdr:row>
      <xdr:rowOff>70377</xdr:rowOff>
    </xdr:to>
    <xdr:sp macro="" textlink="">
      <xdr:nvSpPr>
        <xdr:cNvPr id="139" name="楕円 138"/>
        <xdr:cNvSpPr/>
      </xdr:nvSpPr>
      <xdr:spPr bwMode="auto">
        <a:xfrm>
          <a:off x="2857500" y="7093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252004</xdr:rowOff>
    </xdr:from>
    <xdr:ext cx="762000" cy="259045"/>
    <xdr:sp macro="" textlink="">
      <xdr:nvSpPr>
        <xdr:cNvPr id="140" name="テキスト ボックス 139"/>
        <xdr:cNvSpPr txBox="1"/>
      </xdr:nvSpPr>
      <xdr:spPr>
        <a:xfrm>
          <a:off x="2527300" y="686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9,671
241.88
9,081,763
8,716,976
332,194
5,125,965
8,276,922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73101</xdr:rowOff>
    </xdr:from>
    <xdr:to>
      <xdr:col>24</xdr:col>
      <xdr:colOff>63500</xdr:colOff>
      <xdr:row>34</xdr:row>
      <xdr:rowOff>120917</xdr:rowOff>
    </xdr:to>
    <xdr:cxnSp macro="">
      <xdr:nvCxnSpPr>
        <xdr:cNvPr id="61" name="直線コネクタ 60"/>
        <xdr:cNvCxnSpPr/>
      </xdr:nvCxnSpPr>
      <xdr:spPr>
        <a:xfrm flipV="1">
          <a:off x="3797300" y="5902401"/>
          <a:ext cx="8382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120917</xdr:rowOff>
    </xdr:from>
    <xdr:to>
      <xdr:col>19</xdr:col>
      <xdr:colOff>177800</xdr:colOff>
      <xdr:row>36</xdr:row>
      <xdr:rowOff>41227</xdr:rowOff>
    </xdr:to>
    <xdr:cxnSp macro="">
      <xdr:nvCxnSpPr>
        <xdr:cNvPr id="64" name="直線コネクタ 63"/>
        <xdr:cNvCxnSpPr/>
      </xdr:nvCxnSpPr>
      <xdr:spPr>
        <a:xfrm flipV="1">
          <a:off x="2908300" y="5950217"/>
          <a:ext cx="889000" cy="26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1961</xdr:rowOff>
    </xdr:from>
    <xdr:to>
      <xdr:col>15</xdr:col>
      <xdr:colOff>50800</xdr:colOff>
      <xdr:row>36</xdr:row>
      <xdr:rowOff>41227</xdr:rowOff>
    </xdr:to>
    <xdr:cxnSp macro="">
      <xdr:nvCxnSpPr>
        <xdr:cNvPr id="67" name="直線コネクタ 66"/>
        <xdr:cNvCxnSpPr/>
      </xdr:nvCxnSpPr>
      <xdr:spPr>
        <a:xfrm>
          <a:off x="2019300" y="6174161"/>
          <a:ext cx="8890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14224</xdr:rowOff>
    </xdr:from>
    <xdr:to>
      <xdr:col>15</xdr:col>
      <xdr:colOff>101600</xdr:colOff>
      <xdr:row>37</xdr:row>
      <xdr:rowOff>115824</xdr:rowOff>
    </xdr:to>
    <xdr:sp macro="" textlink="">
      <xdr:nvSpPr>
        <xdr:cNvPr id="68" name="フローチャート: 判断 67"/>
        <xdr:cNvSpPr/>
      </xdr:nvSpPr>
      <xdr:spPr>
        <a:xfrm>
          <a:off x="2857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106951</xdr:rowOff>
    </xdr:from>
    <xdr:ext cx="534377" cy="259045"/>
    <xdr:sp macro="" textlink="">
      <xdr:nvSpPr>
        <xdr:cNvPr id="69" name="テキスト ボックス 68"/>
        <xdr:cNvSpPr txBox="1"/>
      </xdr:nvSpPr>
      <xdr:spPr>
        <a:xfrm>
          <a:off x="2641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1961</xdr:rowOff>
    </xdr:from>
    <xdr:to>
      <xdr:col>10</xdr:col>
      <xdr:colOff>114300</xdr:colOff>
      <xdr:row>36</xdr:row>
      <xdr:rowOff>91938</xdr:rowOff>
    </xdr:to>
    <xdr:cxnSp macro="">
      <xdr:nvCxnSpPr>
        <xdr:cNvPr id="70" name="直線コネクタ 69"/>
        <xdr:cNvCxnSpPr/>
      </xdr:nvCxnSpPr>
      <xdr:spPr>
        <a:xfrm flipV="1">
          <a:off x="1130300" y="6174161"/>
          <a:ext cx="889000" cy="8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32093</xdr:rowOff>
    </xdr:from>
    <xdr:to>
      <xdr:col>10</xdr:col>
      <xdr:colOff>165100</xdr:colOff>
      <xdr:row>37</xdr:row>
      <xdr:rowOff>133693</xdr:rowOff>
    </xdr:to>
    <xdr:sp macro="" textlink="">
      <xdr:nvSpPr>
        <xdr:cNvPr id="71" name="フローチャート: 判断 70"/>
        <xdr:cNvSpPr/>
      </xdr:nvSpPr>
      <xdr:spPr>
        <a:xfrm>
          <a:off x="1968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124820</xdr:rowOff>
    </xdr:from>
    <xdr:ext cx="534377" cy="259045"/>
    <xdr:sp macro="" textlink="">
      <xdr:nvSpPr>
        <xdr:cNvPr id="72" name="テキスト ボックス 71"/>
        <xdr:cNvSpPr txBox="1"/>
      </xdr:nvSpPr>
      <xdr:spPr>
        <a:xfrm>
          <a:off x="1752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54061</xdr:rowOff>
    </xdr:from>
    <xdr:to>
      <xdr:col>6</xdr:col>
      <xdr:colOff>38100</xdr:colOff>
      <xdr:row>37</xdr:row>
      <xdr:rowOff>155661</xdr:rowOff>
    </xdr:to>
    <xdr:sp macro="" textlink="">
      <xdr:nvSpPr>
        <xdr:cNvPr id="73" name="フローチャート: 判断 72"/>
        <xdr:cNvSpPr/>
      </xdr:nvSpPr>
      <xdr:spPr>
        <a:xfrm>
          <a:off x="1079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146788</xdr:rowOff>
    </xdr:from>
    <xdr:ext cx="534377" cy="259045"/>
    <xdr:sp macro="" textlink="">
      <xdr:nvSpPr>
        <xdr:cNvPr id="74" name="テキスト ボックス 73"/>
        <xdr:cNvSpPr txBox="1"/>
      </xdr:nvSpPr>
      <xdr:spPr>
        <a:xfrm>
          <a:off x="863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22301</xdr:rowOff>
    </xdr:from>
    <xdr:to>
      <xdr:col>24</xdr:col>
      <xdr:colOff>114300</xdr:colOff>
      <xdr:row>34</xdr:row>
      <xdr:rowOff>123901</xdr:rowOff>
    </xdr:to>
    <xdr:sp macro="" textlink="">
      <xdr:nvSpPr>
        <xdr:cNvPr id="80" name="楕円 79"/>
        <xdr:cNvSpPr/>
      </xdr:nvSpPr>
      <xdr:spPr>
        <a:xfrm>
          <a:off x="4584700" y="58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45178</xdr:rowOff>
    </xdr:from>
    <xdr:ext cx="599010" cy="259045"/>
    <xdr:sp macro="" textlink="">
      <xdr:nvSpPr>
        <xdr:cNvPr id="81" name="人件費該当値テキスト"/>
        <xdr:cNvSpPr txBox="1"/>
      </xdr:nvSpPr>
      <xdr:spPr>
        <a:xfrm>
          <a:off x="4686300" y="570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70117</xdr:rowOff>
    </xdr:from>
    <xdr:to>
      <xdr:col>20</xdr:col>
      <xdr:colOff>38100</xdr:colOff>
      <xdr:row>35</xdr:row>
      <xdr:rowOff>267</xdr:rowOff>
    </xdr:to>
    <xdr:sp macro="" textlink="">
      <xdr:nvSpPr>
        <xdr:cNvPr id="82" name="楕円 81"/>
        <xdr:cNvSpPr/>
      </xdr:nvSpPr>
      <xdr:spPr>
        <a:xfrm>
          <a:off x="3746500" y="5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16794</xdr:rowOff>
    </xdr:from>
    <xdr:ext cx="599010" cy="259045"/>
    <xdr:sp macro="" textlink="">
      <xdr:nvSpPr>
        <xdr:cNvPr id="83" name="テキスト ボックス 82"/>
        <xdr:cNvSpPr txBox="1"/>
      </xdr:nvSpPr>
      <xdr:spPr>
        <a:xfrm>
          <a:off x="3497795" y="56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161877</xdr:rowOff>
    </xdr:from>
    <xdr:to>
      <xdr:col>15</xdr:col>
      <xdr:colOff>101600</xdr:colOff>
      <xdr:row>36</xdr:row>
      <xdr:rowOff>92027</xdr:rowOff>
    </xdr:to>
    <xdr:sp macro="" textlink="">
      <xdr:nvSpPr>
        <xdr:cNvPr id="84" name="楕円 83"/>
        <xdr:cNvSpPr/>
      </xdr:nvSpPr>
      <xdr:spPr>
        <a:xfrm>
          <a:off x="2857500" y="61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108554</xdr:rowOff>
    </xdr:from>
    <xdr:ext cx="599010" cy="259045"/>
    <xdr:sp macro="" textlink="">
      <xdr:nvSpPr>
        <xdr:cNvPr id="85" name="テキスト ボックス 84"/>
        <xdr:cNvSpPr txBox="1"/>
      </xdr:nvSpPr>
      <xdr:spPr>
        <a:xfrm>
          <a:off x="2608795" y="593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122611</xdr:rowOff>
    </xdr:from>
    <xdr:to>
      <xdr:col>10</xdr:col>
      <xdr:colOff>165100</xdr:colOff>
      <xdr:row>36</xdr:row>
      <xdr:rowOff>52761</xdr:rowOff>
    </xdr:to>
    <xdr:sp macro="" textlink="">
      <xdr:nvSpPr>
        <xdr:cNvPr id="86" name="楕円 85"/>
        <xdr:cNvSpPr/>
      </xdr:nvSpPr>
      <xdr:spPr>
        <a:xfrm>
          <a:off x="1968500" y="61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69288</xdr:rowOff>
    </xdr:from>
    <xdr:ext cx="599010" cy="259045"/>
    <xdr:sp macro="" textlink="">
      <xdr:nvSpPr>
        <xdr:cNvPr id="87" name="テキスト ボックス 86"/>
        <xdr:cNvSpPr txBox="1"/>
      </xdr:nvSpPr>
      <xdr:spPr>
        <a:xfrm>
          <a:off x="1719795" y="589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41138</xdr:rowOff>
    </xdr:from>
    <xdr:to>
      <xdr:col>6</xdr:col>
      <xdr:colOff>38100</xdr:colOff>
      <xdr:row>36</xdr:row>
      <xdr:rowOff>142738</xdr:rowOff>
    </xdr:to>
    <xdr:sp macro="" textlink="">
      <xdr:nvSpPr>
        <xdr:cNvPr id="88" name="楕円 87"/>
        <xdr:cNvSpPr/>
      </xdr:nvSpPr>
      <xdr:spPr>
        <a:xfrm>
          <a:off x="1079500" y="62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159265</xdr:rowOff>
    </xdr:from>
    <xdr:ext cx="599010" cy="259045"/>
    <xdr:sp macro="" textlink="">
      <xdr:nvSpPr>
        <xdr:cNvPr id="89" name="テキスト ボックス 88"/>
        <xdr:cNvSpPr txBox="1"/>
      </xdr:nvSpPr>
      <xdr:spPr>
        <a:xfrm>
          <a:off x="830795" y="598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16555</xdr:rowOff>
    </xdr:from>
    <xdr:to>
      <xdr:col>24</xdr:col>
      <xdr:colOff>63500</xdr:colOff>
      <xdr:row>58</xdr:row>
      <xdr:rowOff>30692</xdr:rowOff>
    </xdr:to>
    <xdr:cxnSp macro="">
      <xdr:nvCxnSpPr>
        <xdr:cNvPr id="118" name="直線コネクタ 117"/>
        <xdr:cNvCxnSpPr/>
      </xdr:nvCxnSpPr>
      <xdr:spPr>
        <a:xfrm>
          <a:off x="3797300" y="9960655"/>
          <a:ext cx="8382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16555</xdr:rowOff>
    </xdr:from>
    <xdr:to>
      <xdr:col>19</xdr:col>
      <xdr:colOff>177800</xdr:colOff>
      <xdr:row>58</xdr:row>
      <xdr:rowOff>18407</xdr:rowOff>
    </xdr:to>
    <xdr:cxnSp macro="">
      <xdr:nvCxnSpPr>
        <xdr:cNvPr id="121" name="直線コネクタ 120"/>
        <xdr:cNvCxnSpPr/>
      </xdr:nvCxnSpPr>
      <xdr:spPr>
        <a:xfrm flipV="1">
          <a:off x="2908300" y="9960655"/>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18407</xdr:rowOff>
    </xdr:from>
    <xdr:to>
      <xdr:col>15</xdr:col>
      <xdr:colOff>50800</xdr:colOff>
      <xdr:row>58</xdr:row>
      <xdr:rowOff>36902</xdr:rowOff>
    </xdr:to>
    <xdr:cxnSp macro="">
      <xdr:nvCxnSpPr>
        <xdr:cNvPr id="124" name="直線コネクタ 123"/>
        <xdr:cNvCxnSpPr/>
      </xdr:nvCxnSpPr>
      <xdr:spPr>
        <a:xfrm flipV="1">
          <a:off x="2019300" y="9962507"/>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152689</xdr:rowOff>
    </xdr:from>
    <xdr:to>
      <xdr:col>15</xdr:col>
      <xdr:colOff>101600</xdr:colOff>
      <xdr:row>58</xdr:row>
      <xdr:rowOff>82839</xdr:rowOff>
    </xdr:to>
    <xdr:sp macro="" textlink="">
      <xdr:nvSpPr>
        <xdr:cNvPr id="125" name="フローチャート: 判断 124"/>
        <xdr:cNvSpPr/>
      </xdr:nvSpPr>
      <xdr:spPr>
        <a:xfrm>
          <a:off x="2857500" y="99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73966</xdr:rowOff>
    </xdr:from>
    <xdr:ext cx="534377" cy="259045"/>
    <xdr:sp macro="" textlink="">
      <xdr:nvSpPr>
        <xdr:cNvPr id="126" name="テキスト ボックス 125"/>
        <xdr:cNvSpPr txBox="1"/>
      </xdr:nvSpPr>
      <xdr:spPr>
        <a:xfrm>
          <a:off x="2641111" y="100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33016</xdr:rowOff>
    </xdr:from>
    <xdr:to>
      <xdr:col>10</xdr:col>
      <xdr:colOff>114300</xdr:colOff>
      <xdr:row>58</xdr:row>
      <xdr:rowOff>36902</xdr:rowOff>
    </xdr:to>
    <xdr:cxnSp macro="">
      <xdr:nvCxnSpPr>
        <xdr:cNvPr id="127" name="直線コネクタ 126"/>
        <xdr:cNvCxnSpPr/>
      </xdr:nvCxnSpPr>
      <xdr:spPr>
        <a:xfrm>
          <a:off x="1130300" y="997711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163002</xdr:rowOff>
    </xdr:from>
    <xdr:to>
      <xdr:col>10</xdr:col>
      <xdr:colOff>165100</xdr:colOff>
      <xdr:row>58</xdr:row>
      <xdr:rowOff>93152</xdr:rowOff>
    </xdr:to>
    <xdr:sp macro="" textlink="">
      <xdr:nvSpPr>
        <xdr:cNvPr id="128" name="フローチャート: 判断 127"/>
        <xdr:cNvSpPr/>
      </xdr:nvSpPr>
      <xdr:spPr>
        <a:xfrm>
          <a:off x="1968500" y="99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84279</xdr:rowOff>
    </xdr:from>
    <xdr:ext cx="534377" cy="259045"/>
    <xdr:sp macro="" textlink="">
      <xdr:nvSpPr>
        <xdr:cNvPr id="129" name="テキスト ボックス 128"/>
        <xdr:cNvSpPr txBox="1"/>
      </xdr:nvSpPr>
      <xdr:spPr>
        <a:xfrm>
          <a:off x="1752111" y="100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171139</xdr:rowOff>
    </xdr:from>
    <xdr:to>
      <xdr:col>6</xdr:col>
      <xdr:colOff>38100</xdr:colOff>
      <xdr:row>58</xdr:row>
      <xdr:rowOff>101289</xdr:rowOff>
    </xdr:to>
    <xdr:sp macro="" textlink="">
      <xdr:nvSpPr>
        <xdr:cNvPr id="130" name="フローチャート: 判断 129"/>
        <xdr:cNvSpPr/>
      </xdr:nvSpPr>
      <xdr:spPr>
        <a:xfrm>
          <a:off x="1079500" y="99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92416</xdr:rowOff>
    </xdr:from>
    <xdr:ext cx="534377" cy="259045"/>
    <xdr:sp macro="" textlink="">
      <xdr:nvSpPr>
        <xdr:cNvPr id="131" name="テキスト ボックス 130"/>
        <xdr:cNvSpPr txBox="1"/>
      </xdr:nvSpPr>
      <xdr:spPr>
        <a:xfrm>
          <a:off x="863111" y="100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151342</xdr:rowOff>
    </xdr:from>
    <xdr:to>
      <xdr:col>24</xdr:col>
      <xdr:colOff>114300</xdr:colOff>
      <xdr:row>58</xdr:row>
      <xdr:rowOff>81492</xdr:rowOff>
    </xdr:to>
    <xdr:sp macro="" textlink="">
      <xdr:nvSpPr>
        <xdr:cNvPr id="137" name="楕円 136"/>
        <xdr:cNvSpPr/>
      </xdr:nvSpPr>
      <xdr:spPr>
        <a:xfrm>
          <a:off x="4584700" y="99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66269</xdr:rowOff>
    </xdr:from>
    <xdr:ext cx="534377" cy="259045"/>
    <xdr:sp macro="" textlink="">
      <xdr:nvSpPr>
        <xdr:cNvPr id="138" name="物件費該当値テキスト"/>
        <xdr:cNvSpPr txBox="1"/>
      </xdr:nvSpPr>
      <xdr:spPr>
        <a:xfrm>
          <a:off x="4686300" y="983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137205</xdr:rowOff>
    </xdr:from>
    <xdr:to>
      <xdr:col>20</xdr:col>
      <xdr:colOff>38100</xdr:colOff>
      <xdr:row>58</xdr:row>
      <xdr:rowOff>67355</xdr:rowOff>
    </xdr:to>
    <xdr:sp macro="" textlink="">
      <xdr:nvSpPr>
        <xdr:cNvPr id="139" name="楕円 138"/>
        <xdr:cNvSpPr/>
      </xdr:nvSpPr>
      <xdr:spPr>
        <a:xfrm>
          <a:off x="3746500" y="99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58482</xdr:rowOff>
    </xdr:from>
    <xdr:ext cx="599010" cy="259045"/>
    <xdr:sp macro="" textlink="">
      <xdr:nvSpPr>
        <xdr:cNvPr id="140" name="テキスト ボックス 139"/>
        <xdr:cNvSpPr txBox="1"/>
      </xdr:nvSpPr>
      <xdr:spPr>
        <a:xfrm>
          <a:off x="3497795" y="100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139057</xdr:rowOff>
    </xdr:from>
    <xdr:to>
      <xdr:col>15</xdr:col>
      <xdr:colOff>101600</xdr:colOff>
      <xdr:row>58</xdr:row>
      <xdr:rowOff>69207</xdr:rowOff>
    </xdr:to>
    <xdr:sp macro="" textlink="">
      <xdr:nvSpPr>
        <xdr:cNvPr id="141" name="楕円 140"/>
        <xdr:cNvSpPr/>
      </xdr:nvSpPr>
      <xdr:spPr>
        <a:xfrm>
          <a:off x="2857500" y="99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85734</xdr:rowOff>
    </xdr:from>
    <xdr:ext cx="599010" cy="259045"/>
    <xdr:sp macro="" textlink="">
      <xdr:nvSpPr>
        <xdr:cNvPr id="142" name="テキスト ボックス 141"/>
        <xdr:cNvSpPr txBox="1"/>
      </xdr:nvSpPr>
      <xdr:spPr>
        <a:xfrm>
          <a:off x="2608795" y="968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157552</xdr:rowOff>
    </xdr:from>
    <xdr:to>
      <xdr:col>10</xdr:col>
      <xdr:colOff>165100</xdr:colOff>
      <xdr:row>58</xdr:row>
      <xdr:rowOff>87702</xdr:rowOff>
    </xdr:to>
    <xdr:sp macro="" textlink="">
      <xdr:nvSpPr>
        <xdr:cNvPr id="143" name="楕円 142"/>
        <xdr:cNvSpPr/>
      </xdr:nvSpPr>
      <xdr:spPr>
        <a:xfrm>
          <a:off x="1968500" y="9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104229</xdr:rowOff>
    </xdr:from>
    <xdr:ext cx="534377" cy="259045"/>
    <xdr:sp macro="" textlink="">
      <xdr:nvSpPr>
        <xdr:cNvPr id="144" name="テキスト ボックス 143"/>
        <xdr:cNvSpPr txBox="1"/>
      </xdr:nvSpPr>
      <xdr:spPr>
        <a:xfrm>
          <a:off x="1752111" y="97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153666</xdr:rowOff>
    </xdr:from>
    <xdr:to>
      <xdr:col>6</xdr:col>
      <xdr:colOff>38100</xdr:colOff>
      <xdr:row>58</xdr:row>
      <xdr:rowOff>83816</xdr:rowOff>
    </xdr:to>
    <xdr:sp macro="" textlink="">
      <xdr:nvSpPr>
        <xdr:cNvPr id="145" name="楕円 144"/>
        <xdr:cNvSpPr/>
      </xdr:nvSpPr>
      <xdr:spPr>
        <a:xfrm>
          <a:off x="1079500" y="99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100343</xdr:rowOff>
    </xdr:from>
    <xdr:ext cx="534377" cy="259045"/>
    <xdr:sp macro="" textlink="">
      <xdr:nvSpPr>
        <xdr:cNvPr id="146" name="テキスト ボックス 145"/>
        <xdr:cNvSpPr txBox="1"/>
      </xdr:nvSpPr>
      <xdr:spPr>
        <a:xfrm>
          <a:off x="863111" y="970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978</xdr:rowOff>
    </xdr:from>
    <xdr:to>
      <xdr:col>24</xdr:col>
      <xdr:colOff>63500</xdr:colOff>
      <xdr:row>79</xdr:row>
      <xdr:rowOff>24067</xdr:rowOff>
    </xdr:to>
    <xdr:cxnSp macro="">
      <xdr:nvCxnSpPr>
        <xdr:cNvPr id="175" name="直線コネクタ 174"/>
        <xdr:cNvCxnSpPr/>
      </xdr:nvCxnSpPr>
      <xdr:spPr>
        <a:xfrm flipV="1">
          <a:off x="3797300" y="13545528"/>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24067</xdr:rowOff>
    </xdr:from>
    <xdr:to>
      <xdr:col>19</xdr:col>
      <xdr:colOff>177800</xdr:colOff>
      <xdr:row>79</xdr:row>
      <xdr:rowOff>24409</xdr:rowOff>
    </xdr:to>
    <xdr:cxnSp macro="">
      <xdr:nvCxnSpPr>
        <xdr:cNvPr id="178" name="直線コネクタ 177"/>
        <xdr:cNvCxnSpPr/>
      </xdr:nvCxnSpPr>
      <xdr:spPr>
        <a:xfrm flipV="1">
          <a:off x="2908300" y="1356861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24409</xdr:rowOff>
    </xdr:from>
    <xdr:to>
      <xdr:col>15</xdr:col>
      <xdr:colOff>50800</xdr:colOff>
      <xdr:row>79</xdr:row>
      <xdr:rowOff>28657</xdr:rowOff>
    </xdr:to>
    <xdr:cxnSp macro="">
      <xdr:nvCxnSpPr>
        <xdr:cNvPr id="181" name="直線コネクタ 180"/>
        <xdr:cNvCxnSpPr/>
      </xdr:nvCxnSpPr>
      <xdr:spPr>
        <a:xfrm flipV="1">
          <a:off x="2019300" y="13568959"/>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65069</xdr:rowOff>
    </xdr:from>
    <xdr:to>
      <xdr:col>15</xdr:col>
      <xdr:colOff>101600</xdr:colOff>
      <xdr:row>78</xdr:row>
      <xdr:rowOff>166669</xdr:rowOff>
    </xdr:to>
    <xdr:sp macro="" textlink="">
      <xdr:nvSpPr>
        <xdr:cNvPr id="182" name="フローチャート: 判断 181"/>
        <xdr:cNvSpPr/>
      </xdr:nvSpPr>
      <xdr:spPr>
        <a:xfrm>
          <a:off x="2857500" y="1343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11746</xdr:rowOff>
    </xdr:from>
    <xdr:ext cx="469744" cy="259045"/>
    <xdr:sp macro="" textlink="">
      <xdr:nvSpPr>
        <xdr:cNvPr id="183" name="テキスト ボックス 182"/>
        <xdr:cNvSpPr txBox="1"/>
      </xdr:nvSpPr>
      <xdr:spPr>
        <a:xfrm>
          <a:off x="2673428" y="1321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24905</xdr:rowOff>
    </xdr:from>
    <xdr:to>
      <xdr:col>10</xdr:col>
      <xdr:colOff>114300</xdr:colOff>
      <xdr:row>79</xdr:row>
      <xdr:rowOff>28657</xdr:rowOff>
    </xdr:to>
    <xdr:cxnSp macro="">
      <xdr:nvCxnSpPr>
        <xdr:cNvPr id="184" name="直線コネクタ 183"/>
        <xdr:cNvCxnSpPr/>
      </xdr:nvCxnSpPr>
      <xdr:spPr>
        <a:xfrm>
          <a:off x="1130300" y="13569455"/>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68231</xdr:rowOff>
    </xdr:from>
    <xdr:to>
      <xdr:col>10</xdr:col>
      <xdr:colOff>165100</xdr:colOff>
      <xdr:row>78</xdr:row>
      <xdr:rowOff>169831</xdr:rowOff>
    </xdr:to>
    <xdr:sp macro="" textlink="">
      <xdr:nvSpPr>
        <xdr:cNvPr id="185" name="フローチャート: 判断 184"/>
        <xdr:cNvSpPr/>
      </xdr:nvSpPr>
      <xdr:spPr>
        <a:xfrm>
          <a:off x="1968500" y="1344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14908</xdr:rowOff>
    </xdr:from>
    <xdr:ext cx="469744" cy="259045"/>
    <xdr:sp macro="" textlink="">
      <xdr:nvSpPr>
        <xdr:cNvPr id="186" name="テキスト ボックス 185"/>
        <xdr:cNvSpPr txBox="1"/>
      </xdr:nvSpPr>
      <xdr:spPr>
        <a:xfrm>
          <a:off x="1784428" y="132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70917</xdr:rowOff>
    </xdr:from>
    <xdr:to>
      <xdr:col>6</xdr:col>
      <xdr:colOff>38100</xdr:colOff>
      <xdr:row>79</xdr:row>
      <xdr:rowOff>1067</xdr:rowOff>
    </xdr:to>
    <xdr:sp macro="" textlink="">
      <xdr:nvSpPr>
        <xdr:cNvPr id="187" name="フローチャート: 判断 186"/>
        <xdr:cNvSpPr/>
      </xdr:nvSpPr>
      <xdr:spPr>
        <a:xfrm>
          <a:off x="1079500" y="1344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17594</xdr:rowOff>
    </xdr:from>
    <xdr:ext cx="469744" cy="259045"/>
    <xdr:sp macro="" textlink="">
      <xdr:nvSpPr>
        <xdr:cNvPr id="188" name="テキスト ボックス 187"/>
        <xdr:cNvSpPr txBox="1"/>
      </xdr:nvSpPr>
      <xdr:spPr>
        <a:xfrm>
          <a:off x="895428" y="132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121628</xdr:rowOff>
    </xdr:from>
    <xdr:to>
      <xdr:col>24</xdr:col>
      <xdr:colOff>114300</xdr:colOff>
      <xdr:row>79</xdr:row>
      <xdr:rowOff>51778</xdr:rowOff>
    </xdr:to>
    <xdr:sp macro="" textlink="">
      <xdr:nvSpPr>
        <xdr:cNvPr id="194" name="楕円 193"/>
        <xdr:cNvSpPr/>
      </xdr:nvSpPr>
      <xdr:spPr>
        <a:xfrm>
          <a:off x="4584700" y="134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36555</xdr:rowOff>
    </xdr:from>
    <xdr:ext cx="469744" cy="259045"/>
    <xdr:sp macro="" textlink="">
      <xdr:nvSpPr>
        <xdr:cNvPr id="195" name="維持補修費該当値テキスト"/>
        <xdr:cNvSpPr txBox="1"/>
      </xdr:nvSpPr>
      <xdr:spPr>
        <a:xfrm>
          <a:off x="4686300" y="1340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144717</xdr:rowOff>
    </xdr:from>
    <xdr:to>
      <xdr:col>20</xdr:col>
      <xdr:colOff>38100</xdr:colOff>
      <xdr:row>79</xdr:row>
      <xdr:rowOff>74867</xdr:rowOff>
    </xdr:to>
    <xdr:sp macro="" textlink="">
      <xdr:nvSpPr>
        <xdr:cNvPr id="196" name="楕円 195"/>
        <xdr:cNvSpPr/>
      </xdr:nvSpPr>
      <xdr:spPr>
        <a:xfrm>
          <a:off x="3746500" y="135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65994</xdr:rowOff>
    </xdr:from>
    <xdr:ext cx="469744" cy="259045"/>
    <xdr:sp macro="" textlink="">
      <xdr:nvSpPr>
        <xdr:cNvPr id="197" name="テキスト ボックス 196"/>
        <xdr:cNvSpPr txBox="1"/>
      </xdr:nvSpPr>
      <xdr:spPr>
        <a:xfrm>
          <a:off x="3562428" y="136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145059</xdr:rowOff>
    </xdr:from>
    <xdr:to>
      <xdr:col>15</xdr:col>
      <xdr:colOff>101600</xdr:colOff>
      <xdr:row>79</xdr:row>
      <xdr:rowOff>75209</xdr:rowOff>
    </xdr:to>
    <xdr:sp macro="" textlink="">
      <xdr:nvSpPr>
        <xdr:cNvPr id="198" name="楕円 197"/>
        <xdr:cNvSpPr/>
      </xdr:nvSpPr>
      <xdr:spPr>
        <a:xfrm>
          <a:off x="2857500" y="135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66336</xdr:rowOff>
    </xdr:from>
    <xdr:ext cx="469744" cy="259045"/>
    <xdr:sp macro="" textlink="">
      <xdr:nvSpPr>
        <xdr:cNvPr id="199" name="テキスト ボックス 198"/>
        <xdr:cNvSpPr txBox="1"/>
      </xdr:nvSpPr>
      <xdr:spPr>
        <a:xfrm>
          <a:off x="2673428" y="1361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149307</xdr:rowOff>
    </xdr:from>
    <xdr:to>
      <xdr:col>10</xdr:col>
      <xdr:colOff>165100</xdr:colOff>
      <xdr:row>79</xdr:row>
      <xdr:rowOff>79457</xdr:rowOff>
    </xdr:to>
    <xdr:sp macro="" textlink="">
      <xdr:nvSpPr>
        <xdr:cNvPr id="200" name="楕円 199"/>
        <xdr:cNvSpPr/>
      </xdr:nvSpPr>
      <xdr:spPr>
        <a:xfrm>
          <a:off x="1968500" y="135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70584</xdr:rowOff>
    </xdr:from>
    <xdr:ext cx="378565" cy="259045"/>
    <xdr:sp macro="" textlink="">
      <xdr:nvSpPr>
        <xdr:cNvPr id="201" name="テキスト ボックス 200"/>
        <xdr:cNvSpPr txBox="1"/>
      </xdr:nvSpPr>
      <xdr:spPr>
        <a:xfrm>
          <a:off x="1830017" y="1361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145555</xdr:rowOff>
    </xdr:from>
    <xdr:to>
      <xdr:col>6</xdr:col>
      <xdr:colOff>38100</xdr:colOff>
      <xdr:row>79</xdr:row>
      <xdr:rowOff>75705</xdr:rowOff>
    </xdr:to>
    <xdr:sp macro="" textlink="">
      <xdr:nvSpPr>
        <xdr:cNvPr id="202" name="楕円 201"/>
        <xdr:cNvSpPr/>
      </xdr:nvSpPr>
      <xdr:spPr>
        <a:xfrm>
          <a:off x="1079500" y="135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66832</xdr:rowOff>
    </xdr:from>
    <xdr:ext cx="469744" cy="259045"/>
    <xdr:sp macro="" textlink="">
      <xdr:nvSpPr>
        <xdr:cNvPr id="203" name="テキスト ボックス 202"/>
        <xdr:cNvSpPr txBox="1"/>
      </xdr:nvSpPr>
      <xdr:spPr>
        <a:xfrm>
          <a:off x="895428" y="136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1256</xdr:rowOff>
    </xdr:from>
    <xdr:to>
      <xdr:col>24</xdr:col>
      <xdr:colOff>63500</xdr:colOff>
      <xdr:row>97</xdr:row>
      <xdr:rowOff>134387</xdr:rowOff>
    </xdr:to>
    <xdr:cxnSp macro="">
      <xdr:nvCxnSpPr>
        <xdr:cNvPr id="235" name="直線コネクタ 234"/>
        <xdr:cNvCxnSpPr/>
      </xdr:nvCxnSpPr>
      <xdr:spPr>
        <a:xfrm flipV="1">
          <a:off x="3797300" y="16460456"/>
          <a:ext cx="838200" cy="30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58014</xdr:rowOff>
    </xdr:from>
    <xdr:to>
      <xdr:col>19</xdr:col>
      <xdr:colOff>177800</xdr:colOff>
      <xdr:row>97</xdr:row>
      <xdr:rowOff>134387</xdr:rowOff>
    </xdr:to>
    <xdr:cxnSp macro="">
      <xdr:nvCxnSpPr>
        <xdr:cNvPr id="238" name="直線コネクタ 237"/>
        <xdr:cNvCxnSpPr/>
      </xdr:nvCxnSpPr>
      <xdr:spPr>
        <a:xfrm>
          <a:off x="2908300" y="16688664"/>
          <a:ext cx="889000" cy="7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58014</xdr:rowOff>
    </xdr:from>
    <xdr:to>
      <xdr:col>15</xdr:col>
      <xdr:colOff>50800</xdr:colOff>
      <xdr:row>97</xdr:row>
      <xdr:rowOff>96365</xdr:rowOff>
    </xdr:to>
    <xdr:cxnSp macro="">
      <xdr:nvCxnSpPr>
        <xdr:cNvPr id="241" name="直線コネクタ 240"/>
        <xdr:cNvCxnSpPr/>
      </xdr:nvCxnSpPr>
      <xdr:spPr>
        <a:xfrm flipV="1">
          <a:off x="2019300" y="16688664"/>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2" name="フローチャート: 判断 241"/>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3" name="テキスト ボックス 242"/>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77064</xdr:rowOff>
    </xdr:from>
    <xdr:to>
      <xdr:col>10</xdr:col>
      <xdr:colOff>114300</xdr:colOff>
      <xdr:row>97</xdr:row>
      <xdr:rowOff>96365</xdr:rowOff>
    </xdr:to>
    <xdr:cxnSp macro="">
      <xdr:nvCxnSpPr>
        <xdr:cNvPr id="244" name="直線コネクタ 243"/>
        <xdr:cNvCxnSpPr/>
      </xdr:nvCxnSpPr>
      <xdr:spPr>
        <a:xfrm>
          <a:off x="1130300" y="16707714"/>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5" name="フローチャート: 判断 244"/>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6" name="テキスト ボックス 245"/>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7" name="フローチャート: 判断 246"/>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8" name="テキスト ボックス 247"/>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121906</xdr:rowOff>
    </xdr:from>
    <xdr:to>
      <xdr:col>24</xdr:col>
      <xdr:colOff>114300</xdr:colOff>
      <xdr:row>96</xdr:row>
      <xdr:rowOff>52056</xdr:rowOff>
    </xdr:to>
    <xdr:sp macro="" textlink="">
      <xdr:nvSpPr>
        <xdr:cNvPr id="254" name="楕円 253"/>
        <xdr:cNvSpPr/>
      </xdr:nvSpPr>
      <xdr:spPr>
        <a:xfrm>
          <a:off x="4584700" y="164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100333</xdr:rowOff>
    </xdr:from>
    <xdr:ext cx="534377" cy="259045"/>
    <xdr:sp macro="" textlink="">
      <xdr:nvSpPr>
        <xdr:cNvPr id="255" name="扶助費該当値テキスト"/>
        <xdr:cNvSpPr txBox="1"/>
      </xdr:nvSpPr>
      <xdr:spPr>
        <a:xfrm>
          <a:off x="4686300" y="1638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83587</xdr:rowOff>
    </xdr:from>
    <xdr:to>
      <xdr:col>20</xdr:col>
      <xdr:colOff>38100</xdr:colOff>
      <xdr:row>98</xdr:row>
      <xdr:rowOff>13737</xdr:rowOff>
    </xdr:to>
    <xdr:sp macro="" textlink="">
      <xdr:nvSpPr>
        <xdr:cNvPr id="256" name="楕円 255"/>
        <xdr:cNvSpPr/>
      </xdr:nvSpPr>
      <xdr:spPr>
        <a:xfrm>
          <a:off x="3746500" y="167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4864</xdr:rowOff>
    </xdr:from>
    <xdr:ext cx="534377" cy="259045"/>
    <xdr:sp macro="" textlink="">
      <xdr:nvSpPr>
        <xdr:cNvPr id="257" name="テキスト ボックス 256"/>
        <xdr:cNvSpPr txBox="1"/>
      </xdr:nvSpPr>
      <xdr:spPr>
        <a:xfrm>
          <a:off x="3530111" y="168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7214</xdr:rowOff>
    </xdr:from>
    <xdr:to>
      <xdr:col>15</xdr:col>
      <xdr:colOff>101600</xdr:colOff>
      <xdr:row>97</xdr:row>
      <xdr:rowOff>108814</xdr:rowOff>
    </xdr:to>
    <xdr:sp macro="" textlink="">
      <xdr:nvSpPr>
        <xdr:cNvPr id="258" name="楕円 257"/>
        <xdr:cNvSpPr/>
      </xdr:nvSpPr>
      <xdr:spPr>
        <a:xfrm>
          <a:off x="2857500" y="166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99941</xdr:rowOff>
    </xdr:from>
    <xdr:ext cx="534377" cy="259045"/>
    <xdr:sp macro="" textlink="">
      <xdr:nvSpPr>
        <xdr:cNvPr id="259" name="テキスト ボックス 258"/>
        <xdr:cNvSpPr txBox="1"/>
      </xdr:nvSpPr>
      <xdr:spPr>
        <a:xfrm>
          <a:off x="2641111" y="1673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45565</xdr:rowOff>
    </xdr:from>
    <xdr:to>
      <xdr:col>10</xdr:col>
      <xdr:colOff>165100</xdr:colOff>
      <xdr:row>97</xdr:row>
      <xdr:rowOff>147165</xdr:rowOff>
    </xdr:to>
    <xdr:sp macro="" textlink="">
      <xdr:nvSpPr>
        <xdr:cNvPr id="260" name="楕円 259"/>
        <xdr:cNvSpPr/>
      </xdr:nvSpPr>
      <xdr:spPr>
        <a:xfrm>
          <a:off x="1968500" y="166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138292</xdr:rowOff>
    </xdr:from>
    <xdr:ext cx="534377" cy="259045"/>
    <xdr:sp macro="" textlink="">
      <xdr:nvSpPr>
        <xdr:cNvPr id="261" name="テキスト ボックス 260"/>
        <xdr:cNvSpPr txBox="1"/>
      </xdr:nvSpPr>
      <xdr:spPr>
        <a:xfrm>
          <a:off x="1752111" y="1676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26264</xdr:rowOff>
    </xdr:from>
    <xdr:to>
      <xdr:col>6</xdr:col>
      <xdr:colOff>38100</xdr:colOff>
      <xdr:row>97</xdr:row>
      <xdr:rowOff>127864</xdr:rowOff>
    </xdr:to>
    <xdr:sp macro="" textlink="">
      <xdr:nvSpPr>
        <xdr:cNvPr id="262" name="楕円 261"/>
        <xdr:cNvSpPr/>
      </xdr:nvSpPr>
      <xdr:spPr>
        <a:xfrm>
          <a:off x="1079500" y="166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118991</xdr:rowOff>
    </xdr:from>
    <xdr:ext cx="534377" cy="259045"/>
    <xdr:sp macro="" textlink="">
      <xdr:nvSpPr>
        <xdr:cNvPr id="263" name="テキスト ボックス 262"/>
        <xdr:cNvSpPr txBox="1"/>
      </xdr:nvSpPr>
      <xdr:spPr>
        <a:xfrm>
          <a:off x="863111" y="167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66232</xdr:rowOff>
    </xdr:from>
    <xdr:to>
      <xdr:col>55</xdr:col>
      <xdr:colOff>0</xdr:colOff>
      <xdr:row>36</xdr:row>
      <xdr:rowOff>42476</xdr:rowOff>
    </xdr:to>
    <xdr:cxnSp macro="">
      <xdr:nvCxnSpPr>
        <xdr:cNvPr id="292" name="直線コネクタ 291"/>
        <xdr:cNvCxnSpPr/>
      </xdr:nvCxnSpPr>
      <xdr:spPr>
        <a:xfrm>
          <a:off x="9639300" y="5724082"/>
          <a:ext cx="838200" cy="49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66232</xdr:rowOff>
    </xdr:from>
    <xdr:to>
      <xdr:col>50</xdr:col>
      <xdr:colOff>114300</xdr:colOff>
      <xdr:row>36</xdr:row>
      <xdr:rowOff>151168</xdr:rowOff>
    </xdr:to>
    <xdr:cxnSp macro="">
      <xdr:nvCxnSpPr>
        <xdr:cNvPr id="295" name="直線コネクタ 294"/>
        <xdr:cNvCxnSpPr/>
      </xdr:nvCxnSpPr>
      <xdr:spPr>
        <a:xfrm flipV="1">
          <a:off x="8750300" y="5724082"/>
          <a:ext cx="889000" cy="59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30067</xdr:rowOff>
    </xdr:from>
    <xdr:to>
      <xdr:col>45</xdr:col>
      <xdr:colOff>177800</xdr:colOff>
      <xdr:row>36</xdr:row>
      <xdr:rowOff>151168</xdr:rowOff>
    </xdr:to>
    <xdr:cxnSp macro="">
      <xdr:nvCxnSpPr>
        <xdr:cNvPr id="298" name="直線コネクタ 297"/>
        <xdr:cNvCxnSpPr/>
      </xdr:nvCxnSpPr>
      <xdr:spPr>
        <a:xfrm>
          <a:off x="7861300" y="6202267"/>
          <a:ext cx="889000" cy="1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xdr:rowOff>
    </xdr:from>
    <xdr:to>
      <xdr:col>46</xdr:col>
      <xdr:colOff>38100</xdr:colOff>
      <xdr:row>37</xdr:row>
      <xdr:rowOff>102150</xdr:rowOff>
    </xdr:to>
    <xdr:sp macro="" textlink="">
      <xdr:nvSpPr>
        <xdr:cNvPr id="299" name="フローチャート: 判断 298"/>
        <xdr:cNvSpPr/>
      </xdr:nvSpPr>
      <xdr:spPr>
        <a:xfrm>
          <a:off x="8699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93277</xdr:rowOff>
    </xdr:from>
    <xdr:ext cx="534377" cy="259045"/>
    <xdr:sp macro="" textlink="">
      <xdr:nvSpPr>
        <xdr:cNvPr id="300" name="テキスト ボックス 299"/>
        <xdr:cNvSpPr txBox="1"/>
      </xdr:nvSpPr>
      <xdr:spPr>
        <a:xfrm>
          <a:off x="8483111" y="64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30067</xdr:rowOff>
    </xdr:from>
    <xdr:to>
      <xdr:col>41</xdr:col>
      <xdr:colOff>50800</xdr:colOff>
      <xdr:row>36</xdr:row>
      <xdr:rowOff>33226</xdr:rowOff>
    </xdr:to>
    <xdr:cxnSp macro="">
      <xdr:nvCxnSpPr>
        <xdr:cNvPr id="301" name="直線コネクタ 300"/>
        <xdr:cNvCxnSpPr/>
      </xdr:nvCxnSpPr>
      <xdr:spPr>
        <a:xfrm flipV="1">
          <a:off x="6972300" y="6202267"/>
          <a:ext cx="8890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6055</xdr:rowOff>
    </xdr:from>
    <xdr:to>
      <xdr:col>41</xdr:col>
      <xdr:colOff>101600</xdr:colOff>
      <xdr:row>37</xdr:row>
      <xdr:rowOff>107655</xdr:rowOff>
    </xdr:to>
    <xdr:sp macro="" textlink="">
      <xdr:nvSpPr>
        <xdr:cNvPr id="302" name="フローチャート: 判断 301"/>
        <xdr:cNvSpPr/>
      </xdr:nvSpPr>
      <xdr:spPr>
        <a:xfrm>
          <a:off x="7810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98782</xdr:rowOff>
    </xdr:from>
    <xdr:ext cx="534377" cy="259045"/>
    <xdr:sp macro="" textlink="">
      <xdr:nvSpPr>
        <xdr:cNvPr id="303" name="テキスト ボックス 302"/>
        <xdr:cNvSpPr txBox="1"/>
      </xdr:nvSpPr>
      <xdr:spPr>
        <a:xfrm>
          <a:off x="7594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27410</xdr:rowOff>
    </xdr:from>
    <xdr:to>
      <xdr:col>36</xdr:col>
      <xdr:colOff>165100</xdr:colOff>
      <xdr:row>37</xdr:row>
      <xdr:rowOff>129010</xdr:rowOff>
    </xdr:to>
    <xdr:sp macro="" textlink="">
      <xdr:nvSpPr>
        <xdr:cNvPr id="304" name="フローチャート: 判断 303"/>
        <xdr:cNvSpPr/>
      </xdr:nvSpPr>
      <xdr:spPr>
        <a:xfrm>
          <a:off x="6921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120137</xdr:rowOff>
    </xdr:from>
    <xdr:ext cx="534377" cy="259045"/>
    <xdr:sp macro="" textlink="">
      <xdr:nvSpPr>
        <xdr:cNvPr id="305" name="テキスト ボックス 304"/>
        <xdr:cNvSpPr txBox="1"/>
      </xdr:nvSpPr>
      <xdr:spPr>
        <a:xfrm>
          <a:off x="6705111" y="64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163126</xdr:rowOff>
    </xdr:from>
    <xdr:to>
      <xdr:col>55</xdr:col>
      <xdr:colOff>50800</xdr:colOff>
      <xdr:row>36</xdr:row>
      <xdr:rowOff>93276</xdr:rowOff>
    </xdr:to>
    <xdr:sp macro="" textlink="">
      <xdr:nvSpPr>
        <xdr:cNvPr id="311" name="楕円 310"/>
        <xdr:cNvSpPr/>
      </xdr:nvSpPr>
      <xdr:spPr>
        <a:xfrm>
          <a:off x="10426700" y="61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141553</xdr:rowOff>
    </xdr:from>
    <xdr:ext cx="599010" cy="259045"/>
    <xdr:sp macro="" textlink="">
      <xdr:nvSpPr>
        <xdr:cNvPr id="312" name="補助費等該当値テキスト"/>
        <xdr:cNvSpPr txBox="1"/>
      </xdr:nvSpPr>
      <xdr:spPr>
        <a:xfrm>
          <a:off x="10528300" y="614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15432</xdr:rowOff>
    </xdr:from>
    <xdr:to>
      <xdr:col>50</xdr:col>
      <xdr:colOff>165100</xdr:colOff>
      <xdr:row>33</xdr:row>
      <xdr:rowOff>117032</xdr:rowOff>
    </xdr:to>
    <xdr:sp macro="" textlink="">
      <xdr:nvSpPr>
        <xdr:cNvPr id="313" name="楕円 312"/>
        <xdr:cNvSpPr/>
      </xdr:nvSpPr>
      <xdr:spPr>
        <a:xfrm>
          <a:off x="9588500" y="56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133559</xdr:rowOff>
    </xdr:from>
    <xdr:ext cx="599010" cy="259045"/>
    <xdr:sp macro="" textlink="">
      <xdr:nvSpPr>
        <xdr:cNvPr id="314" name="テキスト ボックス 313"/>
        <xdr:cNvSpPr txBox="1"/>
      </xdr:nvSpPr>
      <xdr:spPr>
        <a:xfrm>
          <a:off x="9339795" y="544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100368</xdr:rowOff>
    </xdr:from>
    <xdr:to>
      <xdr:col>46</xdr:col>
      <xdr:colOff>38100</xdr:colOff>
      <xdr:row>37</xdr:row>
      <xdr:rowOff>30518</xdr:rowOff>
    </xdr:to>
    <xdr:sp macro="" textlink="">
      <xdr:nvSpPr>
        <xdr:cNvPr id="315" name="楕円 314"/>
        <xdr:cNvSpPr/>
      </xdr:nvSpPr>
      <xdr:spPr>
        <a:xfrm>
          <a:off x="8699500" y="62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47045</xdr:rowOff>
    </xdr:from>
    <xdr:ext cx="599010" cy="259045"/>
    <xdr:sp macro="" textlink="">
      <xdr:nvSpPr>
        <xdr:cNvPr id="316" name="テキスト ボックス 315"/>
        <xdr:cNvSpPr txBox="1"/>
      </xdr:nvSpPr>
      <xdr:spPr>
        <a:xfrm>
          <a:off x="8450795" y="604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150717</xdr:rowOff>
    </xdr:from>
    <xdr:to>
      <xdr:col>41</xdr:col>
      <xdr:colOff>101600</xdr:colOff>
      <xdr:row>36</xdr:row>
      <xdr:rowOff>80867</xdr:rowOff>
    </xdr:to>
    <xdr:sp macro="" textlink="">
      <xdr:nvSpPr>
        <xdr:cNvPr id="317" name="楕円 316"/>
        <xdr:cNvSpPr/>
      </xdr:nvSpPr>
      <xdr:spPr>
        <a:xfrm>
          <a:off x="7810500" y="61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97394</xdr:rowOff>
    </xdr:from>
    <xdr:ext cx="599010" cy="259045"/>
    <xdr:sp macro="" textlink="">
      <xdr:nvSpPr>
        <xdr:cNvPr id="318" name="テキスト ボックス 317"/>
        <xdr:cNvSpPr txBox="1"/>
      </xdr:nvSpPr>
      <xdr:spPr>
        <a:xfrm>
          <a:off x="7561795" y="592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153876</xdr:rowOff>
    </xdr:from>
    <xdr:to>
      <xdr:col>36</xdr:col>
      <xdr:colOff>165100</xdr:colOff>
      <xdr:row>36</xdr:row>
      <xdr:rowOff>84026</xdr:rowOff>
    </xdr:to>
    <xdr:sp macro="" textlink="">
      <xdr:nvSpPr>
        <xdr:cNvPr id="319" name="楕円 318"/>
        <xdr:cNvSpPr/>
      </xdr:nvSpPr>
      <xdr:spPr>
        <a:xfrm>
          <a:off x="6921500" y="61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100553</xdr:rowOff>
    </xdr:from>
    <xdr:ext cx="599010" cy="259045"/>
    <xdr:sp macro="" textlink="">
      <xdr:nvSpPr>
        <xdr:cNvPr id="320" name="テキスト ボックス 319"/>
        <xdr:cNvSpPr txBox="1"/>
      </xdr:nvSpPr>
      <xdr:spPr>
        <a:xfrm>
          <a:off x="6672795" y="592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133958</xdr:rowOff>
    </xdr:from>
    <xdr:to>
      <xdr:col>55</xdr:col>
      <xdr:colOff>0</xdr:colOff>
      <xdr:row>57</xdr:row>
      <xdr:rowOff>53583</xdr:rowOff>
    </xdr:to>
    <xdr:cxnSp macro="">
      <xdr:nvCxnSpPr>
        <xdr:cNvPr id="351" name="直線コネクタ 350"/>
        <xdr:cNvCxnSpPr/>
      </xdr:nvCxnSpPr>
      <xdr:spPr>
        <a:xfrm flipV="1">
          <a:off x="9639300" y="9735158"/>
          <a:ext cx="838200" cy="9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53583</xdr:rowOff>
    </xdr:from>
    <xdr:to>
      <xdr:col>50</xdr:col>
      <xdr:colOff>114300</xdr:colOff>
      <xdr:row>57</xdr:row>
      <xdr:rowOff>94845</xdr:rowOff>
    </xdr:to>
    <xdr:cxnSp macro="">
      <xdr:nvCxnSpPr>
        <xdr:cNvPr id="354" name="直線コネクタ 353"/>
        <xdr:cNvCxnSpPr/>
      </xdr:nvCxnSpPr>
      <xdr:spPr>
        <a:xfrm flipV="1">
          <a:off x="8750300" y="9826233"/>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94845</xdr:rowOff>
    </xdr:from>
    <xdr:to>
      <xdr:col>45</xdr:col>
      <xdr:colOff>177800</xdr:colOff>
      <xdr:row>57</xdr:row>
      <xdr:rowOff>155956</xdr:rowOff>
    </xdr:to>
    <xdr:cxnSp macro="">
      <xdr:nvCxnSpPr>
        <xdr:cNvPr id="357" name="直線コネクタ 356"/>
        <xdr:cNvCxnSpPr/>
      </xdr:nvCxnSpPr>
      <xdr:spPr>
        <a:xfrm flipV="1">
          <a:off x="7861300" y="9867495"/>
          <a:ext cx="889000" cy="6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53336</xdr:rowOff>
    </xdr:from>
    <xdr:to>
      <xdr:col>46</xdr:col>
      <xdr:colOff>38100</xdr:colOff>
      <xdr:row>57</xdr:row>
      <xdr:rowOff>154936</xdr:rowOff>
    </xdr:to>
    <xdr:sp macro="" textlink="">
      <xdr:nvSpPr>
        <xdr:cNvPr id="358" name="フローチャート: 判断 357"/>
        <xdr:cNvSpPr/>
      </xdr:nvSpPr>
      <xdr:spPr>
        <a:xfrm>
          <a:off x="8699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146063</xdr:rowOff>
    </xdr:from>
    <xdr:ext cx="599010" cy="259045"/>
    <xdr:sp macro="" textlink="">
      <xdr:nvSpPr>
        <xdr:cNvPr id="359" name="テキスト ボックス 358"/>
        <xdr:cNvSpPr txBox="1"/>
      </xdr:nvSpPr>
      <xdr:spPr>
        <a:xfrm>
          <a:off x="8450795" y="9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155956</xdr:rowOff>
    </xdr:from>
    <xdr:to>
      <xdr:col>41</xdr:col>
      <xdr:colOff>50800</xdr:colOff>
      <xdr:row>58</xdr:row>
      <xdr:rowOff>67126</xdr:rowOff>
    </xdr:to>
    <xdr:cxnSp macro="">
      <xdr:nvCxnSpPr>
        <xdr:cNvPr id="360" name="直線コネクタ 359"/>
        <xdr:cNvCxnSpPr/>
      </xdr:nvCxnSpPr>
      <xdr:spPr>
        <a:xfrm flipV="1">
          <a:off x="6972300" y="9928606"/>
          <a:ext cx="889000" cy="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102525</xdr:rowOff>
    </xdr:from>
    <xdr:to>
      <xdr:col>41</xdr:col>
      <xdr:colOff>101600</xdr:colOff>
      <xdr:row>58</xdr:row>
      <xdr:rowOff>32675</xdr:rowOff>
    </xdr:to>
    <xdr:sp macro="" textlink="">
      <xdr:nvSpPr>
        <xdr:cNvPr id="361" name="フローチャート: 判断 360"/>
        <xdr:cNvSpPr/>
      </xdr:nvSpPr>
      <xdr:spPr>
        <a:xfrm>
          <a:off x="7810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49202</xdr:rowOff>
    </xdr:from>
    <xdr:ext cx="534377" cy="259045"/>
    <xdr:sp macro="" textlink="">
      <xdr:nvSpPr>
        <xdr:cNvPr id="362" name="テキスト ボックス 361"/>
        <xdr:cNvSpPr txBox="1"/>
      </xdr:nvSpPr>
      <xdr:spPr>
        <a:xfrm>
          <a:off x="7594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96829</xdr:rowOff>
    </xdr:from>
    <xdr:to>
      <xdr:col>36</xdr:col>
      <xdr:colOff>165100</xdr:colOff>
      <xdr:row>58</xdr:row>
      <xdr:rowOff>26979</xdr:rowOff>
    </xdr:to>
    <xdr:sp macro="" textlink="">
      <xdr:nvSpPr>
        <xdr:cNvPr id="363" name="フローチャート: 判断 362"/>
        <xdr:cNvSpPr/>
      </xdr:nvSpPr>
      <xdr:spPr>
        <a:xfrm>
          <a:off x="6921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43506</xdr:rowOff>
    </xdr:from>
    <xdr:ext cx="534377" cy="259045"/>
    <xdr:sp macro="" textlink="">
      <xdr:nvSpPr>
        <xdr:cNvPr id="364" name="テキスト ボックス 363"/>
        <xdr:cNvSpPr txBox="1"/>
      </xdr:nvSpPr>
      <xdr:spPr>
        <a:xfrm>
          <a:off x="6705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83158</xdr:rowOff>
    </xdr:from>
    <xdr:to>
      <xdr:col>55</xdr:col>
      <xdr:colOff>50800</xdr:colOff>
      <xdr:row>57</xdr:row>
      <xdr:rowOff>13308</xdr:rowOff>
    </xdr:to>
    <xdr:sp macro="" textlink="">
      <xdr:nvSpPr>
        <xdr:cNvPr id="370" name="楕円 369"/>
        <xdr:cNvSpPr/>
      </xdr:nvSpPr>
      <xdr:spPr>
        <a:xfrm>
          <a:off x="10426700" y="96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106035</xdr:rowOff>
    </xdr:from>
    <xdr:ext cx="599010" cy="259045"/>
    <xdr:sp macro="" textlink="">
      <xdr:nvSpPr>
        <xdr:cNvPr id="371" name="普通建設事業費該当値テキスト"/>
        <xdr:cNvSpPr txBox="1"/>
      </xdr:nvSpPr>
      <xdr:spPr>
        <a:xfrm>
          <a:off x="10528300" y="953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2783</xdr:rowOff>
    </xdr:from>
    <xdr:to>
      <xdr:col>50</xdr:col>
      <xdr:colOff>165100</xdr:colOff>
      <xdr:row>57</xdr:row>
      <xdr:rowOff>104383</xdr:rowOff>
    </xdr:to>
    <xdr:sp macro="" textlink="">
      <xdr:nvSpPr>
        <xdr:cNvPr id="372" name="楕円 371"/>
        <xdr:cNvSpPr/>
      </xdr:nvSpPr>
      <xdr:spPr>
        <a:xfrm>
          <a:off x="9588500" y="97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95510</xdr:rowOff>
    </xdr:from>
    <xdr:ext cx="599010" cy="259045"/>
    <xdr:sp macro="" textlink="">
      <xdr:nvSpPr>
        <xdr:cNvPr id="373" name="テキスト ボックス 372"/>
        <xdr:cNvSpPr txBox="1"/>
      </xdr:nvSpPr>
      <xdr:spPr>
        <a:xfrm>
          <a:off x="9339795" y="98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44045</xdr:rowOff>
    </xdr:from>
    <xdr:to>
      <xdr:col>46</xdr:col>
      <xdr:colOff>38100</xdr:colOff>
      <xdr:row>57</xdr:row>
      <xdr:rowOff>145645</xdr:rowOff>
    </xdr:to>
    <xdr:sp macro="" textlink="">
      <xdr:nvSpPr>
        <xdr:cNvPr id="374" name="楕円 373"/>
        <xdr:cNvSpPr/>
      </xdr:nvSpPr>
      <xdr:spPr>
        <a:xfrm>
          <a:off x="8699500" y="98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162172</xdr:rowOff>
    </xdr:from>
    <xdr:ext cx="599010" cy="259045"/>
    <xdr:sp macro="" textlink="">
      <xdr:nvSpPr>
        <xdr:cNvPr id="375" name="テキスト ボックス 374"/>
        <xdr:cNvSpPr txBox="1"/>
      </xdr:nvSpPr>
      <xdr:spPr>
        <a:xfrm>
          <a:off x="8450795" y="959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105156</xdr:rowOff>
    </xdr:from>
    <xdr:to>
      <xdr:col>41</xdr:col>
      <xdr:colOff>101600</xdr:colOff>
      <xdr:row>58</xdr:row>
      <xdr:rowOff>35306</xdr:rowOff>
    </xdr:to>
    <xdr:sp macro="" textlink="">
      <xdr:nvSpPr>
        <xdr:cNvPr id="376" name="楕円 375"/>
        <xdr:cNvSpPr/>
      </xdr:nvSpPr>
      <xdr:spPr>
        <a:xfrm>
          <a:off x="7810500" y="98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26433</xdr:rowOff>
    </xdr:from>
    <xdr:ext cx="534377" cy="259045"/>
    <xdr:sp macro="" textlink="">
      <xdr:nvSpPr>
        <xdr:cNvPr id="377" name="テキスト ボックス 376"/>
        <xdr:cNvSpPr txBox="1"/>
      </xdr:nvSpPr>
      <xdr:spPr>
        <a:xfrm>
          <a:off x="7594111" y="99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16326</xdr:rowOff>
    </xdr:from>
    <xdr:to>
      <xdr:col>36</xdr:col>
      <xdr:colOff>165100</xdr:colOff>
      <xdr:row>58</xdr:row>
      <xdr:rowOff>117926</xdr:rowOff>
    </xdr:to>
    <xdr:sp macro="" textlink="">
      <xdr:nvSpPr>
        <xdr:cNvPr id="378" name="楕円 377"/>
        <xdr:cNvSpPr/>
      </xdr:nvSpPr>
      <xdr:spPr>
        <a:xfrm>
          <a:off x="6921500" y="99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109053</xdr:rowOff>
    </xdr:from>
    <xdr:ext cx="534377" cy="259045"/>
    <xdr:sp macro="" textlink="">
      <xdr:nvSpPr>
        <xdr:cNvPr id="379" name="テキスト ボックス 378"/>
        <xdr:cNvSpPr txBox="1"/>
      </xdr:nvSpPr>
      <xdr:spPr>
        <a:xfrm>
          <a:off x="6705111" y="1005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15734</xdr:rowOff>
    </xdr:from>
    <xdr:to>
      <xdr:col>55</xdr:col>
      <xdr:colOff>0</xdr:colOff>
      <xdr:row>78</xdr:row>
      <xdr:rowOff>96743</xdr:rowOff>
    </xdr:to>
    <xdr:cxnSp macro="">
      <xdr:nvCxnSpPr>
        <xdr:cNvPr id="408" name="直線コネクタ 407"/>
        <xdr:cNvCxnSpPr/>
      </xdr:nvCxnSpPr>
      <xdr:spPr>
        <a:xfrm flipV="1">
          <a:off x="9639300" y="13388834"/>
          <a:ext cx="838200" cy="8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96743</xdr:rowOff>
    </xdr:from>
    <xdr:to>
      <xdr:col>50</xdr:col>
      <xdr:colOff>114300</xdr:colOff>
      <xdr:row>78</xdr:row>
      <xdr:rowOff>133291</xdr:rowOff>
    </xdr:to>
    <xdr:cxnSp macro="">
      <xdr:nvCxnSpPr>
        <xdr:cNvPr id="411" name="直線コネクタ 410"/>
        <xdr:cNvCxnSpPr/>
      </xdr:nvCxnSpPr>
      <xdr:spPr>
        <a:xfrm flipV="1">
          <a:off x="8750300" y="13469843"/>
          <a:ext cx="889000" cy="3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59065</xdr:rowOff>
    </xdr:from>
    <xdr:to>
      <xdr:col>45</xdr:col>
      <xdr:colOff>177800</xdr:colOff>
      <xdr:row>78</xdr:row>
      <xdr:rowOff>133291</xdr:rowOff>
    </xdr:to>
    <xdr:cxnSp macro="">
      <xdr:nvCxnSpPr>
        <xdr:cNvPr id="414" name="直線コネクタ 413"/>
        <xdr:cNvCxnSpPr/>
      </xdr:nvCxnSpPr>
      <xdr:spPr>
        <a:xfrm>
          <a:off x="7861300" y="13432165"/>
          <a:ext cx="889000" cy="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21623</xdr:rowOff>
    </xdr:from>
    <xdr:to>
      <xdr:col>46</xdr:col>
      <xdr:colOff>38100</xdr:colOff>
      <xdr:row>78</xdr:row>
      <xdr:rowOff>123223</xdr:rowOff>
    </xdr:to>
    <xdr:sp macro="" textlink="">
      <xdr:nvSpPr>
        <xdr:cNvPr id="415" name="フローチャート: 判断 414"/>
        <xdr:cNvSpPr/>
      </xdr:nvSpPr>
      <xdr:spPr>
        <a:xfrm>
          <a:off x="8699500" y="1339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139750</xdr:rowOff>
    </xdr:from>
    <xdr:ext cx="534377" cy="259045"/>
    <xdr:sp macro="" textlink="">
      <xdr:nvSpPr>
        <xdr:cNvPr id="416" name="テキスト ボックス 415"/>
        <xdr:cNvSpPr txBox="1"/>
      </xdr:nvSpPr>
      <xdr:spPr>
        <a:xfrm>
          <a:off x="8483111" y="131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59065</xdr:rowOff>
    </xdr:from>
    <xdr:to>
      <xdr:col>41</xdr:col>
      <xdr:colOff>50800</xdr:colOff>
      <xdr:row>78</xdr:row>
      <xdr:rowOff>81609</xdr:rowOff>
    </xdr:to>
    <xdr:cxnSp macro="">
      <xdr:nvCxnSpPr>
        <xdr:cNvPr id="417" name="直線コネクタ 416"/>
        <xdr:cNvCxnSpPr/>
      </xdr:nvCxnSpPr>
      <xdr:spPr>
        <a:xfrm flipV="1">
          <a:off x="6972300" y="13432165"/>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65472</xdr:rowOff>
    </xdr:from>
    <xdr:to>
      <xdr:col>41</xdr:col>
      <xdr:colOff>101600</xdr:colOff>
      <xdr:row>78</xdr:row>
      <xdr:rowOff>167072</xdr:rowOff>
    </xdr:to>
    <xdr:sp macro="" textlink="">
      <xdr:nvSpPr>
        <xdr:cNvPr id="418" name="フローチャート: 判断 417"/>
        <xdr:cNvSpPr/>
      </xdr:nvSpPr>
      <xdr:spPr>
        <a:xfrm>
          <a:off x="78105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158199</xdr:rowOff>
    </xdr:from>
    <xdr:ext cx="534377" cy="259045"/>
    <xdr:sp macro="" textlink="">
      <xdr:nvSpPr>
        <xdr:cNvPr id="419" name="テキスト ボックス 418"/>
        <xdr:cNvSpPr txBox="1"/>
      </xdr:nvSpPr>
      <xdr:spPr>
        <a:xfrm>
          <a:off x="7594111" y="135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66504</xdr:rowOff>
    </xdr:from>
    <xdr:to>
      <xdr:col>36</xdr:col>
      <xdr:colOff>165100</xdr:colOff>
      <xdr:row>78</xdr:row>
      <xdr:rowOff>168104</xdr:rowOff>
    </xdr:to>
    <xdr:sp macro="" textlink="">
      <xdr:nvSpPr>
        <xdr:cNvPr id="420" name="フローチャート: 判断 419"/>
        <xdr:cNvSpPr/>
      </xdr:nvSpPr>
      <xdr:spPr>
        <a:xfrm>
          <a:off x="6921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159231</xdr:rowOff>
    </xdr:from>
    <xdr:ext cx="534377" cy="259045"/>
    <xdr:sp macro="" textlink="">
      <xdr:nvSpPr>
        <xdr:cNvPr id="421" name="テキスト ボックス 420"/>
        <xdr:cNvSpPr txBox="1"/>
      </xdr:nvSpPr>
      <xdr:spPr>
        <a:xfrm>
          <a:off x="6705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136384</xdr:rowOff>
    </xdr:from>
    <xdr:to>
      <xdr:col>55</xdr:col>
      <xdr:colOff>50800</xdr:colOff>
      <xdr:row>78</xdr:row>
      <xdr:rowOff>66534</xdr:rowOff>
    </xdr:to>
    <xdr:sp macro="" textlink="">
      <xdr:nvSpPr>
        <xdr:cNvPr id="427" name="楕円 426"/>
        <xdr:cNvSpPr/>
      </xdr:nvSpPr>
      <xdr:spPr>
        <a:xfrm>
          <a:off x="10426700" y="133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159261</xdr:rowOff>
    </xdr:from>
    <xdr:ext cx="534377" cy="259045"/>
    <xdr:sp macro="" textlink="">
      <xdr:nvSpPr>
        <xdr:cNvPr id="428" name="普通建設事業費 （ うち新規整備　）該当値テキスト"/>
        <xdr:cNvSpPr txBox="1"/>
      </xdr:nvSpPr>
      <xdr:spPr>
        <a:xfrm>
          <a:off x="10528300" y="131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45943</xdr:rowOff>
    </xdr:from>
    <xdr:to>
      <xdr:col>50</xdr:col>
      <xdr:colOff>165100</xdr:colOff>
      <xdr:row>78</xdr:row>
      <xdr:rowOff>147543</xdr:rowOff>
    </xdr:to>
    <xdr:sp macro="" textlink="">
      <xdr:nvSpPr>
        <xdr:cNvPr id="429" name="楕円 428"/>
        <xdr:cNvSpPr/>
      </xdr:nvSpPr>
      <xdr:spPr>
        <a:xfrm>
          <a:off x="9588500" y="134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138670</xdr:rowOff>
    </xdr:from>
    <xdr:ext cx="534377" cy="259045"/>
    <xdr:sp macro="" textlink="">
      <xdr:nvSpPr>
        <xdr:cNvPr id="430" name="テキスト ボックス 429"/>
        <xdr:cNvSpPr txBox="1"/>
      </xdr:nvSpPr>
      <xdr:spPr>
        <a:xfrm>
          <a:off x="9372111" y="135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82491</xdr:rowOff>
    </xdr:from>
    <xdr:to>
      <xdr:col>46</xdr:col>
      <xdr:colOff>38100</xdr:colOff>
      <xdr:row>79</xdr:row>
      <xdr:rowOff>12641</xdr:rowOff>
    </xdr:to>
    <xdr:sp macro="" textlink="">
      <xdr:nvSpPr>
        <xdr:cNvPr id="431" name="楕円 430"/>
        <xdr:cNvSpPr/>
      </xdr:nvSpPr>
      <xdr:spPr>
        <a:xfrm>
          <a:off x="8699500" y="134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3768</xdr:rowOff>
    </xdr:from>
    <xdr:ext cx="534377" cy="259045"/>
    <xdr:sp macro="" textlink="">
      <xdr:nvSpPr>
        <xdr:cNvPr id="432" name="テキスト ボックス 431"/>
        <xdr:cNvSpPr txBox="1"/>
      </xdr:nvSpPr>
      <xdr:spPr>
        <a:xfrm>
          <a:off x="8483111" y="135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8265</xdr:rowOff>
    </xdr:from>
    <xdr:to>
      <xdr:col>41</xdr:col>
      <xdr:colOff>101600</xdr:colOff>
      <xdr:row>78</xdr:row>
      <xdr:rowOff>109865</xdr:rowOff>
    </xdr:to>
    <xdr:sp macro="" textlink="">
      <xdr:nvSpPr>
        <xdr:cNvPr id="433" name="楕円 432"/>
        <xdr:cNvSpPr/>
      </xdr:nvSpPr>
      <xdr:spPr>
        <a:xfrm>
          <a:off x="7810500" y="133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126392</xdr:rowOff>
    </xdr:from>
    <xdr:ext cx="534377" cy="259045"/>
    <xdr:sp macro="" textlink="">
      <xdr:nvSpPr>
        <xdr:cNvPr id="434" name="テキスト ボックス 433"/>
        <xdr:cNvSpPr txBox="1"/>
      </xdr:nvSpPr>
      <xdr:spPr>
        <a:xfrm>
          <a:off x="7594111" y="1315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30809</xdr:rowOff>
    </xdr:from>
    <xdr:to>
      <xdr:col>36</xdr:col>
      <xdr:colOff>165100</xdr:colOff>
      <xdr:row>78</xdr:row>
      <xdr:rowOff>132409</xdr:rowOff>
    </xdr:to>
    <xdr:sp macro="" textlink="">
      <xdr:nvSpPr>
        <xdr:cNvPr id="435" name="楕円 434"/>
        <xdr:cNvSpPr/>
      </xdr:nvSpPr>
      <xdr:spPr>
        <a:xfrm>
          <a:off x="6921500" y="134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148936</xdr:rowOff>
    </xdr:from>
    <xdr:ext cx="534377" cy="259045"/>
    <xdr:sp macro="" textlink="">
      <xdr:nvSpPr>
        <xdr:cNvPr id="436" name="テキスト ボックス 435"/>
        <xdr:cNvSpPr txBox="1"/>
      </xdr:nvSpPr>
      <xdr:spPr>
        <a:xfrm>
          <a:off x="6705111" y="1317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132248</xdr:rowOff>
    </xdr:from>
    <xdr:to>
      <xdr:col>55</xdr:col>
      <xdr:colOff>0</xdr:colOff>
      <xdr:row>97</xdr:row>
      <xdr:rowOff>31210</xdr:rowOff>
    </xdr:to>
    <xdr:cxnSp macro="">
      <xdr:nvCxnSpPr>
        <xdr:cNvPr id="463" name="直線コネクタ 462"/>
        <xdr:cNvCxnSpPr/>
      </xdr:nvCxnSpPr>
      <xdr:spPr>
        <a:xfrm>
          <a:off x="9639300" y="16591448"/>
          <a:ext cx="838200" cy="7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132248</xdr:rowOff>
    </xdr:from>
    <xdr:to>
      <xdr:col>50</xdr:col>
      <xdr:colOff>114300</xdr:colOff>
      <xdr:row>96</xdr:row>
      <xdr:rowOff>135982</xdr:rowOff>
    </xdr:to>
    <xdr:cxnSp macro="">
      <xdr:nvCxnSpPr>
        <xdr:cNvPr id="466" name="直線コネクタ 465"/>
        <xdr:cNvCxnSpPr/>
      </xdr:nvCxnSpPr>
      <xdr:spPr>
        <a:xfrm flipV="1">
          <a:off x="8750300" y="1659144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135982</xdr:rowOff>
    </xdr:from>
    <xdr:to>
      <xdr:col>45</xdr:col>
      <xdr:colOff>177800</xdr:colOff>
      <xdr:row>97</xdr:row>
      <xdr:rowOff>141177</xdr:rowOff>
    </xdr:to>
    <xdr:cxnSp macro="">
      <xdr:nvCxnSpPr>
        <xdr:cNvPr id="469" name="直線コネクタ 468"/>
        <xdr:cNvCxnSpPr/>
      </xdr:nvCxnSpPr>
      <xdr:spPr>
        <a:xfrm flipV="1">
          <a:off x="7861300" y="16595182"/>
          <a:ext cx="889000" cy="1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7386</xdr:rowOff>
    </xdr:from>
    <xdr:to>
      <xdr:col>46</xdr:col>
      <xdr:colOff>38100</xdr:colOff>
      <xdr:row>97</xdr:row>
      <xdr:rowOff>108986</xdr:rowOff>
    </xdr:to>
    <xdr:sp macro="" textlink="">
      <xdr:nvSpPr>
        <xdr:cNvPr id="470" name="フローチャート: 判断 469"/>
        <xdr:cNvSpPr/>
      </xdr:nvSpPr>
      <xdr:spPr>
        <a:xfrm>
          <a:off x="8699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100113</xdr:rowOff>
    </xdr:from>
    <xdr:ext cx="534377" cy="259045"/>
    <xdr:sp macro="" textlink="">
      <xdr:nvSpPr>
        <xdr:cNvPr id="471" name="テキスト ボックス 470"/>
        <xdr:cNvSpPr txBox="1"/>
      </xdr:nvSpPr>
      <xdr:spPr>
        <a:xfrm>
          <a:off x="8483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141177</xdr:rowOff>
    </xdr:from>
    <xdr:to>
      <xdr:col>41</xdr:col>
      <xdr:colOff>50800</xdr:colOff>
      <xdr:row>98</xdr:row>
      <xdr:rowOff>72890</xdr:rowOff>
    </xdr:to>
    <xdr:cxnSp macro="">
      <xdr:nvCxnSpPr>
        <xdr:cNvPr id="472" name="直線コネクタ 471"/>
        <xdr:cNvCxnSpPr/>
      </xdr:nvCxnSpPr>
      <xdr:spPr>
        <a:xfrm flipV="1">
          <a:off x="6972300" y="16771827"/>
          <a:ext cx="889000" cy="10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33240</xdr:rowOff>
    </xdr:from>
    <xdr:to>
      <xdr:col>41</xdr:col>
      <xdr:colOff>101600</xdr:colOff>
      <xdr:row>97</xdr:row>
      <xdr:rowOff>134840</xdr:rowOff>
    </xdr:to>
    <xdr:sp macro="" textlink="">
      <xdr:nvSpPr>
        <xdr:cNvPr id="473" name="フローチャート: 判断 472"/>
        <xdr:cNvSpPr/>
      </xdr:nvSpPr>
      <xdr:spPr>
        <a:xfrm>
          <a:off x="7810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151367</xdr:rowOff>
    </xdr:from>
    <xdr:ext cx="534377" cy="259045"/>
    <xdr:sp macro="" textlink="">
      <xdr:nvSpPr>
        <xdr:cNvPr id="474" name="テキスト ボックス 473"/>
        <xdr:cNvSpPr txBox="1"/>
      </xdr:nvSpPr>
      <xdr:spPr>
        <a:xfrm>
          <a:off x="7594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27589</xdr:rowOff>
    </xdr:from>
    <xdr:to>
      <xdr:col>36</xdr:col>
      <xdr:colOff>165100</xdr:colOff>
      <xdr:row>97</xdr:row>
      <xdr:rowOff>129189</xdr:rowOff>
    </xdr:to>
    <xdr:sp macro="" textlink="">
      <xdr:nvSpPr>
        <xdr:cNvPr id="475" name="フローチャート: 判断 474"/>
        <xdr:cNvSpPr/>
      </xdr:nvSpPr>
      <xdr:spPr>
        <a:xfrm>
          <a:off x="6921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145716</xdr:rowOff>
    </xdr:from>
    <xdr:ext cx="534377" cy="259045"/>
    <xdr:sp macro="" textlink="">
      <xdr:nvSpPr>
        <xdr:cNvPr id="476" name="テキスト ボックス 475"/>
        <xdr:cNvSpPr txBox="1"/>
      </xdr:nvSpPr>
      <xdr:spPr>
        <a:xfrm>
          <a:off x="6705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151860</xdr:rowOff>
    </xdr:from>
    <xdr:to>
      <xdr:col>55</xdr:col>
      <xdr:colOff>50800</xdr:colOff>
      <xdr:row>97</xdr:row>
      <xdr:rowOff>82010</xdr:rowOff>
    </xdr:to>
    <xdr:sp macro="" textlink="">
      <xdr:nvSpPr>
        <xdr:cNvPr id="482" name="楕円 481"/>
        <xdr:cNvSpPr/>
      </xdr:nvSpPr>
      <xdr:spPr>
        <a:xfrm>
          <a:off x="10426700" y="166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130287</xdr:rowOff>
    </xdr:from>
    <xdr:ext cx="534377" cy="259045"/>
    <xdr:sp macro="" textlink="">
      <xdr:nvSpPr>
        <xdr:cNvPr id="483" name="普通建設事業費 （ うち更新整備　）該当値テキスト"/>
        <xdr:cNvSpPr txBox="1"/>
      </xdr:nvSpPr>
      <xdr:spPr>
        <a:xfrm>
          <a:off x="10528300" y="1658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81448</xdr:rowOff>
    </xdr:from>
    <xdr:to>
      <xdr:col>50</xdr:col>
      <xdr:colOff>165100</xdr:colOff>
      <xdr:row>97</xdr:row>
      <xdr:rowOff>11598</xdr:rowOff>
    </xdr:to>
    <xdr:sp macro="" textlink="">
      <xdr:nvSpPr>
        <xdr:cNvPr id="484" name="楕円 483"/>
        <xdr:cNvSpPr/>
      </xdr:nvSpPr>
      <xdr:spPr>
        <a:xfrm>
          <a:off x="9588500" y="165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28125</xdr:rowOff>
    </xdr:from>
    <xdr:ext cx="534377" cy="259045"/>
    <xdr:sp macro="" textlink="">
      <xdr:nvSpPr>
        <xdr:cNvPr id="485" name="テキスト ボックス 484"/>
        <xdr:cNvSpPr txBox="1"/>
      </xdr:nvSpPr>
      <xdr:spPr>
        <a:xfrm>
          <a:off x="937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85182</xdr:rowOff>
    </xdr:from>
    <xdr:to>
      <xdr:col>46</xdr:col>
      <xdr:colOff>38100</xdr:colOff>
      <xdr:row>97</xdr:row>
      <xdr:rowOff>15332</xdr:rowOff>
    </xdr:to>
    <xdr:sp macro="" textlink="">
      <xdr:nvSpPr>
        <xdr:cNvPr id="486" name="楕円 485"/>
        <xdr:cNvSpPr/>
      </xdr:nvSpPr>
      <xdr:spPr>
        <a:xfrm>
          <a:off x="8699500" y="165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31859</xdr:rowOff>
    </xdr:from>
    <xdr:ext cx="534377" cy="259045"/>
    <xdr:sp macro="" textlink="">
      <xdr:nvSpPr>
        <xdr:cNvPr id="487" name="テキスト ボックス 486"/>
        <xdr:cNvSpPr txBox="1"/>
      </xdr:nvSpPr>
      <xdr:spPr>
        <a:xfrm>
          <a:off x="8483111" y="1631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90377</xdr:rowOff>
    </xdr:from>
    <xdr:to>
      <xdr:col>41</xdr:col>
      <xdr:colOff>101600</xdr:colOff>
      <xdr:row>98</xdr:row>
      <xdr:rowOff>20527</xdr:rowOff>
    </xdr:to>
    <xdr:sp macro="" textlink="">
      <xdr:nvSpPr>
        <xdr:cNvPr id="488" name="楕円 487"/>
        <xdr:cNvSpPr/>
      </xdr:nvSpPr>
      <xdr:spPr>
        <a:xfrm>
          <a:off x="7810500" y="16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11654</xdr:rowOff>
    </xdr:from>
    <xdr:ext cx="534377" cy="259045"/>
    <xdr:sp macro="" textlink="">
      <xdr:nvSpPr>
        <xdr:cNvPr id="489" name="テキスト ボックス 488"/>
        <xdr:cNvSpPr txBox="1"/>
      </xdr:nvSpPr>
      <xdr:spPr>
        <a:xfrm>
          <a:off x="7594111" y="168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22090</xdr:rowOff>
    </xdr:from>
    <xdr:to>
      <xdr:col>36</xdr:col>
      <xdr:colOff>165100</xdr:colOff>
      <xdr:row>98</xdr:row>
      <xdr:rowOff>123690</xdr:rowOff>
    </xdr:to>
    <xdr:sp macro="" textlink="">
      <xdr:nvSpPr>
        <xdr:cNvPr id="490" name="楕円 489"/>
        <xdr:cNvSpPr/>
      </xdr:nvSpPr>
      <xdr:spPr>
        <a:xfrm>
          <a:off x="6921500" y="168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114817</xdr:rowOff>
    </xdr:from>
    <xdr:ext cx="534377" cy="259045"/>
    <xdr:sp macro="" textlink="">
      <xdr:nvSpPr>
        <xdr:cNvPr id="491" name="テキスト ボックス 490"/>
        <xdr:cNvSpPr txBox="1"/>
      </xdr:nvSpPr>
      <xdr:spPr>
        <a:xfrm>
          <a:off x="6705111" y="1691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52782</xdr:rowOff>
    </xdr:from>
    <xdr:to>
      <xdr:col>85</xdr:col>
      <xdr:colOff>127000</xdr:colOff>
      <xdr:row>37</xdr:row>
      <xdr:rowOff>59745</xdr:rowOff>
    </xdr:to>
    <xdr:cxnSp macro="">
      <xdr:nvCxnSpPr>
        <xdr:cNvPr id="518" name="直線コネクタ 517"/>
        <xdr:cNvCxnSpPr/>
      </xdr:nvCxnSpPr>
      <xdr:spPr>
        <a:xfrm>
          <a:off x="15481300" y="6396432"/>
          <a:ext cx="8382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52782</xdr:rowOff>
    </xdr:from>
    <xdr:to>
      <xdr:col>81</xdr:col>
      <xdr:colOff>50800</xdr:colOff>
      <xdr:row>37</xdr:row>
      <xdr:rowOff>58629</xdr:rowOff>
    </xdr:to>
    <xdr:cxnSp macro="">
      <xdr:nvCxnSpPr>
        <xdr:cNvPr id="521" name="直線コネクタ 520"/>
        <xdr:cNvCxnSpPr/>
      </xdr:nvCxnSpPr>
      <xdr:spPr>
        <a:xfrm flipV="1">
          <a:off x="14592300" y="6396432"/>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58629</xdr:rowOff>
    </xdr:from>
    <xdr:to>
      <xdr:col>76</xdr:col>
      <xdr:colOff>114300</xdr:colOff>
      <xdr:row>38</xdr:row>
      <xdr:rowOff>31718</xdr:rowOff>
    </xdr:to>
    <xdr:cxnSp macro="">
      <xdr:nvCxnSpPr>
        <xdr:cNvPr id="524" name="直線コネクタ 523"/>
        <xdr:cNvCxnSpPr/>
      </xdr:nvCxnSpPr>
      <xdr:spPr>
        <a:xfrm flipV="1">
          <a:off x="13703300" y="6402279"/>
          <a:ext cx="889000" cy="1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59017</xdr:rowOff>
    </xdr:from>
    <xdr:to>
      <xdr:col>76</xdr:col>
      <xdr:colOff>165100</xdr:colOff>
      <xdr:row>38</xdr:row>
      <xdr:rowOff>160617</xdr:rowOff>
    </xdr:to>
    <xdr:sp macro="" textlink="">
      <xdr:nvSpPr>
        <xdr:cNvPr id="525" name="フローチャート: 判断 524"/>
        <xdr:cNvSpPr/>
      </xdr:nvSpPr>
      <xdr:spPr>
        <a:xfrm>
          <a:off x="14541500" y="657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151744</xdr:rowOff>
    </xdr:from>
    <xdr:ext cx="469744" cy="259045"/>
    <xdr:sp macro="" textlink="">
      <xdr:nvSpPr>
        <xdr:cNvPr id="526" name="テキスト ボックス 525"/>
        <xdr:cNvSpPr txBox="1"/>
      </xdr:nvSpPr>
      <xdr:spPr>
        <a:xfrm>
          <a:off x="14357428" y="666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31718</xdr:rowOff>
    </xdr:from>
    <xdr:to>
      <xdr:col>71</xdr:col>
      <xdr:colOff>177800</xdr:colOff>
      <xdr:row>38</xdr:row>
      <xdr:rowOff>110393</xdr:rowOff>
    </xdr:to>
    <xdr:cxnSp macro="">
      <xdr:nvCxnSpPr>
        <xdr:cNvPr id="527" name="直線コネクタ 526"/>
        <xdr:cNvCxnSpPr/>
      </xdr:nvCxnSpPr>
      <xdr:spPr>
        <a:xfrm flipV="1">
          <a:off x="12814300" y="6546818"/>
          <a:ext cx="889000" cy="7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67448</xdr:rowOff>
    </xdr:from>
    <xdr:to>
      <xdr:col>72</xdr:col>
      <xdr:colOff>38100</xdr:colOff>
      <xdr:row>38</xdr:row>
      <xdr:rowOff>169048</xdr:rowOff>
    </xdr:to>
    <xdr:sp macro="" textlink="">
      <xdr:nvSpPr>
        <xdr:cNvPr id="528" name="フローチャート: 判断 527"/>
        <xdr:cNvSpPr/>
      </xdr:nvSpPr>
      <xdr:spPr>
        <a:xfrm>
          <a:off x="13652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160175</xdr:rowOff>
    </xdr:from>
    <xdr:ext cx="469744" cy="259045"/>
    <xdr:sp macro="" textlink="">
      <xdr:nvSpPr>
        <xdr:cNvPr id="529" name="テキスト ボックス 528"/>
        <xdr:cNvSpPr txBox="1"/>
      </xdr:nvSpPr>
      <xdr:spPr>
        <a:xfrm>
          <a:off x="13468428" y="667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81859</xdr:rowOff>
    </xdr:from>
    <xdr:to>
      <xdr:col>67</xdr:col>
      <xdr:colOff>101600</xdr:colOff>
      <xdr:row>39</xdr:row>
      <xdr:rowOff>12009</xdr:rowOff>
    </xdr:to>
    <xdr:sp macro="" textlink="">
      <xdr:nvSpPr>
        <xdr:cNvPr id="530" name="フローチャート: 判断 529"/>
        <xdr:cNvSpPr/>
      </xdr:nvSpPr>
      <xdr:spPr>
        <a:xfrm>
          <a:off x="12763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3136</xdr:rowOff>
    </xdr:from>
    <xdr:ext cx="469744" cy="259045"/>
    <xdr:sp macro="" textlink="">
      <xdr:nvSpPr>
        <xdr:cNvPr id="531" name="テキスト ボックス 530"/>
        <xdr:cNvSpPr txBox="1"/>
      </xdr:nvSpPr>
      <xdr:spPr>
        <a:xfrm>
          <a:off x="12579428" y="668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8945</xdr:rowOff>
    </xdr:from>
    <xdr:to>
      <xdr:col>85</xdr:col>
      <xdr:colOff>177800</xdr:colOff>
      <xdr:row>37</xdr:row>
      <xdr:rowOff>110545</xdr:rowOff>
    </xdr:to>
    <xdr:sp macro="" textlink="">
      <xdr:nvSpPr>
        <xdr:cNvPr id="537" name="楕円 536"/>
        <xdr:cNvSpPr/>
      </xdr:nvSpPr>
      <xdr:spPr>
        <a:xfrm>
          <a:off x="16268700" y="63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31822</xdr:rowOff>
    </xdr:from>
    <xdr:ext cx="534377" cy="259045"/>
    <xdr:sp macro="" textlink="">
      <xdr:nvSpPr>
        <xdr:cNvPr id="538" name="災害復旧事業費該当値テキスト"/>
        <xdr:cNvSpPr txBox="1"/>
      </xdr:nvSpPr>
      <xdr:spPr>
        <a:xfrm>
          <a:off x="16370300" y="62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1982</xdr:rowOff>
    </xdr:from>
    <xdr:to>
      <xdr:col>81</xdr:col>
      <xdr:colOff>101600</xdr:colOff>
      <xdr:row>37</xdr:row>
      <xdr:rowOff>103582</xdr:rowOff>
    </xdr:to>
    <xdr:sp macro="" textlink="">
      <xdr:nvSpPr>
        <xdr:cNvPr id="539" name="楕円 538"/>
        <xdr:cNvSpPr/>
      </xdr:nvSpPr>
      <xdr:spPr>
        <a:xfrm>
          <a:off x="15430500" y="6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120109</xdr:rowOff>
    </xdr:from>
    <xdr:ext cx="534377" cy="259045"/>
    <xdr:sp macro="" textlink="">
      <xdr:nvSpPr>
        <xdr:cNvPr id="540" name="テキスト ボックス 539"/>
        <xdr:cNvSpPr txBox="1"/>
      </xdr:nvSpPr>
      <xdr:spPr>
        <a:xfrm>
          <a:off x="15214111" y="61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7829</xdr:rowOff>
    </xdr:from>
    <xdr:to>
      <xdr:col>76</xdr:col>
      <xdr:colOff>165100</xdr:colOff>
      <xdr:row>37</xdr:row>
      <xdr:rowOff>109429</xdr:rowOff>
    </xdr:to>
    <xdr:sp macro="" textlink="">
      <xdr:nvSpPr>
        <xdr:cNvPr id="541" name="楕円 540"/>
        <xdr:cNvSpPr/>
      </xdr:nvSpPr>
      <xdr:spPr>
        <a:xfrm>
          <a:off x="14541500" y="63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125956</xdr:rowOff>
    </xdr:from>
    <xdr:ext cx="534377" cy="259045"/>
    <xdr:sp macro="" textlink="">
      <xdr:nvSpPr>
        <xdr:cNvPr id="542" name="テキスト ボックス 541"/>
        <xdr:cNvSpPr txBox="1"/>
      </xdr:nvSpPr>
      <xdr:spPr>
        <a:xfrm>
          <a:off x="14325111" y="61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152369</xdr:rowOff>
    </xdr:from>
    <xdr:to>
      <xdr:col>72</xdr:col>
      <xdr:colOff>38100</xdr:colOff>
      <xdr:row>38</xdr:row>
      <xdr:rowOff>82519</xdr:rowOff>
    </xdr:to>
    <xdr:sp macro="" textlink="">
      <xdr:nvSpPr>
        <xdr:cNvPr id="543" name="楕円 542"/>
        <xdr:cNvSpPr/>
      </xdr:nvSpPr>
      <xdr:spPr>
        <a:xfrm>
          <a:off x="13652500" y="64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99046</xdr:rowOff>
    </xdr:from>
    <xdr:ext cx="534377" cy="259045"/>
    <xdr:sp macro="" textlink="">
      <xdr:nvSpPr>
        <xdr:cNvPr id="544" name="テキスト ボックス 543"/>
        <xdr:cNvSpPr txBox="1"/>
      </xdr:nvSpPr>
      <xdr:spPr>
        <a:xfrm>
          <a:off x="13436111" y="62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45" name="楕円 544"/>
        <xdr:cNvSpPr/>
      </xdr:nvSpPr>
      <xdr:spPr>
        <a:xfrm>
          <a:off x="127635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46" name="テキスト ボックス 545"/>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39925</xdr:rowOff>
    </xdr:from>
    <xdr:to>
      <xdr:col>85</xdr:col>
      <xdr:colOff>127000</xdr:colOff>
      <xdr:row>76</xdr:row>
      <xdr:rowOff>119342</xdr:rowOff>
    </xdr:to>
    <xdr:cxnSp macro="">
      <xdr:nvCxnSpPr>
        <xdr:cNvPr id="622" name="直線コネクタ 621"/>
        <xdr:cNvCxnSpPr/>
      </xdr:nvCxnSpPr>
      <xdr:spPr>
        <a:xfrm flipV="1">
          <a:off x="15481300" y="13070125"/>
          <a:ext cx="838200" cy="7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109978</xdr:rowOff>
    </xdr:from>
    <xdr:to>
      <xdr:col>81</xdr:col>
      <xdr:colOff>50800</xdr:colOff>
      <xdr:row>76</xdr:row>
      <xdr:rowOff>119342</xdr:rowOff>
    </xdr:to>
    <xdr:cxnSp macro="">
      <xdr:nvCxnSpPr>
        <xdr:cNvPr id="625" name="直線コネクタ 624"/>
        <xdr:cNvCxnSpPr/>
      </xdr:nvCxnSpPr>
      <xdr:spPr>
        <a:xfrm>
          <a:off x="14592300" y="13140178"/>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109978</xdr:rowOff>
    </xdr:from>
    <xdr:to>
      <xdr:col>76</xdr:col>
      <xdr:colOff>114300</xdr:colOff>
      <xdr:row>76</xdr:row>
      <xdr:rowOff>145058</xdr:rowOff>
    </xdr:to>
    <xdr:cxnSp macro="">
      <xdr:nvCxnSpPr>
        <xdr:cNvPr id="628" name="直線コネクタ 627"/>
        <xdr:cNvCxnSpPr/>
      </xdr:nvCxnSpPr>
      <xdr:spPr>
        <a:xfrm flipV="1">
          <a:off x="13703300" y="13140178"/>
          <a:ext cx="889000" cy="3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13210</xdr:rowOff>
    </xdr:from>
    <xdr:to>
      <xdr:col>76</xdr:col>
      <xdr:colOff>165100</xdr:colOff>
      <xdr:row>77</xdr:row>
      <xdr:rowOff>114810</xdr:rowOff>
    </xdr:to>
    <xdr:sp macro="" textlink="">
      <xdr:nvSpPr>
        <xdr:cNvPr id="629" name="フローチャート: 判断 628"/>
        <xdr:cNvSpPr/>
      </xdr:nvSpPr>
      <xdr:spPr>
        <a:xfrm>
          <a:off x="14541500" y="132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105937</xdr:rowOff>
    </xdr:from>
    <xdr:ext cx="534377" cy="259045"/>
    <xdr:sp macro="" textlink="">
      <xdr:nvSpPr>
        <xdr:cNvPr id="630" name="テキスト ボックス 629"/>
        <xdr:cNvSpPr txBox="1"/>
      </xdr:nvSpPr>
      <xdr:spPr>
        <a:xfrm>
          <a:off x="14325111" y="133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145058</xdr:rowOff>
    </xdr:from>
    <xdr:to>
      <xdr:col>71</xdr:col>
      <xdr:colOff>177800</xdr:colOff>
      <xdr:row>76</xdr:row>
      <xdr:rowOff>151048</xdr:rowOff>
    </xdr:to>
    <xdr:cxnSp macro="">
      <xdr:nvCxnSpPr>
        <xdr:cNvPr id="631" name="直線コネクタ 630"/>
        <xdr:cNvCxnSpPr/>
      </xdr:nvCxnSpPr>
      <xdr:spPr>
        <a:xfrm flipV="1">
          <a:off x="12814300" y="13175258"/>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20979</xdr:rowOff>
    </xdr:from>
    <xdr:to>
      <xdr:col>72</xdr:col>
      <xdr:colOff>38100</xdr:colOff>
      <xdr:row>77</xdr:row>
      <xdr:rowOff>122579</xdr:rowOff>
    </xdr:to>
    <xdr:sp macro="" textlink="">
      <xdr:nvSpPr>
        <xdr:cNvPr id="632" name="フローチャート: 判断 631"/>
        <xdr:cNvSpPr/>
      </xdr:nvSpPr>
      <xdr:spPr>
        <a:xfrm>
          <a:off x="13652500" y="132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113706</xdr:rowOff>
    </xdr:from>
    <xdr:ext cx="534377" cy="259045"/>
    <xdr:sp macro="" textlink="">
      <xdr:nvSpPr>
        <xdr:cNvPr id="633" name="テキスト ボックス 632"/>
        <xdr:cNvSpPr txBox="1"/>
      </xdr:nvSpPr>
      <xdr:spPr>
        <a:xfrm>
          <a:off x="13436111" y="133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21865</xdr:rowOff>
    </xdr:from>
    <xdr:to>
      <xdr:col>67</xdr:col>
      <xdr:colOff>101600</xdr:colOff>
      <xdr:row>77</xdr:row>
      <xdr:rowOff>123465</xdr:rowOff>
    </xdr:to>
    <xdr:sp macro="" textlink="">
      <xdr:nvSpPr>
        <xdr:cNvPr id="634" name="フローチャート: 判断 633"/>
        <xdr:cNvSpPr/>
      </xdr:nvSpPr>
      <xdr:spPr>
        <a:xfrm>
          <a:off x="12763500" y="132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114592</xdr:rowOff>
    </xdr:from>
    <xdr:ext cx="534377" cy="259045"/>
    <xdr:sp macro="" textlink="">
      <xdr:nvSpPr>
        <xdr:cNvPr id="635" name="テキスト ボックス 634"/>
        <xdr:cNvSpPr txBox="1"/>
      </xdr:nvSpPr>
      <xdr:spPr>
        <a:xfrm>
          <a:off x="12547111" y="133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160575</xdr:rowOff>
    </xdr:from>
    <xdr:to>
      <xdr:col>85</xdr:col>
      <xdr:colOff>177800</xdr:colOff>
      <xdr:row>76</xdr:row>
      <xdr:rowOff>90725</xdr:rowOff>
    </xdr:to>
    <xdr:sp macro="" textlink="">
      <xdr:nvSpPr>
        <xdr:cNvPr id="641" name="楕円 640"/>
        <xdr:cNvSpPr/>
      </xdr:nvSpPr>
      <xdr:spPr>
        <a:xfrm>
          <a:off x="16268700" y="130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12002</xdr:rowOff>
    </xdr:from>
    <xdr:ext cx="534377" cy="259045"/>
    <xdr:sp macro="" textlink="">
      <xdr:nvSpPr>
        <xdr:cNvPr id="642" name="公債費該当値テキスト"/>
        <xdr:cNvSpPr txBox="1"/>
      </xdr:nvSpPr>
      <xdr:spPr>
        <a:xfrm>
          <a:off x="16370300" y="128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68542</xdr:rowOff>
    </xdr:from>
    <xdr:to>
      <xdr:col>81</xdr:col>
      <xdr:colOff>101600</xdr:colOff>
      <xdr:row>76</xdr:row>
      <xdr:rowOff>170142</xdr:rowOff>
    </xdr:to>
    <xdr:sp macro="" textlink="">
      <xdr:nvSpPr>
        <xdr:cNvPr id="643" name="楕円 642"/>
        <xdr:cNvSpPr/>
      </xdr:nvSpPr>
      <xdr:spPr>
        <a:xfrm>
          <a:off x="15430500" y="130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15218</xdr:rowOff>
    </xdr:from>
    <xdr:ext cx="534377" cy="259045"/>
    <xdr:sp macro="" textlink="">
      <xdr:nvSpPr>
        <xdr:cNvPr id="644" name="テキスト ボックス 643"/>
        <xdr:cNvSpPr txBox="1"/>
      </xdr:nvSpPr>
      <xdr:spPr>
        <a:xfrm>
          <a:off x="15214111" y="1287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59178</xdr:rowOff>
    </xdr:from>
    <xdr:to>
      <xdr:col>76</xdr:col>
      <xdr:colOff>165100</xdr:colOff>
      <xdr:row>76</xdr:row>
      <xdr:rowOff>160778</xdr:rowOff>
    </xdr:to>
    <xdr:sp macro="" textlink="">
      <xdr:nvSpPr>
        <xdr:cNvPr id="645" name="楕円 644"/>
        <xdr:cNvSpPr/>
      </xdr:nvSpPr>
      <xdr:spPr>
        <a:xfrm>
          <a:off x="14541500" y="1308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5855</xdr:rowOff>
    </xdr:from>
    <xdr:ext cx="534377" cy="259045"/>
    <xdr:sp macro="" textlink="">
      <xdr:nvSpPr>
        <xdr:cNvPr id="646" name="テキスト ボックス 645"/>
        <xdr:cNvSpPr txBox="1"/>
      </xdr:nvSpPr>
      <xdr:spPr>
        <a:xfrm>
          <a:off x="14325111" y="128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94258</xdr:rowOff>
    </xdr:from>
    <xdr:to>
      <xdr:col>72</xdr:col>
      <xdr:colOff>38100</xdr:colOff>
      <xdr:row>77</xdr:row>
      <xdr:rowOff>24408</xdr:rowOff>
    </xdr:to>
    <xdr:sp macro="" textlink="">
      <xdr:nvSpPr>
        <xdr:cNvPr id="647" name="楕円 646"/>
        <xdr:cNvSpPr/>
      </xdr:nvSpPr>
      <xdr:spPr>
        <a:xfrm>
          <a:off x="13652500" y="131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40936</xdr:rowOff>
    </xdr:from>
    <xdr:ext cx="534377" cy="259045"/>
    <xdr:sp macro="" textlink="">
      <xdr:nvSpPr>
        <xdr:cNvPr id="648" name="テキスト ボックス 647"/>
        <xdr:cNvSpPr txBox="1"/>
      </xdr:nvSpPr>
      <xdr:spPr>
        <a:xfrm>
          <a:off x="13436111" y="128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100248</xdr:rowOff>
    </xdr:from>
    <xdr:to>
      <xdr:col>67</xdr:col>
      <xdr:colOff>101600</xdr:colOff>
      <xdr:row>77</xdr:row>
      <xdr:rowOff>30398</xdr:rowOff>
    </xdr:to>
    <xdr:sp macro="" textlink="">
      <xdr:nvSpPr>
        <xdr:cNvPr id="649" name="楕円 648"/>
        <xdr:cNvSpPr/>
      </xdr:nvSpPr>
      <xdr:spPr>
        <a:xfrm>
          <a:off x="12763500" y="131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46924</xdr:rowOff>
    </xdr:from>
    <xdr:ext cx="534377" cy="259045"/>
    <xdr:sp macro="" textlink="">
      <xdr:nvSpPr>
        <xdr:cNvPr id="650" name="テキスト ボックス 649"/>
        <xdr:cNvSpPr txBox="1"/>
      </xdr:nvSpPr>
      <xdr:spPr>
        <a:xfrm>
          <a:off x="12547111" y="129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119574</xdr:rowOff>
    </xdr:from>
    <xdr:to>
      <xdr:col>85</xdr:col>
      <xdr:colOff>127000</xdr:colOff>
      <xdr:row>99</xdr:row>
      <xdr:rowOff>32040</xdr:rowOff>
    </xdr:to>
    <xdr:cxnSp macro="">
      <xdr:nvCxnSpPr>
        <xdr:cNvPr id="681" name="直線コネクタ 680"/>
        <xdr:cNvCxnSpPr/>
      </xdr:nvCxnSpPr>
      <xdr:spPr>
        <a:xfrm flipV="1">
          <a:off x="15481300" y="16921674"/>
          <a:ext cx="838200" cy="8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101547</xdr:rowOff>
    </xdr:from>
    <xdr:to>
      <xdr:col>81</xdr:col>
      <xdr:colOff>50800</xdr:colOff>
      <xdr:row>99</xdr:row>
      <xdr:rowOff>32040</xdr:rowOff>
    </xdr:to>
    <xdr:cxnSp macro="">
      <xdr:nvCxnSpPr>
        <xdr:cNvPr id="684" name="直線コネクタ 683"/>
        <xdr:cNvCxnSpPr/>
      </xdr:nvCxnSpPr>
      <xdr:spPr>
        <a:xfrm>
          <a:off x="14592300" y="16903647"/>
          <a:ext cx="889000" cy="10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101547</xdr:rowOff>
    </xdr:from>
    <xdr:to>
      <xdr:col>76</xdr:col>
      <xdr:colOff>114300</xdr:colOff>
      <xdr:row>99</xdr:row>
      <xdr:rowOff>68390</xdr:rowOff>
    </xdr:to>
    <xdr:cxnSp macro="">
      <xdr:nvCxnSpPr>
        <xdr:cNvPr id="687" name="直線コネクタ 686"/>
        <xdr:cNvCxnSpPr/>
      </xdr:nvCxnSpPr>
      <xdr:spPr>
        <a:xfrm flipV="1">
          <a:off x="13703300" y="16903647"/>
          <a:ext cx="889000" cy="13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135643</xdr:rowOff>
    </xdr:from>
    <xdr:to>
      <xdr:col>76</xdr:col>
      <xdr:colOff>165100</xdr:colOff>
      <xdr:row>99</xdr:row>
      <xdr:rowOff>65793</xdr:rowOff>
    </xdr:to>
    <xdr:sp macro="" textlink="">
      <xdr:nvSpPr>
        <xdr:cNvPr id="688" name="フローチャート: 判断 687"/>
        <xdr:cNvSpPr/>
      </xdr:nvSpPr>
      <xdr:spPr>
        <a:xfrm>
          <a:off x="14541500" y="169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56920</xdr:rowOff>
    </xdr:from>
    <xdr:ext cx="534377" cy="259045"/>
    <xdr:sp macro="" textlink="">
      <xdr:nvSpPr>
        <xdr:cNvPr id="689" name="テキスト ボックス 688"/>
        <xdr:cNvSpPr txBox="1"/>
      </xdr:nvSpPr>
      <xdr:spPr>
        <a:xfrm>
          <a:off x="14325111" y="170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153577</xdr:rowOff>
    </xdr:from>
    <xdr:to>
      <xdr:col>71</xdr:col>
      <xdr:colOff>177800</xdr:colOff>
      <xdr:row>99</xdr:row>
      <xdr:rowOff>68390</xdr:rowOff>
    </xdr:to>
    <xdr:cxnSp macro="">
      <xdr:nvCxnSpPr>
        <xdr:cNvPr id="690" name="直線コネクタ 689"/>
        <xdr:cNvCxnSpPr/>
      </xdr:nvCxnSpPr>
      <xdr:spPr>
        <a:xfrm>
          <a:off x="12814300" y="16955677"/>
          <a:ext cx="889000" cy="8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136172</xdr:rowOff>
    </xdr:from>
    <xdr:to>
      <xdr:col>72</xdr:col>
      <xdr:colOff>38100</xdr:colOff>
      <xdr:row>99</xdr:row>
      <xdr:rowOff>66322</xdr:rowOff>
    </xdr:to>
    <xdr:sp macro="" textlink="">
      <xdr:nvSpPr>
        <xdr:cNvPr id="691" name="フローチャート: 判断 690"/>
        <xdr:cNvSpPr/>
      </xdr:nvSpPr>
      <xdr:spPr>
        <a:xfrm>
          <a:off x="13652500" y="16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82849</xdr:rowOff>
    </xdr:from>
    <xdr:ext cx="534377" cy="259045"/>
    <xdr:sp macro="" textlink="">
      <xdr:nvSpPr>
        <xdr:cNvPr id="692" name="テキスト ボックス 691"/>
        <xdr:cNvSpPr txBox="1"/>
      </xdr:nvSpPr>
      <xdr:spPr>
        <a:xfrm>
          <a:off x="13436111" y="167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142249</xdr:rowOff>
    </xdr:from>
    <xdr:to>
      <xdr:col>67</xdr:col>
      <xdr:colOff>101600</xdr:colOff>
      <xdr:row>99</xdr:row>
      <xdr:rowOff>72399</xdr:rowOff>
    </xdr:to>
    <xdr:sp macro="" textlink="">
      <xdr:nvSpPr>
        <xdr:cNvPr id="693" name="フローチャート: 判断 692"/>
        <xdr:cNvSpPr/>
      </xdr:nvSpPr>
      <xdr:spPr>
        <a:xfrm>
          <a:off x="12763500" y="1694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63526</xdr:rowOff>
    </xdr:from>
    <xdr:ext cx="534377" cy="259045"/>
    <xdr:sp macro="" textlink="">
      <xdr:nvSpPr>
        <xdr:cNvPr id="694" name="テキスト ボックス 693"/>
        <xdr:cNvSpPr txBox="1"/>
      </xdr:nvSpPr>
      <xdr:spPr>
        <a:xfrm>
          <a:off x="12547111" y="1703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68774</xdr:rowOff>
    </xdr:from>
    <xdr:to>
      <xdr:col>85</xdr:col>
      <xdr:colOff>177800</xdr:colOff>
      <xdr:row>98</xdr:row>
      <xdr:rowOff>170374</xdr:rowOff>
    </xdr:to>
    <xdr:sp macro="" textlink="">
      <xdr:nvSpPr>
        <xdr:cNvPr id="700" name="楕円 699"/>
        <xdr:cNvSpPr/>
      </xdr:nvSpPr>
      <xdr:spPr>
        <a:xfrm>
          <a:off x="16268700" y="168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47201</xdr:rowOff>
    </xdr:from>
    <xdr:ext cx="534377" cy="259045"/>
    <xdr:sp macro="" textlink="">
      <xdr:nvSpPr>
        <xdr:cNvPr id="701" name="積立金該当値テキスト"/>
        <xdr:cNvSpPr txBox="1"/>
      </xdr:nvSpPr>
      <xdr:spPr>
        <a:xfrm>
          <a:off x="16370300" y="168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152690</xdr:rowOff>
    </xdr:from>
    <xdr:to>
      <xdr:col>81</xdr:col>
      <xdr:colOff>101600</xdr:colOff>
      <xdr:row>99</xdr:row>
      <xdr:rowOff>82840</xdr:rowOff>
    </xdr:to>
    <xdr:sp macro="" textlink="">
      <xdr:nvSpPr>
        <xdr:cNvPr id="702" name="楕円 701"/>
        <xdr:cNvSpPr/>
      </xdr:nvSpPr>
      <xdr:spPr>
        <a:xfrm>
          <a:off x="15430500" y="1695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73967</xdr:rowOff>
    </xdr:from>
    <xdr:ext cx="534377" cy="259045"/>
    <xdr:sp macro="" textlink="">
      <xdr:nvSpPr>
        <xdr:cNvPr id="703" name="テキスト ボックス 702"/>
        <xdr:cNvSpPr txBox="1"/>
      </xdr:nvSpPr>
      <xdr:spPr>
        <a:xfrm>
          <a:off x="15214111" y="1704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50747</xdr:rowOff>
    </xdr:from>
    <xdr:to>
      <xdr:col>76</xdr:col>
      <xdr:colOff>165100</xdr:colOff>
      <xdr:row>98</xdr:row>
      <xdr:rowOff>152347</xdr:rowOff>
    </xdr:to>
    <xdr:sp macro="" textlink="">
      <xdr:nvSpPr>
        <xdr:cNvPr id="704" name="楕円 703"/>
        <xdr:cNvSpPr/>
      </xdr:nvSpPr>
      <xdr:spPr>
        <a:xfrm>
          <a:off x="14541500" y="168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168874</xdr:rowOff>
    </xdr:from>
    <xdr:ext cx="534377" cy="259045"/>
    <xdr:sp macro="" textlink="">
      <xdr:nvSpPr>
        <xdr:cNvPr id="705" name="テキスト ボックス 704"/>
        <xdr:cNvSpPr txBox="1"/>
      </xdr:nvSpPr>
      <xdr:spPr>
        <a:xfrm>
          <a:off x="14325111" y="166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17590</xdr:rowOff>
    </xdr:from>
    <xdr:to>
      <xdr:col>72</xdr:col>
      <xdr:colOff>38100</xdr:colOff>
      <xdr:row>99</xdr:row>
      <xdr:rowOff>119190</xdr:rowOff>
    </xdr:to>
    <xdr:sp macro="" textlink="">
      <xdr:nvSpPr>
        <xdr:cNvPr id="706" name="楕円 705"/>
        <xdr:cNvSpPr/>
      </xdr:nvSpPr>
      <xdr:spPr>
        <a:xfrm>
          <a:off x="13652500" y="169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110317</xdr:rowOff>
    </xdr:from>
    <xdr:ext cx="469744" cy="259045"/>
    <xdr:sp macro="" textlink="">
      <xdr:nvSpPr>
        <xdr:cNvPr id="707" name="テキスト ボックス 706"/>
        <xdr:cNvSpPr txBox="1"/>
      </xdr:nvSpPr>
      <xdr:spPr>
        <a:xfrm>
          <a:off x="13468428" y="170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102777</xdr:rowOff>
    </xdr:from>
    <xdr:to>
      <xdr:col>67</xdr:col>
      <xdr:colOff>101600</xdr:colOff>
      <xdr:row>99</xdr:row>
      <xdr:rowOff>32927</xdr:rowOff>
    </xdr:to>
    <xdr:sp macro="" textlink="">
      <xdr:nvSpPr>
        <xdr:cNvPr id="708" name="楕円 707"/>
        <xdr:cNvSpPr/>
      </xdr:nvSpPr>
      <xdr:spPr>
        <a:xfrm>
          <a:off x="12763500" y="169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49454</xdr:rowOff>
    </xdr:from>
    <xdr:ext cx="534377" cy="259045"/>
    <xdr:sp macro="" textlink="">
      <xdr:nvSpPr>
        <xdr:cNvPr id="709" name="テキスト ボックス 708"/>
        <xdr:cNvSpPr txBox="1"/>
      </xdr:nvSpPr>
      <xdr:spPr>
        <a:xfrm>
          <a:off x="12547111" y="166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77927</xdr:rowOff>
    </xdr:from>
    <xdr:to>
      <xdr:col>107</xdr:col>
      <xdr:colOff>101600</xdr:colOff>
      <xdr:row>39</xdr:row>
      <xdr:rowOff>8077</xdr:rowOff>
    </xdr:to>
    <xdr:sp macro="" textlink="">
      <xdr:nvSpPr>
        <xdr:cNvPr id="745" name="フローチャート: 判断 744"/>
        <xdr:cNvSpPr/>
      </xdr:nvSpPr>
      <xdr:spPr>
        <a:xfrm>
          <a:off x="20383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24604</xdr:rowOff>
    </xdr:from>
    <xdr:ext cx="469744" cy="259045"/>
    <xdr:sp macro="" textlink="">
      <xdr:nvSpPr>
        <xdr:cNvPr id="746" name="テキスト ボックス 745"/>
        <xdr:cNvSpPr txBox="1"/>
      </xdr:nvSpPr>
      <xdr:spPr>
        <a:xfrm>
          <a:off x="20199428" y="63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58686</xdr:rowOff>
    </xdr:from>
    <xdr:to>
      <xdr:col>102</xdr:col>
      <xdr:colOff>165100</xdr:colOff>
      <xdr:row>38</xdr:row>
      <xdr:rowOff>160286</xdr:rowOff>
    </xdr:to>
    <xdr:sp macro="" textlink="">
      <xdr:nvSpPr>
        <xdr:cNvPr id="748" name="フローチャート: 判断 747"/>
        <xdr:cNvSpPr/>
      </xdr:nvSpPr>
      <xdr:spPr>
        <a:xfrm>
          <a:off x="19494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5364</xdr:rowOff>
    </xdr:from>
    <xdr:ext cx="469744" cy="259045"/>
    <xdr:sp macro="" textlink="">
      <xdr:nvSpPr>
        <xdr:cNvPr id="749" name="テキスト ボックス 748"/>
        <xdr:cNvSpPr txBox="1"/>
      </xdr:nvSpPr>
      <xdr:spPr>
        <a:xfrm>
          <a:off x="19310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96596</xdr:rowOff>
    </xdr:from>
    <xdr:to>
      <xdr:col>98</xdr:col>
      <xdr:colOff>38100</xdr:colOff>
      <xdr:row>39</xdr:row>
      <xdr:rowOff>26746</xdr:rowOff>
    </xdr:to>
    <xdr:sp macro="" textlink="">
      <xdr:nvSpPr>
        <xdr:cNvPr id="750" name="フローチャート: 判断 749"/>
        <xdr:cNvSpPr/>
      </xdr:nvSpPr>
      <xdr:spPr>
        <a:xfrm>
          <a:off x="18605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43273</xdr:rowOff>
    </xdr:from>
    <xdr:ext cx="469744" cy="259045"/>
    <xdr:sp macro="" textlink="">
      <xdr:nvSpPr>
        <xdr:cNvPr id="751" name="テキスト ボックス 750"/>
        <xdr:cNvSpPr txBox="1"/>
      </xdr:nvSpPr>
      <xdr:spPr>
        <a:xfrm>
          <a:off x="18421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22543</xdr:rowOff>
    </xdr:from>
    <xdr:to>
      <xdr:col>116</xdr:col>
      <xdr:colOff>63500</xdr:colOff>
      <xdr:row>59</xdr:row>
      <xdr:rowOff>31636</xdr:rowOff>
    </xdr:to>
    <xdr:cxnSp macro="">
      <xdr:nvCxnSpPr>
        <xdr:cNvPr id="795" name="直線コネクタ 794"/>
        <xdr:cNvCxnSpPr/>
      </xdr:nvCxnSpPr>
      <xdr:spPr>
        <a:xfrm flipV="1">
          <a:off x="21323300" y="10138093"/>
          <a:ext cx="8382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31636</xdr:rowOff>
    </xdr:from>
    <xdr:to>
      <xdr:col>111</xdr:col>
      <xdr:colOff>177800</xdr:colOff>
      <xdr:row>59</xdr:row>
      <xdr:rowOff>41961</xdr:rowOff>
    </xdr:to>
    <xdr:cxnSp macro="">
      <xdr:nvCxnSpPr>
        <xdr:cNvPr id="798" name="直線コネクタ 797"/>
        <xdr:cNvCxnSpPr/>
      </xdr:nvCxnSpPr>
      <xdr:spPr>
        <a:xfrm flipV="1">
          <a:off x="20434300" y="10147186"/>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41961</xdr:rowOff>
    </xdr:from>
    <xdr:to>
      <xdr:col>107</xdr:col>
      <xdr:colOff>50800</xdr:colOff>
      <xdr:row>59</xdr:row>
      <xdr:rowOff>41999</xdr:rowOff>
    </xdr:to>
    <xdr:cxnSp macro="">
      <xdr:nvCxnSpPr>
        <xdr:cNvPr id="801" name="直線コネクタ 800"/>
        <xdr:cNvCxnSpPr/>
      </xdr:nvCxnSpPr>
      <xdr:spPr>
        <a:xfrm flipV="1">
          <a:off x="19545300" y="1015751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135179</xdr:rowOff>
    </xdr:from>
    <xdr:to>
      <xdr:col>107</xdr:col>
      <xdr:colOff>101600</xdr:colOff>
      <xdr:row>59</xdr:row>
      <xdr:rowOff>65329</xdr:rowOff>
    </xdr:to>
    <xdr:sp macro="" textlink="">
      <xdr:nvSpPr>
        <xdr:cNvPr id="802" name="フローチャート: 判断 801"/>
        <xdr:cNvSpPr/>
      </xdr:nvSpPr>
      <xdr:spPr>
        <a:xfrm>
          <a:off x="20383500" y="100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81856</xdr:rowOff>
    </xdr:from>
    <xdr:ext cx="469744" cy="259045"/>
    <xdr:sp macro="" textlink="">
      <xdr:nvSpPr>
        <xdr:cNvPr id="803" name="テキスト ボックス 802"/>
        <xdr:cNvSpPr txBox="1"/>
      </xdr:nvSpPr>
      <xdr:spPr>
        <a:xfrm>
          <a:off x="20199428" y="98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41999</xdr:rowOff>
    </xdr:from>
    <xdr:to>
      <xdr:col>102</xdr:col>
      <xdr:colOff>114300</xdr:colOff>
      <xdr:row>59</xdr:row>
      <xdr:rowOff>42063</xdr:rowOff>
    </xdr:to>
    <xdr:cxnSp macro="">
      <xdr:nvCxnSpPr>
        <xdr:cNvPr id="804" name="直線コネクタ 803"/>
        <xdr:cNvCxnSpPr/>
      </xdr:nvCxnSpPr>
      <xdr:spPr>
        <a:xfrm flipV="1">
          <a:off x="18656300" y="10157549"/>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137770</xdr:rowOff>
    </xdr:from>
    <xdr:to>
      <xdr:col>102</xdr:col>
      <xdr:colOff>165100</xdr:colOff>
      <xdr:row>59</xdr:row>
      <xdr:rowOff>67920</xdr:rowOff>
    </xdr:to>
    <xdr:sp macro="" textlink="">
      <xdr:nvSpPr>
        <xdr:cNvPr id="805" name="フローチャート: 判断 804"/>
        <xdr:cNvSpPr/>
      </xdr:nvSpPr>
      <xdr:spPr>
        <a:xfrm>
          <a:off x="19494500" y="100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84447</xdr:rowOff>
    </xdr:from>
    <xdr:ext cx="469744" cy="259045"/>
    <xdr:sp macro="" textlink="">
      <xdr:nvSpPr>
        <xdr:cNvPr id="806" name="テキスト ボックス 805"/>
        <xdr:cNvSpPr txBox="1"/>
      </xdr:nvSpPr>
      <xdr:spPr>
        <a:xfrm>
          <a:off x="19310428" y="98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138316</xdr:rowOff>
    </xdr:from>
    <xdr:to>
      <xdr:col>98</xdr:col>
      <xdr:colOff>38100</xdr:colOff>
      <xdr:row>59</xdr:row>
      <xdr:rowOff>68466</xdr:rowOff>
    </xdr:to>
    <xdr:sp macro="" textlink="">
      <xdr:nvSpPr>
        <xdr:cNvPr id="807" name="フローチャート: 判断 806"/>
        <xdr:cNvSpPr/>
      </xdr:nvSpPr>
      <xdr:spPr>
        <a:xfrm>
          <a:off x="186055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84993</xdr:rowOff>
    </xdr:from>
    <xdr:ext cx="469744" cy="259045"/>
    <xdr:sp macro="" textlink="">
      <xdr:nvSpPr>
        <xdr:cNvPr id="808" name="テキスト ボックス 807"/>
        <xdr:cNvSpPr txBox="1"/>
      </xdr:nvSpPr>
      <xdr:spPr>
        <a:xfrm>
          <a:off x="18421428" y="985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143193</xdr:rowOff>
    </xdr:from>
    <xdr:to>
      <xdr:col>116</xdr:col>
      <xdr:colOff>114300</xdr:colOff>
      <xdr:row>59</xdr:row>
      <xdr:rowOff>73343</xdr:rowOff>
    </xdr:to>
    <xdr:sp macro="" textlink="">
      <xdr:nvSpPr>
        <xdr:cNvPr id="814" name="楕円 813"/>
        <xdr:cNvSpPr/>
      </xdr:nvSpPr>
      <xdr:spPr>
        <a:xfrm>
          <a:off x="22110700" y="100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83495</xdr:rowOff>
    </xdr:from>
    <xdr:ext cx="469744" cy="259045"/>
    <xdr:sp macro="" textlink="">
      <xdr:nvSpPr>
        <xdr:cNvPr id="815" name="貸付金該当値テキスト"/>
        <xdr:cNvSpPr txBox="1"/>
      </xdr:nvSpPr>
      <xdr:spPr>
        <a:xfrm>
          <a:off x="22212300" y="1002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152286</xdr:rowOff>
    </xdr:from>
    <xdr:to>
      <xdr:col>112</xdr:col>
      <xdr:colOff>38100</xdr:colOff>
      <xdr:row>59</xdr:row>
      <xdr:rowOff>82436</xdr:rowOff>
    </xdr:to>
    <xdr:sp macro="" textlink="">
      <xdr:nvSpPr>
        <xdr:cNvPr id="816" name="楕円 815"/>
        <xdr:cNvSpPr/>
      </xdr:nvSpPr>
      <xdr:spPr>
        <a:xfrm>
          <a:off x="21272500" y="100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73563</xdr:rowOff>
    </xdr:from>
    <xdr:ext cx="469744" cy="259045"/>
    <xdr:sp macro="" textlink="">
      <xdr:nvSpPr>
        <xdr:cNvPr id="817" name="テキスト ボックス 816"/>
        <xdr:cNvSpPr txBox="1"/>
      </xdr:nvSpPr>
      <xdr:spPr>
        <a:xfrm>
          <a:off x="21088428" y="101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162611</xdr:rowOff>
    </xdr:from>
    <xdr:to>
      <xdr:col>107</xdr:col>
      <xdr:colOff>101600</xdr:colOff>
      <xdr:row>59</xdr:row>
      <xdr:rowOff>92761</xdr:rowOff>
    </xdr:to>
    <xdr:sp macro="" textlink="">
      <xdr:nvSpPr>
        <xdr:cNvPr id="818" name="楕円 817"/>
        <xdr:cNvSpPr/>
      </xdr:nvSpPr>
      <xdr:spPr>
        <a:xfrm>
          <a:off x="20383500" y="101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83888</xdr:rowOff>
    </xdr:from>
    <xdr:ext cx="378565" cy="259045"/>
    <xdr:sp macro="" textlink="">
      <xdr:nvSpPr>
        <xdr:cNvPr id="819" name="テキスト ボックス 818"/>
        <xdr:cNvSpPr txBox="1"/>
      </xdr:nvSpPr>
      <xdr:spPr>
        <a:xfrm>
          <a:off x="20245017" y="1019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162649</xdr:rowOff>
    </xdr:from>
    <xdr:to>
      <xdr:col>102</xdr:col>
      <xdr:colOff>165100</xdr:colOff>
      <xdr:row>59</xdr:row>
      <xdr:rowOff>92799</xdr:rowOff>
    </xdr:to>
    <xdr:sp macro="" textlink="">
      <xdr:nvSpPr>
        <xdr:cNvPr id="820" name="楕円 819"/>
        <xdr:cNvSpPr/>
      </xdr:nvSpPr>
      <xdr:spPr>
        <a:xfrm>
          <a:off x="19494500" y="101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83926</xdr:rowOff>
    </xdr:from>
    <xdr:ext cx="378565" cy="259045"/>
    <xdr:sp macro="" textlink="">
      <xdr:nvSpPr>
        <xdr:cNvPr id="821" name="テキスト ボックス 820"/>
        <xdr:cNvSpPr txBox="1"/>
      </xdr:nvSpPr>
      <xdr:spPr>
        <a:xfrm>
          <a:off x="19356017" y="10199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162713</xdr:rowOff>
    </xdr:from>
    <xdr:to>
      <xdr:col>98</xdr:col>
      <xdr:colOff>38100</xdr:colOff>
      <xdr:row>59</xdr:row>
      <xdr:rowOff>92863</xdr:rowOff>
    </xdr:to>
    <xdr:sp macro="" textlink="">
      <xdr:nvSpPr>
        <xdr:cNvPr id="822" name="楕円 821"/>
        <xdr:cNvSpPr/>
      </xdr:nvSpPr>
      <xdr:spPr>
        <a:xfrm>
          <a:off x="18605500" y="101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83990</xdr:rowOff>
    </xdr:from>
    <xdr:ext cx="378565" cy="259045"/>
    <xdr:sp macro="" textlink="">
      <xdr:nvSpPr>
        <xdr:cNvPr id="823" name="テキスト ボックス 822"/>
        <xdr:cNvSpPr txBox="1"/>
      </xdr:nvSpPr>
      <xdr:spPr>
        <a:xfrm>
          <a:off x="18467017" y="10199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24516</xdr:rowOff>
    </xdr:from>
    <xdr:to>
      <xdr:col>116</xdr:col>
      <xdr:colOff>63500</xdr:colOff>
      <xdr:row>75</xdr:row>
      <xdr:rowOff>68225</xdr:rowOff>
    </xdr:to>
    <xdr:cxnSp macro="">
      <xdr:nvCxnSpPr>
        <xdr:cNvPr id="851" name="直線コネクタ 850"/>
        <xdr:cNvCxnSpPr/>
      </xdr:nvCxnSpPr>
      <xdr:spPr>
        <a:xfrm>
          <a:off x="21323300" y="12883266"/>
          <a:ext cx="8382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24516</xdr:rowOff>
    </xdr:from>
    <xdr:to>
      <xdr:col>111</xdr:col>
      <xdr:colOff>177800</xdr:colOff>
      <xdr:row>75</xdr:row>
      <xdr:rowOff>66228</xdr:rowOff>
    </xdr:to>
    <xdr:cxnSp macro="">
      <xdr:nvCxnSpPr>
        <xdr:cNvPr id="854" name="直線コネクタ 853"/>
        <xdr:cNvCxnSpPr/>
      </xdr:nvCxnSpPr>
      <xdr:spPr>
        <a:xfrm flipV="1">
          <a:off x="20434300" y="12883266"/>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66228</xdr:rowOff>
    </xdr:from>
    <xdr:to>
      <xdr:col>107</xdr:col>
      <xdr:colOff>50800</xdr:colOff>
      <xdr:row>75</xdr:row>
      <xdr:rowOff>79624</xdr:rowOff>
    </xdr:to>
    <xdr:cxnSp macro="">
      <xdr:nvCxnSpPr>
        <xdr:cNvPr id="857" name="直線コネクタ 856"/>
        <xdr:cNvCxnSpPr/>
      </xdr:nvCxnSpPr>
      <xdr:spPr>
        <a:xfrm flipV="1">
          <a:off x="19545300" y="12924978"/>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6665</xdr:rowOff>
    </xdr:from>
    <xdr:to>
      <xdr:col>107</xdr:col>
      <xdr:colOff>101600</xdr:colOff>
      <xdr:row>76</xdr:row>
      <xdr:rowOff>108265</xdr:rowOff>
    </xdr:to>
    <xdr:sp macro="" textlink="">
      <xdr:nvSpPr>
        <xdr:cNvPr id="858" name="フローチャート: 判断 857"/>
        <xdr:cNvSpPr/>
      </xdr:nvSpPr>
      <xdr:spPr>
        <a:xfrm>
          <a:off x="20383500" y="1303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99392</xdr:rowOff>
    </xdr:from>
    <xdr:ext cx="534377" cy="259045"/>
    <xdr:sp macro="" textlink="">
      <xdr:nvSpPr>
        <xdr:cNvPr id="859" name="テキスト ボックス 858"/>
        <xdr:cNvSpPr txBox="1"/>
      </xdr:nvSpPr>
      <xdr:spPr>
        <a:xfrm>
          <a:off x="20167111" y="131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20478</xdr:rowOff>
    </xdr:from>
    <xdr:to>
      <xdr:col>102</xdr:col>
      <xdr:colOff>114300</xdr:colOff>
      <xdr:row>75</xdr:row>
      <xdr:rowOff>79624</xdr:rowOff>
    </xdr:to>
    <xdr:cxnSp macro="">
      <xdr:nvCxnSpPr>
        <xdr:cNvPr id="860" name="直線コネクタ 859"/>
        <xdr:cNvCxnSpPr/>
      </xdr:nvCxnSpPr>
      <xdr:spPr>
        <a:xfrm>
          <a:off x="18656300" y="12879228"/>
          <a:ext cx="889000" cy="5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169047</xdr:rowOff>
    </xdr:from>
    <xdr:to>
      <xdr:col>102</xdr:col>
      <xdr:colOff>165100</xdr:colOff>
      <xdr:row>76</xdr:row>
      <xdr:rowOff>99197</xdr:rowOff>
    </xdr:to>
    <xdr:sp macro="" textlink="">
      <xdr:nvSpPr>
        <xdr:cNvPr id="861" name="フローチャート: 判断 860"/>
        <xdr:cNvSpPr/>
      </xdr:nvSpPr>
      <xdr:spPr>
        <a:xfrm>
          <a:off x="19494500" y="1302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90324</xdr:rowOff>
    </xdr:from>
    <xdr:ext cx="534377" cy="259045"/>
    <xdr:sp macro="" textlink="">
      <xdr:nvSpPr>
        <xdr:cNvPr id="862" name="テキスト ボックス 861"/>
        <xdr:cNvSpPr txBox="1"/>
      </xdr:nvSpPr>
      <xdr:spPr>
        <a:xfrm>
          <a:off x="19278111" y="1312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159720</xdr:rowOff>
    </xdr:from>
    <xdr:to>
      <xdr:col>98</xdr:col>
      <xdr:colOff>38100</xdr:colOff>
      <xdr:row>76</xdr:row>
      <xdr:rowOff>89870</xdr:rowOff>
    </xdr:to>
    <xdr:sp macro="" textlink="">
      <xdr:nvSpPr>
        <xdr:cNvPr id="863" name="フローチャート: 判断 862"/>
        <xdr:cNvSpPr/>
      </xdr:nvSpPr>
      <xdr:spPr>
        <a:xfrm>
          <a:off x="18605500" y="130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80997</xdr:rowOff>
    </xdr:from>
    <xdr:ext cx="534377" cy="259045"/>
    <xdr:sp macro="" textlink="">
      <xdr:nvSpPr>
        <xdr:cNvPr id="864" name="テキスト ボックス 863"/>
        <xdr:cNvSpPr txBox="1"/>
      </xdr:nvSpPr>
      <xdr:spPr>
        <a:xfrm>
          <a:off x="18389111" y="1311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17425</xdr:rowOff>
    </xdr:from>
    <xdr:to>
      <xdr:col>116</xdr:col>
      <xdr:colOff>114300</xdr:colOff>
      <xdr:row>75</xdr:row>
      <xdr:rowOff>119025</xdr:rowOff>
    </xdr:to>
    <xdr:sp macro="" textlink="">
      <xdr:nvSpPr>
        <xdr:cNvPr id="870" name="楕円 869"/>
        <xdr:cNvSpPr/>
      </xdr:nvSpPr>
      <xdr:spPr>
        <a:xfrm>
          <a:off x="22110700" y="128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167302</xdr:rowOff>
    </xdr:from>
    <xdr:ext cx="534377" cy="259045"/>
    <xdr:sp macro="" textlink="">
      <xdr:nvSpPr>
        <xdr:cNvPr id="871" name="繰出金該当値テキスト"/>
        <xdr:cNvSpPr txBox="1"/>
      </xdr:nvSpPr>
      <xdr:spPr>
        <a:xfrm>
          <a:off x="22212300" y="128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145166</xdr:rowOff>
    </xdr:from>
    <xdr:to>
      <xdr:col>112</xdr:col>
      <xdr:colOff>38100</xdr:colOff>
      <xdr:row>75</xdr:row>
      <xdr:rowOff>75316</xdr:rowOff>
    </xdr:to>
    <xdr:sp macro="" textlink="">
      <xdr:nvSpPr>
        <xdr:cNvPr id="872" name="楕円 871"/>
        <xdr:cNvSpPr/>
      </xdr:nvSpPr>
      <xdr:spPr>
        <a:xfrm>
          <a:off x="21272500" y="128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66443</xdr:rowOff>
    </xdr:from>
    <xdr:ext cx="534377" cy="259045"/>
    <xdr:sp macro="" textlink="">
      <xdr:nvSpPr>
        <xdr:cNvPr id="873" name="テキスト ボックス 872"/>
        <xdr:cNvSpPr txBox="1"/>
      </xdr:nvSpPr>
      <xdr:spPr>
        <a:xfrm>
          <a:off x="21056111" y="1292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15428</xdr:rowOff>
    </xdr:from>
    <xdr:to>
      <xdr:col>107</xdr:col>
      <xdr:colOff>101600</xdr:colOff>
      <xdr:row>75</xdr:row>
      <xdr:rowOff>117028</xdr:rowOff>
    </xdr:to>
    <xdr:sp macro="" textlink="">
      <xdr:nvSpPr>
        <xdr:cNvPr id="874" name="楕円 873"/>
        <xdr:cNvSpPr/>
      </xdr:nvSpPr>
      <xdr:spPr>
        <a:xfrm>
          <a:off x="20383500" y="128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133555</xdr:rowOff>
    </xdr:from>
    <xdr:ext cx="534377" cy="259045"/>
    <xdr:sp macro="" textlink="">
      <xdr:nvSpPr>
        <xdr:cNvPr id="875" name="テキスト ボックス 874"/>
        <xdr:cNvSpPr txBox="1"/>
      </xdr:nvSpPr>
      <xdr:spPr>
        <a:xfrm>
          <a:off x="20167111" y="12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28824</xdr:rowOff>
    </xdr:from>
    <xdr:to>
      <xdr:col>102</xdr:col>
      <xdr:colOff>165100</xdr:colOff>
      <xdr:row>75</xdr:row>
      <xdr:rowOff>130424</xdr:rowOff>
    </xdr:to>
    <xdr:sp macro="" textlink="">
      <xdr:nvSpPr>
        <xdr:cNvPr id="876" name="楕円 875"/>
        <xdr:cNvSpPr/>
      </xdr:nvSpPr>
      <xdr:spPr>
        <a:xfrm>
          <a:off x="19494500" y="128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146951</xdr:rowOff>
    </xdr:from>
    <xdr:ext cx="534377" cy="259045"/>
    <xdr:sp macro="" textlink="">
      <xdr:nvSpPr>
        <xdr:cNvPr id="877" name="テキスト ボックス 876"/>
        <xdr:cNvSpPr txBox="1"/>
      </xdr:nvSpPr>
      <xdr:spPr>
        <a:xfrm>
          <a:off x="19278111" y="126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141128</xdr:rowOff>
    </xdr:from>
    <xdr:to>
      <xdr:col>98</xdr:col>
      <xdr:colOff>38100</xdr:colOff>
      <xdr:row>75</xdr:row>
      <xdr:rowOff>71278</xdr:rowOff>
    </xdr:to>
    <xdr:sp macro="" textlink="">
      <xdr:nvSpPr>
        <xdr:cNvPr id="878" name="楕円 877"/>
        <xdr:cNvSpPr/>
      </xdr:nvSpPr>
      <xdr:spPr>
        <a:xfrm>
          <a:off x="18605500" y="128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87805</xdr:rowOff>
    </xdr:from>
    <xdr:ext cx="534377" cy="259045"/>
    <xdr:sp macro="" textlink="">
      <xdr:nvSpPr>
        <xdr:cNvPr id="879" name="テキスト ボックス 878"/>
        <xdr:cNvSpPr txBox="1"/>
      </xdr:nvSpPr>
      <xdr:spPr>
        <a:xfrm>
          <a:off x="18389111" y="126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894,875</a:t>
          </a:r>
          <a:r>
            <a:rPr kumimoji="1" lang="ja-JP" altLang="ja-JP" sz="1100">
              <a:solidFill>
                <a:schemeClr val="dk1"/>
              </a:solidFill>
              <a:effectLst/>
              <a:latin typeface="+mn-lt"/>
              <a:ea typeface="+mn-ea"/>
              <a:cs typeface="+mn-cs"/>
            </a:rPr>
            <a:t>円と前年と比較して</a:t>
          </a:r>
          <a:r>
            <a:rPr kumimoji="1" lang="en-US" altLang="ja-JP" sz="1100">
              <a:solidFill>
                <a:schemeClr val="dk1"/>
              </a:solidFill>
              <a:effectLst/>
              <a:latin typeface="+mn-lt"/>
              <a:ea typeface="+mn-ea"/>
              <a:cs typeface="+mn-cs"/>
            </a:rPr>
            <a:t>33,441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維持補修費は、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2,282</a:t>
          </a:r>
          <a:r>
            <a:rPr kumimoji="1" lang="ja-JP" altLang="en-US" sz="1100">
              <a:solidFill>
                <a:schemeClr val="dk1"/>
              </a:solidFill>
              <a:effectLst/>
              <a:latin typeface="+mn-lt"/>
              <a:ea typeface="+mn-ea"/>
              <a:cs typeface="+mn-cs"/>
            </a:rPr>
            <a:t>円で前年と比較して</a:t>
          </a:r>
          <a:r>
            <a:rPr kumimoji="1" lang="en-US" altLang="ja-JP" sz="1100">
              <a:solidFill>
                <a:schemeClr val="dk1"/>
              </a:solidFill>
              <a:effectLst/>
              <a:latin typeface="+mn-lt"/>
              <a:ea typeface="+mn-ea"/>
              <a:cs typeface="+mn-cs"/>
            </a:rPr>
            <a:t>1,212</a:t>
          </a:r>
          <a:r>
            <a:rPr kumimoji="1" lang="ja-JP" altLang="en-US" sz="1100">
              <a:solidFill>
                <a:schemeClr val="dk1"/>
              </a:solidFill>
              <a:effectLst/>
              <a:latin typeface="+mn-lt"/>
              <a:ea typeface="+mn-ea"/>
              <a:cs typeface="+mn-cs"/>
            </a:rPr>
            <a:t>円の増となった。これは、小中学校施設や日吉地区小規模水道施設の修繕により増加している。扶助費は、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86,218</a:t>
          </a:r>
          <a:r>
            <a:rPr kumimoji="1" lang="ja-JP" altLang="en-US" sz="1100">
              <a:solidFill>
                <a:schemeClr val="dk1"/>
              </a:solidFill>
              <a:effectLst/>
              <a:latin typeface="+mn-lt"/>
              <a:ea typeface="+mn-ea"/>
              <a:cs typeface="+mn-cs"/>
            </a:rPr>
            <a:t>円と</a:t>
          </a:r>
          <a:r>
            <a:rPr kumimoji="1" lang="en-US" altLang="ja-JP" sz="1100">
              <a:solidFill>
                <a:schemeClr val="dk1"/>
              </a:solidFill>
              <a:effectLst/>
              <a:latin typeface="+mn-lt"/>
              <a:ea typeface="+mn-ea"/>
              <a:cs typeface="+mn-cs"/>
            </a:rPr>
            <a:t>27,980</a:t>
          </a:r>
          <a:r>
            <a:rPr kumimoji="1" lang="ja-JP" altLang="en-US" sz="1100">
              <a:solidFill>
                <a:schemeClr val="dk1"/>
              </a:solidFill>
              <a:effectLst/>
              <a:latin typeface="+mn-lt"/>
              <a:ea typeface="+mn-ea"/>
              <a:cs typeface="+mn-cs"/>
            </a:rPr>
            <a:t>円の増となっており、住民税非課税世帯等に対する臨時特別給付金や子育て世帯臨時特別給付金事業により大幅な増となっている。補助費等は、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135,518</a:t>
          </a:r>
          <a:r>
            <a:rPr kumimoji="1" lang="ja-JP" altLang="en-US" sz="1100">
              <a:solidFill>
                <a:schemeClr val="dk1"/>
              </a:solidFill>
              <a:effectLst/>
              <a:latin typeface="+mn-lt"/>
              <a:ea typeface="+mn-ea"/>
              <a:cs typeface="+mn-cs"/>
            </a:rPr>
            <a:t>円で前年と比較して</a:t>
          </a:r>
          <a:r>
            <a:rPr kumimoji="1" lang="en-US" altLang="ja-JP" sz="1100">
              <a:solidFill>
                <a:schemeClr val="dk1"/>
              </a:solidFill>
              <a:effectLst/>
              <a:latin typeface="+mn-lt"/>
              <a:ea typeface="+mn-ea"/>
              <a:cs typeface="+mn-cs"/>
            </a:rPr>
            <a:t>128,765</a:t>
          </a:r>
          <a:r>
            <a:rPr kumimoji="1" lang="ja-JP" altLang="en-US" sz="1100">
              <a:solidFill>
                <a:schemeClr val="dk1"/>
              </a:solidFill>
              <a:effectLst/>
              <a:latin typeface="+mn-lt"/>
              <a:ea typeface="+mn-ea"/>
              <a:cs typeface="+mn-cs"/>
            </a:rPr>
            <a:t>円の減となっており特別定額給付金事業、プレミアム商品券事業等の終了により大幅な減となっている。積立金は、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46,163</a:t>
          </a:r>
          <a:r>
            <a:rPr kumimoji="1" lang="ja-JP" altLang="en-US" sz="1100">
              <a:solidFill>
                <a:schemeClr val="dk1"/>
              </a:solidFill>
              <a:effectLst/>
              <a:latin typeface="+mn-lt"/>
              <a:ea typeface="+mn-ea"/>
              <a:cs typeface="+mn-cs"/>
            </a:rPr>
            <a:t>円で前年と比較し</a:t>
          </a:r>
          <a:r>
            <a:rPr kumimoji="1" lang="en-US" altLang="ja-JP" sz="1100">
              <a:solidFill>
                <a:schemeClr val="dk1"/>
              </a:solidFill>
              <a:effectLst/>
              <a:latin typeface="+mn-lt"/>
              <a:ea typeface="+mn-ea"/>
              <a:cs typeface="+mn-cs"/>
            </a:rPr>
            <a:t>25,696</a:t>
          </a:r>
          <a:r>
            <a:rPr kumimoji="1" lang="ja-JP" altLang="en-US" sz="1100">
              <a:solidFill>
                <a:schemeClr val="dk1"/>
              </a:solidFill>
              <a:effectLst/>
              <a:latin typeface="+mn-lt"/>
              <a:ea typeface="+mn-ea"/>
              <a:cs typeface="+mn-cs"/>
            </a:rPr>
            <a:t>円の増となっており、減債基金、公共施設等整備管理基金への積立により大幅な増となっている。普通建設事業費（うち新規整備）は、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52,537</a:t>
          </a:r>
          <a:r>
            <a:rPr kumimoji="1" lang="ja-JP" altLang="en-US" sz="1100">
              <a:solidFill>
                <a:schemeClr val="dk1"/>
              </a:solidFill>
              <a:effectLst/>
              <a:latin typeface="+mn-lt"/>
              <a:ea typeface="+mn-ea"/>
              <a:cs typeface="+mn-cs"/>
            </a:rPr>
            <a:t>円と前年と比較して</a:t>
          </a:r>
          <a:r>
            <a:rPr kumimoji="1" lang="en-US" altLang="ja-JP" sz="1100">
              <a:solidFill>
                <a:schemeClr val="dk1"/>
              </a:solidFill>
              <a:effectLst/>
              <a:latin typeface="+mn-lt"/>
              <a:ea typeface="+mn-ea"/>
              <a:cs typeface="+mn-cs"/>
            </a:rPr>
            <a:t>21,262</a:t>
          </a:r>
          <a:r>
            <a:rPr kumimoji="1" lang="ja-JP" altLang="en-US" sz="1100">
              <a:solidFill>
                <a:schemeClr val="dk1"/>
              </a:solidFill>
              <a:effectLst/>
              <a:latin typeface="+mn-lt"/>
              <a:ea typeface="+mn-ea"/>
              <a:cs typeface="+mn-cs"/>
            </a:rPr>
            <a:t>円の増となっており、有害鳥獣処理施設整備事業</a:t>
          </a:r>
          <a:r>
            <a:rPr kumimoji="1" lang="en-US" altLang="ja-JP" sz="1100">
              <a:solidFill>
                <a:schemeClr val="dk1"/>
              </a:solidFill>
              <a:effectLst/>
              <a:latin typeface="+mn-lt"/>
              <a:ea typeface="+mn-ea"/>
              <a:cs typeface="+mn-cs"/>
            </a:rPr>
            <a:t>136,419</a:t>
          </a:r>
          <a:r>
            <a:rPr kumimoji="1" lang="ja-JP" altLang="en-US" sz="1100">
              <a:solidFill>
                <a:schemeClr val="dk1"/>
              </a:solidFill>
              <a:effectLst/>
              <a:latin typeface="+mn-lt"/>
              <a:ea typeface="+mn-ea"/>
              <a:cs typeface="+mn-cs"/>
            </a:rPr>
            <a:t>千円、等妙寺旧境内保存整備事業</a:t>
          </a:r>
          <a:r>
            <a:rPr kumimoji="1" lang="en-US" altLang="ja-JP" sz="1100">
              <a:solidFill>
                <a:schemeClr val="dk1"/>
              </a:solidFill>
              <a:effectLst/>
              <a:latin typeface="+mn-lt"/>
              <a:ea typeface="+mn-ea"/>
              <a:cs typeface="+mn-cs"/>
            </a:rPr>
            <a:t>91,624</a:t>
          </a:r>
          <a:r>
            <a:rPr kumimoji="1" lang="ja-JP" altLang="en-US" sz="1100">
              <a:solidFill>
                <a:schemeClr val="dk1"/>
              </a:solidFill>
              <a:effectLst/>
              <a:latin typeface="+mn-lt"/>
              <a:ea typeface="+mn-ea"/>
              <a:cs typeface="+mn-cs"/>
            </a:rPr>
            <a:t>千円などにより大幅な増となっている。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9,671
241.88
9,081,763
8,716,976
332,194
5,125,965
8,276,922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155893</xdr:rowOff>
    </xdr:from>
    <xdr:to>
      <xdr:col>24</xdr:col>
      <xdr:colOff>63500</xdr:colOff>
      <xdr:row>38</xdr:row>
      <xdr:rowOff>164084</xdr:rowOff>
    </xdr:to>
    <xdr:cxnSp macro="">
      <xdr:nvCxnSpPr>
        <xdr:cNvPr id="61" name="直線コネクタ 60"/>
        <xdr:cNvCxnSpPr/>
      </xdr:nvCxnSpPr>
      <xdr:spPr>
        <a:xfrm flipV="1">
          <a:off x="3797300" y="6670993"/>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164084</xdr:rowOff>
    </xdr:from>
    <xdr:to>
      <xdr:col>19</xdr:col>
      <xdr:colOff>177800</xdr:colOff>
      <xdr:row>39</xdr:row>
      <xdr:rowOff>4826</xdr:rowOff>
    </xdr:to>
    <xdr:cxnSp macro="">
      <xdr:nvCxnSpPr>
        <xdr:cNvPr id="64" name="直線コネクタ 63"/>
        <xdr:cNvCxnSpPr/>
      </xdr:nvCxnSpPr>
      <xdr:spPr>
        <a:xfrm flipV="1">
          <a:off x="2908300" y="667918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4826</xdr:rowOff>
    </xdr:from>
    <xdr:to>
      <xdr:col>15</xdr:col>
      <xdr:colOff>50800</xdr:colOff>
      <xdr:row>39</xdr:row>
      <xdr:rowOff>9779</xdr:rowOff>
    </xdr:to>
    <xdr:cxnSp macro="">
      <xdr:nvCxnSpPr>
        <xdr:cNvPr id="67" name="直線コネクタ 66"/>
        <xdr:cNvCxnSpPr/>
      </xdr:nvCxnSpPr>
      <xdr:spPr>
        <a:xfrm flipV="1">
          <a:off x="2019300" y="669137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119190</xdr:rowOff>
    </xdr:from>
    <xdr:to>
      <xdr:col>15</xdr:col>
      <xdr:colOff>101600</xdr:colOff>
      <xdr:row>38</xdr:row>
      <xdr:rowOff>49340</xdr:rowOff>
    </xdr:to>
    <xdr:sp macro="" textlink="">
      <xdr:nvSpPr>
        <xdr:cNvPr id="68" name="フローチャート: 判断 67"/>
        <xdr:cNvSpPr/>
      </xdr:nvSpPr>
      <xdr:spPr>
        <a:xfrm>
          <a:off x="2857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65867</xdr:rowOff>
    </xdr:from>
    <xdr:ext cx="469744" cy="259045"/>
    <xdr:sp macro="" textlink="">
      <xdr:nvSpPr>
        <xdr:cNvPr id="69" name="テキスト ボックス 68"/>
        <xdr:cNvSpPr txBox="1"/>
      </xdr:nvSpPr>
      <xdr:spPr>
        <a:xfrm>
          <a:off x="2673428" y="6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9779</xdr:rowOff>
    </xdr:from>
    <xdr:to>
      <xdr:col>10</xdr:col>
      <xdr:colOff>114300</xdr:colOff>
      <xdr:row>39</xdr:row>
      <xdr:rowOff>57976</xdr:rowOff>
    </xdr:to>
    <xdr:cxnSp macro="">
      <xdr:nvCxnSpPr>
        <xdr:cNvPr id="70" name="直線コネクタ 69"/>
        <xdr:cNvCxnSpPr/>
      </xdr:nvCxnSpPr>
      <xdr:spPr>
        <a:xfrm flipV="1">
          <a:off x="1130300" y="6696329"/>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154241</xdr:rowOff>
    </xdr:from>
    <xdr:to>
      <xdr:col>10</xdr:col>
      <xdr:colOff>165100</xdr:colOff>
      <xdr:row>38</xdr:row>
      <xdr:rowOff>84392</xdr:rowOff>
    </xdr:to>
    <xdr:sp macro="" textlink="">
      <xdr:nvSpPr>
        <xdr:cNvPr id="71" name="フローチャート: 判断 70"/>
        <xdr:cNvSpPr/>
      </xdr:nvSpPr>
      <xdr:spPr>
        <a:xfrm>
          <a:off x="1968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100918</xdr:rowOff>
    </xdr:from>
    <xdr:ext cx="469744" cy="259045"/>
    <xdr:sp macro="" textlink="">
      <xdr:nvSpPr>
        <xdr:cNvPr id="72" name="テキスト ボックス 71"/>
        <xdr:cNvSpPr txBox="1"/>
      </xdr:nvSpPr>
      <xdr:spPr>
        <a:xfrm>
          <a:off x="1784428" y="627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20320</xdr:rowOff>
    </xdr:from>
    <xdr:to>
      <xdr:col>6</xdr:col>
      <xdr:colOff>38100</xdr:colOff>
      <xdr:row>38</xdr:row>
      <xdr:rowOff>121920</xdr:rowOff>
    </xdr:to>
    <xdr:sp macro="" textlink="">
      <xdr:nvSpPr>
        <xdr:cNvPr id="73" name="フローチャート: 判断 72"/>
        <xdr:cNvSpPr/>
      </xdr:nvSpPr>
      <xdr:spPr>
        <a:xfrm>
          <a:off x="1079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138447</xdr:rowOff>
    </xdr:from>
    <xdr:ext cx="469744" cy="259045"/>
    <xdr:sp macro="" textlink="">
      <xdr:nvSpPr>
        <xdr:cNvPr id="74" name="テキスト ボックス 73"/>
        <xdr:cNvSpPr txBox="1"/>
      </xdr:nvSpPr>
      <xdr:spPr>
        <a:xfrm>
          <a:off x="895428" y="63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105093</xdr:rowOff>
    </xdr:from>
    <xdr:to>
      <xdr:col>24</xdr:col>
      <xdr:colOff>114300</xdr:colOff>
      <xdr:row>39</xdr:row>
      <xdr:rowOff>35243</xdr:rowOff>
    </xdr:to>
    <xdr:sp macro="" textlink="">
      <xdr:nvSpPr>
        <xdr:cNvPr id="80" name="楕円 79"/>
        <xdr:cNvSpPr/>
      </xdr:nvSpPr>
      <xdr:spPr>
        <a:xfrm>
          <a:off x="4584700" y="66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20020</xdr:rowOff>
    </xdr:from>
    <xdr:ext cx="469744" cy="259045"/>
    <xdr:sp macro="" textlink="">
      <xdr:nvSpPr>
        <xdr:cNvPr id="81" name="議会費該当値テキスト"/>
        <xdr:cNvSpPr txBox="1"/>
      </xdr:nvSpPr>
      <xdr:spPr>
        <a:xfrm>
          <a:off x="4686300" y="65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113284</xdr:rowOff>
    </xdr:from>
    <xdr:to>
      <xdr:col>20</xdr:col>
      <xdr:colOff>38100</xdr:colOff>
      <xdr:row>39</xdr:row>
      <xdr:rowOff>43434</xdr:rowOff>
    </xdr:to>
    <xdr:sp macro="" textlink="">
      <xdr:nvSpPr>
        <xdr:cNvPr id="82" name="楕円 81"/>
        <xdr:cNvSpPr/>
      </xdr:nvSpPr>
      <xdr:spPr>
        <a:xfrm>
          <a:off x="3746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34561</xdr:rowOff>
    </xdr:from>
    <xdr:ext cx="469744" cy="259045"/>
    <xdr:sp macro="" textlink="">
      <xdr:nvSpPr>
        <xdr:cNvPr id="83" name="テキスト ボックス 82"/>
        <xdr:cNvSpPr txBox="1"/>
      </xdr:nvSpPr>
      <xdr:spPr>
        <a:xfrm>
          <a:off x="3562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125476</xdr:rowOff>
    </xdr:from>
    <xdr:to>
      <xdr:col>15</xdr:col>
      <xdr:colOff>101600</xdr:colOff>
      <xdr:row>39</xdr:row>
      <xdr:rowOff>55626</xdr:rowOff>
    </xdr:to>
    <xdr:sp macro="" textlink="">
      <xdr:nvSpPr>
        <xdr:cNvPr id="84" name="楕円 83"/>
        <xdr:cNvSpPr/>
      </xdr:nvSpPr>
      <xdr:spPr>
        <a:xfrm>
          <a:off x="2857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46753</xdr:rowOff>
    </xdr:from>
    <xdr:ext cx="469744" cy="259045"/>
    <xdr:sp macro="" textlink="">
      <xdr:nvSpPr>
        <xdr:cNvPr id="85" name="テキスト ボックス 84"/>
        <xdr:cNvSpPr txBox="1"/>
      </xdr:nvSpPr>
      <xdr:spPr>
        <a:xfrm>
          <a:off x="2673428" y="673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130429</xdr:rowOff>
    </xdr:from>
    <xdr:to>
      <xdr:col>10</xdr:col>
      <xdr:colOff>165100</xdr:colOff>
      <xdr:row>39</xdr:row>
      <xdr:rowOff>60579</xdr:rowOff>
    </xdr:to>
    <xdr:sp macro="" textlink="">
      <xdr:nvSpPr>
        <xdr:cNvPr id="86" name="楕円 85"/>
        <xdr:cNvSpPr/>
      </xdr:nvSpPr>
      <xdr:spPr>
        <a:xfrm>
          <a:off x="1968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51706</xdr:rowOff>
    </xdr:from>
    <xdr:ext cx="469744" cy="259045"/>
    <xdr:sp macro="" textlink="">
      <xdr:nvSpPr>
        <xdr:cNvPr id="87" name="テキスト ボックス 86"/>
        <xdr:cNvSpPr txBox="1"/>
      </xdr:nvSpPr>
      <xdr:spPr>
        <a:xfrm>
          <a:off x="1784428" y="67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7176</xdr:rowOff>
    </xdr:from>
    <xdr:to>
      <xdr:col>6</xdr:col>
      <xdr:colOff>38100</xdr:colOff>
      <xdr:row>39</xdr:row>
      <xdr:rowOff>108776</xdr:rowOff>
    </xdr:to>
    <xdr:sp macro="" textlink="">
      <xdr:nvSpPr>
        <xdr:cNvPr id="88" name="楕円 87"/>
        <xdr:cNvSpPr/>
      </xdr:nvSpPr>
      <xdr:spPr>
        <a:xfrm>
          <a:off x="1079500" y="66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99903</xdr:rowOff>
    </xdr:from>
    <xdr:ext cx="469744" cy="259045"/>
    <xdr:sp macro="" textlink="">
      <xdr:nvSpPr>
        <xdr:cNvPr id="89" name="テキスト ボックス 88"/>
        <xdr:cNvSpPr txBox="1"/>
      </xdr:nvSpPr>
      <xdr:spPr>
        <a:xfrm>
          <a:off x="895428" y="678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7386</xdr:rowOff>
    </xdr:from>
    <xdr:to>
      <xdr:col>24</xdr:col>
      <xdr:colOff>63500</xdr:colOff>
      <xdr:row>57</xdr:row>
      <xdr:rowOff>160400</xdr:rowOff>
    </xdr:to>
    <xdr:cxnSp macro="">
      <xdr:nvCxnSpPr>
        <xdr:cNvPr id="120" name="直線コネクタ 119"/>
        <xdr:cNvCxnSpPr/>
      </xdr:nvCxnSpPr>
      <xdr:spPr>
        <a:xfrm>
          <a:off x="3797300" y="9780036"/>
          <a:ext cx="838200" cy="15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7386</xdr:rowOff>
    </xdr:from>
    <xdr:to>
      <xdr:col>19</xdr:col>
      <xdr:colOff>177800</xdr:colOff>
      <xdr:row>58</xdr:row>
      <xdr:rowOff>22699</xdr:rowOff>
    </xdr:to>
    <xdr:cxnSp macro="">
      <xdr:nvCxnSpPr>
        <xdr:cNvPr id="123" name="直線コネクタ 122"/>
        <xdr:cNvCxnSpPr/>
      </xdr:nvCxnSpPr>
      <xdr:spPr>
        <a:xfrm flipV="1">
          <a:off x="2908300" y="9780036"/>
          <a:ext cx="889000" cy="18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22699</xdr:rowOff>
    </xdr:from>
    <xdr:to>
      <xdr:col>15</xdr:col>
      <xdr:colOff>50800</xdr:colOff>
      <xdr:row>58</xdr:row>
      <xdr:rowOff>96095</xdr:rowOff>
    </xdr:to>
    <xdr:cxnSp macro="">
      <xdr:nvCxnSpPr>
        <xdr:cNvPr id="126" name="直線コネクタ 125"/>
        <xdr:cNvCxnSpPr/>
      </xdr:nvCxnSpPr>
      <xdr:spPr>
        <a:xfrm flipV="1">
          <a:off x="2019300" y="9966799"/>
          <a:ext cx="889000" cy="7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18100</xdr:rowOff>
    </xdr:from>
    <xdr:to>
      <xdr:col>15</xdr:col>
      <xdr:colOff>101600</xdr:colOff>
      <xdr:row>58</xdr:row>
      <xdr:rowOff>119700</xdr:rowOff>
    </xdr:to>
    <xdr:sp macro="" textlink="">
      <xdr:nvSpPr>
        <xdr:cNvPr id="127" name="フローチャート: 判断 126"/>
        <xdr:cNvSpPr/>
      </xdr:nvSpPr>
      <xdr:spPr>
        <a:xfrm>
          <a:off x="2857500" y="99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110827</xdr:rowOff>
    </xdr:from>
    <xdr:ext cx="599010" cy="259045"/>
    <xdr:sp macro="" textlink="">
      <xdr:nvSpPr>
        <xdr:cNvPr id="128" name="テキスト ボックス 127"/>
        <xdr:cNvSpPr txBox="1"/>
      </xdr:nvSpPr>
      <xdr:spPr>
        <a:xfrm>
          <a:off x="2608795" y="100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55304</xdr:rowOff>
    </xdr:from>
    <xdr:to>
      <xdr:col>10</xdr:col>
      <xdr:colOff>114300</xdr:colOff>
      <xdr:row>58</xdr:row>
      <xdr:rowOff>96095</xdr:rowOff>
    </xdr:to>
    <xdr:cxnSp macro="">
      <xdr:nvCxnSpPr>
        <xdr:cNvPr id="129" name="直線コネクタ 128"/>
        <xdr:cNvCxnSpPr/>
      </xdr:nvCxnSpPr>
      <xdr:spPr>
        <a:xfrm>
          <a:off x="1130300" y="9999404"/>
          <a:ext cx="889000" cy="4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34356</xdr:rowOff>
    </xdr:from>
    <xdr:to>
      <xdr:col>10</xdr:col>
      <xdr:colOff>165100</xdr:colOff>
      <xdr:row>58</xdr:row>
      <xdr:rowOff>135956</xdr:rowOff>
    </xdr:to>
    <xdr:sp macro="" textlink="">
      <xdr:nvSpPr>
        <xdr:cNvPr id="130" name="フローチャート: 判断 129"/>
        <xdr:cNvSpPr/>
      </xdr:nvSpPr>
      <xdr:spPr>
        <a:xfrm>
          <a:off x="1968500" y="997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152483</xdr:rowOff>
    </xdr:from>
    <xdr:ext cx="599010" cy="259045"/>
    <xdr:sp macro="" textlink="">
      <xdr:nvSpPr>
        <xdr:cNvPr id="131" name="テキスト ボックス 130"/>
        <xdr:cNvSpPr txBox="1"/>
      </xdr:nvSpPr>
      <xdr:spPr>
        <a:xfrm>
          <a:off x="1719795" y="97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44963</xdr:rowOff>
    </xdr:from>
    <xdr:to>
      <xdr:col>6</xdr:col>
      <xdr:colOff>38100</xdr:colOff>
      <xdr:row>58</xdr:row>
      <xdr:rowOff>146563</xdr:rowOff>
    </xdr:to>
    <xdr:sp macro="" textlink="">
      <xdr:nvSpPr>
        <xdr:cNvPr id="132" name="フローチャート: 判断 131"/>
        <xdr:cNvSpPr/>
      </xdr:nvSpPr>
      <xdr:spPr>
        <a:xfrm>
          <a:off x="1079500" y="99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137690</xdr:rowOff>
    </xdr:from>
    <xdr:ext cx="599010" cy="259045"/>
    <xdr:sp macro="" textlink="">
      <xdr:nvSpPr>
        <xdr:cNvPr id="133" name="テキスト ボックス 132"/>
        <xdr:cNvSpPr txBox="1"/>
      </xdr:nvSpPr>
      <xdr:spPr>
        <a:xfrm>
          <a:off x="830795" y="1008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109600</xdr:rowOff>
    </xdr:from>
    <xdr:to>
      <xdr:col>24</xdr:col>
      <xdr:colOff>114300</xdr:colOff>
      <xdr:row>58</xdr:row>
      <xdr:rowOff>39750</xdr:rowOff>
    </xdr:to>
    <xdr:sp macro="" textlink="">
      <xdr:nvSpPr>
        <xdr:cNvPr id="139" name="楕円 138"/>
        <xdr:cNvSpPr/>
      </xdr:nvSpPr>
      <xdr:spPr>
        <a:xfrm>
          <a:off x="4584700" y="98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88027</xdr:rowOff>
    </xdr:from>
    <xdr:ext cx="599010" cy="259045"/>
    <xdr:sp macro="" textlink="">
      <xdr:nvSpPr>
        <xdr:cNvPr id="140" name="総務費該当値テキスト"/>
        <xdr:cNvSpPr txBox="1"/>
      </xdr:nvSpPr>
      <xdr:spPr>
        <a:xfrm>
          <a:off x="4686300" y="986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128036</xdr:rowOff>
    </xdr:from>
    <xdr:to>
      <xdr:col>20</xdr:col>
      <xdr:colOff>38100</xdr:colOff>
      <xdr:row>57</xdr:row>
      <xdr:rowOff>58186</xdr:rowOff>
    </xdr:to>
    <xdr:sp macro="" textlink="">
      <xdr:nvSpPr>
        <xdr:cNvPr id="141" name="楕円 140"/>
        <xdr:cNvSpPr/>
      </xdr:nvSpPr>
      <xdr:spPr>
        <a:xfrm>
          <a:off x="3746500" y="97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49313</xdr:rowOff>
    </xdr:from>
    <xdr:ext cx="599010" cy="259045"/>
    <xdr:sp macro="" textlink="">
      <xdr:nvSpPr>
        <xdr:cNvPr id="142" name="テキスト ボックス 141"/>
        <xdr:cNvSpPr txBox="1"/>
      </xdr:nvSpPr>
      <xdr:spPr>
        <a:xfrm>
          <a:off x="3497795" y="982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143349</xdr:rowOff>
    </xdr:from>
    <xdr:to>
      <xdr:col>15</xdr:col>
      <xdr:colOff>101600</xdr:colOff>
      <xdr:row>58</xdr:row>
      <xdr:rowOff>73499</xdr:rowOff>
    </xdr:to>
    <xdr:sp macro="" textlink="">
      <xdr:nvSpPr>
        <xdr:cNvPr id="143" name="楕円 142"/>
        <xdr:cNvSpPr/>
      </xdr:nvSpPr>
      <xdr:spPr>
        <a:xfrm>
          <a:off x="2857500" y="991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90026</xdr:rowOff>
    </xdr:from>
    <xdr:ext cx="599010" cy="259045"/>
    <xdr:sp macro="" textlink="">
      <xdr:nvSpPr>
        <xdr:cNvPr id="144" name="テキスト ボックス 143"/>
        <xdr:cNvSpPr txBox="1"/>
      </xdr:nvSpPr>
      <xdr:spPr>
        <a:xfrm>
          <a:off x="2608795" y="969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45295</xdr:rowOff>
    </xdr:from>
    <xdr:to>
      <xdr:col>10</xdr:col>
      <xdr:colOff>165100</xdr:colOff>
      <xdr:row>58</xdr:row>
      <xdr:rowOff>146895</xdr:rowOff>
    </xdr:to>
    <xdr:sp macro="" textlink="">
      <xdr:nvSpPr>
        <xdr:cNvPr id="145" name="楕円 144"/>
        <xdr:cNvSpPr/>
      </xdr:nvSpPr>
      <xdr:spPr>
        <a:xfrm>
          <a:off x="1968500" y="99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138022</xdr:rowOff>
    </xdr:from>
    <xdr:ext cx="599010" cy="259045"/>
    <xdr:sp macro="" textlink="">
      <xdr:nvSpPr>
        <xdr:cNvPr id="146" name="テキスト ボックス 145"/>
        <xdr:cNvSpPr txBox="1"/>
      </xdr:nvSpPr>
      <xdr:spPr>
        <a:xfrm>
          <a:off x="1719795" y="100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4504</xdr:rowOff>
    </xdr:from>
    <xdr:to>
      <xdr:col>6</xdr:col>
      <xdr:colOff>38100</xdr:colOff>
      <xdr:row>58</xdr:row>
      <xdr:rowOff>106104</xdr:rowOff>
    </xdr:to>
    <xdr:sp macro="" textlink="">
      <xdr:nvSpPr>
        <xdr:cNvPr id="147" name="楕円 146"/>
        <xdr:cNvSpPr/>
      </xdr:nvSpPr>
      <xdr:spPr>
        <a:xfrm>
          <a:off x="1079500" y="99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122631</xdr:rowOff>
    </xdr:from>
    <xdr:ext cx="599010" cy="259045"/>
    <xdr:sp macro="" textlink="">
      <xdr:nvSpPr>
        <xdr:cNvPr id="148" name="テキスト ボックス 147"/>
        <xdr:cNvSpPr txBox="1"/>
      </xdr:nvSpPr>
      <xdr:spPr>
        <a:xfrm>
          <a:off x="830795" y="972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74288</xdr:rowOff>
    </xdr:from>
    <xdr:to>
      <xdr:col>24</xdr:col>
      <xdr:colOff>63500</xdr:colOff>
      <xdr:row>76</xdr:row>
      <xdr:rowOff>118329</xdr:rowOff>
    </xdr:to>
    <xdr:cxnSp macro="">
      <xdr:nvCxnSpPr>
        <xdr:cNvPr id="180" name="直線コネクタ 179"/>
        <xdr:cNvCxnSpPr/>
      </xdr:nvCxnSpPr>
      <xdr:spPr>
        <a:xfrm flipV="1">
          <a:off x="3797300" y="12933038"/>
          <a:ext cx="838200" cy="2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118329</xdr:rowOff>
    </xdr:from>
    <xdr:to>
      <xdr:col>19</xdr:col>
      <xdr:colOff>177800</xdr:colOff>
      <xdr:row>76</xdr:row>
      <xdr:rowOff>160489</xdr:rowOff>
    </xdr:to>
    <xdr:cxnSp macro="">
      <xdr:nvCxnSpPr>
        <xdr:cNvPr id="183" name="直線コネクタ 182"/>
        <xdr:cNvCxnSpPr/>
      </xdr:nvCxnSpPr>
      <xdr:spPr>
        <a:xfrm flipV="1">
          <a:off x="2908300" y="13148529"/>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154220</xdr:rowOff>
    </xdr:from>
    <xdr:to>
      <xdr:col>15</xdr:col>
      <xdr:colOff>50800</xdr:colOff>
      <xdr:row>76</xdr:row>
      <xdr:rowOff>160489</xdr:rowOff>
    </xdr:to>
    <xdr:cxnSp macro="">
      <xdr:nvCxnSpPr>
        <xdr:cNvPr id="186" name="直線コネクタ 185"/>
        <xdr:cNvCxnSpPr/>
      </xdr:nvCxnSpPr>
      <xdr:spPr>
        <a:xfrm>
          <a:off x="2019300" y="13012970"/>
          <a:ext cx="889000" cy="17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7" name="フローチャート: 判断 186"/>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8" name="テキスト ボックス 187"/>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154220</xdr:rowOff>
    </xdr:from>
    <xdr:to>
      <xdr:col>10</xdr:col>
      <xdr:colOff>114300</xdr:colOff>
      <xdr:row>76</xdr:row>
      <xdr:rowOff>148413</xdr:rowOff>
    </xdr:to>
    <xdr:cxnSp macro="">
      <xdr:nvCxnSpPr>
        <xdr:cNvPr id="189" name="直線コネクタ 188"/>
        <xdr:cNvCxnSpPr/>
      </xdr:nvCxnSpPr>
      <xdr:spPr>
        <a:xfrm flipV="1">
          <a:off x="1130300" y="13012970"/>
          <a:ext cx="889000" cy="16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90" name="フローチャート: 判断 189"/>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91" name="テキスト ボックス 190"/>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92" name="フローチャート: 判断 191"/>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93" name="テキスト ボックス 192"/>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23488</xdr:rowOff>
    </xdr:from>
    <xdr:to>
      <xdr:col>24</xdr:col>
      <xdr:colOff>114300</xdr:colOff>
      <xdr:row>75</xdr:row>
      <xdr:rowOff>125088</xdr:rowOff>
    </xdr:to>
    <xdr:sp macro="" textlink="">
      <xdr:nvSpPr>
        <xdr:cNvPr id="199" name="楕円 198"/>
        <xdr:cNvSpPr/>
      </xdr:nvSpPr>
      <xdr:spPr>
        <a:xfrm>
          <a:off x="4584700" y="128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46365</xdr:rowOff>
    </xdr:from>
    <xdr:ext cx="599010" cy="259045"/>
    <xdr:sp macro="" textlink="">
      <xdr:nvSpPr>
        <xdr:cNvPr id="200" name="民生費該当値テキスト"/>
        <xdr:cNvSpPr txBox="1"/>
      </xdr:nvSpPr>
      <xdr:spPr>
        <a:xfrm>
          <a:off x="4686300" y="127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67529</xdr:rowOff>
    </xdr:from>
    <xdr:to>
      <xdr:col>20</xdr:col>
      <xdr:colOff>38100</xdr:colOff>
      <xdr:row>76</xdr:row>
      <xdr:rowOff>169129</xdr:rowOff>
    </xdr:to>
    <xdr:sp macro="" textlink="">
      <xdr:nvSpPr>
        <xdr:cNvPr id="201" name="楕円 200"/>
        <xdr:cNvSpPr/>
      </xdr:nvSpPr>
      <xdr:spPr>
        <a:xfrm>
          <a:off x="3746500" y="130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14206</xdr:rowOff>
    </xdr:from>
    <xdr:ext cx="599010" cy="259045"/>
    <xdr:sp macro="" textlink="">
      <xdr:nvSpPr>
        <xdr:cNvPr id="202" name="テキスト ボックス 201"/>
        <xdr:cNvSpPr txBox="1"/>
      </xdr:nvSpPr>
      <xdr:spPr>
        <a:xfrm>
          <a:off x="3497795" y="128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109689</xdr:rowOff>
    </xdr:from>
    <xdr:to>
      <xdr:col>15</xdr:col>
      <xdr:colOff>101600</xdr:colOff>
      <xdr:row>77</xdr:row>
      <xdr:rowOff>39839</xdr:rowOff>
    </xdr:to>
    <xdr:sp macro="" textlink="">
      <xdr:nvSpPr>
        <xdr:cNvPr id="203" name="楕円 202"/>
        <xdr:cNvSpPr/>
      </xdr:nvSpPr>
      <xdr:spPr>
        <a:xfrm>
          <a:off x="2857500" y="131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56366</xdr:rowOff>
    </xdr:from>
    <xdr:ext cx="599010" cy="259045"/>
    <xdr:sp macro="" textlink="">
      <xdr:nvSpPr>
        <xdr:cNvPr id="204" name="テキスト ボックス 203"/>
        <xdr:cNvSpPr txBox="1"/>
      </xdr:nvSpPr>
      <xdr:spPr>
        <a:xfrm>
          <a:off x="2608795" y="1291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103419</xdr:rowOff>
    </xdr:from>
    <xdr:to>
      <xdr:col>10</xdr:col>
      <xdr:colOff>165100</xdr:colOff>
      <xdr:row>76</xdr:row>
      <xdr:rowOff>33570</xdr:rowOff>
    </xdr:to>
    <xdr:sp macro="" textlink="">
      <xdr:nvSpPr>
        <xdr:cNvPr id="205" name="楕円 204"/>
        <xdr:cNvSpPr/>
      </xdr:nvSpPr>
      <xdr:spPr>
        <a:xfrm>
          <a:off x="1968500" y="129621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50096</xdr:rowOff>
    </xdr:from>
    <xdr:ext cx="599010" cy="259045"/>
    <xdr:sp macro="" textlink="">
      <xdr:nvSpPr>
        <xdr:cNvPr id="206" name="テキスト ボックス 205"/>
        <xdr:cNvSpPr txBox="1"/>
      </xdr:nvSpPr>
      <xdr:spPr>
        <a:xfrm>
          <a:off x="1719795" y="1273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97613</xdr:rowOff>
    </xdr:from>
    <xdr:to>
      <xdr:col>6</xdr:col>
      <xdr:colOff>38100</xdr:colOff>
      <xdr:row>77</xdr:row>
      <xdr:rowOff>27763</xdr:rowOff>
    </xdr:to>
    <xdr:sp macro="" textlink="">
      <xdr:nvSpPr>
        <xdr:cNvPr id="207" name="楕円 206"/>
        <xdr:cNvSpPr/>
      </xdr:nvSpPr>
      <xdr:spPr>
        <a:xfrm>
          <a:off x="1079500" y="131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44290</xdr:rowOff>
    </xdr:from>
    <xdr:ext cx="599010" cy="259045"/>
    <xdr:sp macro="" textlink="">
      <xdr:nvSpPr>
        <xdr:cNvPr id="208" name="テキスト ボックス 207"/>
        <xdr:cNvSpPr txBox="1"/>
      </xdr:nvSpPr>
      <xdr:spPr>
        <a:xfrm>
          <a:off x="830795" y="129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52512</xdr:rowOff>
    </xdr:from>
    <xdr:to>
      <xdr:col>24</xdr:col>
      <xdr:colOff>63500</xdr:colOff>
      <xdr:row>96</xdr:row>
      <xdr:rowOff>86720</xdr:rowOff>
    </xdr:to>
    <xdr:cxnSp macro="">
      <xdr:nvCxnSpPr>
        <xdr:cNvPr id="235" name="直線コネクタ 234"/>
        <xdr:cNvCxnSpPr/>
      </xdr:nvCxnSpPr>
      <xdr:spPr>
        <a:xfrm flipV="1">
          <a:off x="3797300" y="16511712"/>
          <a:ext cx="838200" cy="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86720</xdr:rowOff>
    </xdr:from>
    <xdr:to>
      <xdr:col>19</xdr:col>
      <xdr:colOff>177800</xdr:colOff>
      <xdr:row>96</xdr:row>
      <xdr:rowOff>111472</xdr:rowOff>
    </xdr:to>
    <xdr:cxnSp macro="">
      <xdr:nvCxnSpPr>
        <xdr:cNvPr id="238" name="直線コネクタ 237"/>
        <xdr:cNvCxnSpPr/>
      </xdr:nvCxnSpPr>
      <xdr:spPr>
        <a:xfrm flipV="1">
          <a:off x="2908300" y="16545920"/>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94368</xdr:rowOff>
    </xdr:from>
    <xdr:to>
      <xdr:col>15</xdr:col>
      <xdr:colOff>50800</xdr:colOff>
      <xdr:row>96</xdr:row>
      <xdr:rowOff>111472</xdr:rowOff>
    </xdr:to>
    <xdr:cxnSp macro="">
      <xdr:nvCxnSpPr>
        <xdr:cNvPr id="241" name="直線コネクタ 240"/>
        <xdr:cNvCxnSpPr/>
      </xdr:nvCxnSpPr>
      <xdr:spPr>
        <a:xfrm>
          <a:off x="2019300" y="16553568"/>
          <a:ext cx="889000" cy="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10613</xdr:rowOff>
    </xdr:from>
    <xdr:to>
      <xdr:col>15</xdr:col>
      <xdr:colOff>101600</xdr:colOff>
      <xdr:row>97</xdr:row>
      <xdr:rowOff>112213</xdr:rowOff>
    </xdr:to>
    <xdr:sp macro="" textlink="">
      <xdr:nvSpPr>
        <xdr:cNvPr id="242" name="フローチャート: 判断 241"/>
        <xdr:cNvSpPr/>
      </xdr:nvSpPr>
      <xdr:spPr>
        <a:xfrm>
          <a:off x="2857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103340</xdr:rowOff>
    </xdr:from>
    <xdr:ext cx="534377" cy="259045"/>
    <xdr:sp macro="" textlink="">
      <xdr:nvSpPr>
        <xdr:cNvPr id="243" name="テキスト ボックス 242"/>
        <xdr:cNvSpPr txBox="1"/>
      </xdr:nvSpPr>
      <xdr:spPr>
        <a:xfrm>
          <a:off x="2641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68903</xdr:rowOff>
    </xdr:from>
    <xdr:to>
      <xdr:col>10</xdr:col>
      <xdr:colOff>114300</xdr:colOff>
      <xdr:row>96</xdr:row>
      <xdr:rowOff>94368</xdr:rowOff>
    </xdr:to>
    <xdr:cxnSp macro="">
      <xdr:nvCxnSpPr>
        <xdr:cNvPr id="244" name="直線コネクタ 243"/>
        <xdr:cNvCxnSpPr/>
      </xdr:nvCxnSpPr>
      <xdr:spPr>
        <a:xfrm>
          <a:off x="1130300" y="16528103"/>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14990</xdr:rowOff>
    </xdr:from>
    <xdr:to>
      <xdr:col>10</xdr:col>
      <xdr:colOff>165100</xdr:colOff>
      <xdr:row>97</xdr:row>
      <xdr:rowOff>116590</xdr:rowOff>
    </xdr:to>
    <xdr:sp macro="" textlink="">
      <xdr:nvSpPr>
        <xdr:cNvPr id="245" name="フローチャート: 判断 244"/>
        <xdr:cNvSpPr/>
      </xdr:nvSpPr>
      <xdr:spPr>
        <a:xfrm>
          <a:off x="1968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107717</xdr:rowOff>
    </xdr:from>
    <xdr:ext cx="534377" cy="259045"/>
    <xdr:sp macro="" textlink="">
      <xdr:nvSpPr>
        <xdr:cNvPr id="246" name="テキスト ボックス 245"/>
        <xdr:cNvSpPr txBox="1"/>
      </xdr:nvSpPr>
      <xdr:spPr>
        <a:xfrm>
          <a:off x="1752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21788</xdr:rowOff>
    </xdr:from>
    <xdr:to>
      <xdr:col>6</xdr:col>
      <xdr:colOff>38100</xdr:colOff>
      <xdr:row>97</xdr:row>
      <xdr:rowOff>123388</xdr:rowOff>
    </xdr:to>
    <xdr:sp macro="" textlink="">
      <xdr:nvSpPr>
        <xdr:cNvPr id="247" name="フローチャート: 判断 246"/>
        <xdr:cNvSpPr/>
      </xdr:nvSpPr>
      <xdr:spPr>
        <a:xfrm>
          <a:off x="1079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114515</xdr:rowOff>
    </xdr:from>
    <xdr:ext cx="534377" cy="259045"/>
    <xdr:sp macro="" textlink="">
      <xdr:nvSpPr>
        <xdr:cNvPr id="248" name="テキスト ボックス 247"/>
        <xdr:cNvSpPr txBox="1"/>
      </xdr:nvSpPr>
      <xdr:spPr>
        <a:xfrm>
          <a:off x="863111" y="167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1712</xdr:rowOff>
    </xdr:from>
    <xdr:to>
      <xdr:col>24</xdr:col>
      <xdr:colOff>114300</xdr:colOff>
      <xdr:row>96</xdr:row>
      <xdr:rowOff>103312</xdr:rowOff>
    </xdr:to>
    <xdr:sp macro="" textlink="">
      <xdr:nvSpPr>
        <xdr:cNvPr id="254" name="楕円 253"/>
        <xdr:cNvSpPr/>
      </xdr:nvSpPr>
      <xdr:spPr>
        <a:xfrm>
          <a:off x="4584700" y="164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24589</xdr:rowOff>
    </xdr:from>
    <xdr:ext cx="534377" cy="259045"/>
    <xdr:sp macro="" textlink="">
      <xdr:nvSpPr>
        <xdr:cNvPr id="255" name="衛生費該当値テキスト"/>
        <xdr:cNvSpPr txBox="1"/>
      </xdr:nvSpPr>
      <xdr:spPr>
        <a:xfrm>
          <a:off x="4686300" y="1631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35920</xdr:rowOff>
    </xdr:from>
    <xdr:to>
      <xdr:col>20</xdr:col>
      <xdr:colOff>38100</xdr:colOff>
      <xdr:row>96</xdr:row>
      <xdr:rowOff>137520</xdr:rowOff>
    </xdr:to>
    <xdr:sp macro="" textlink="">
      <xdr:nvSpPr>
        <xdr:cNvPr id="256" name="楕円 255"/>
        <xdr:cNvSpPr/>
      </xdr:nvSpPr>
      <xdr:spPr>
        <a:xfrm>
          <a:off x="3746500" y="164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154047</xdr:rowOff>
    </xdr:from>
    <xdr:ext cx="534377" cy="259045"/>
    <xdr:sp macro="" textlink="">
      <xdr:nvSpPr>
        <xdr:cNvPr id="257" name="テキスト ボックス 256"/>
        <xdr:cNvSpPr txBox="1"/>
      </xdr:nvSpPr>
      <xdr:spPr>
        <a:xfrm>
          <a:off x="3530111" y="1627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60672</xdr:rowOff>
    </xdr:from>
    <xdr:to>
      <xdr:col>15</xdr:col>
      <xdr:colOff>101600</xdr:colOff>
      <xdr:row>96</xdr:row>
      <xdr:rowOff>162272</xdr:rowOff>
    </xdr:to>
    <xdr:sp macro="" textlink="">
      <xdr:nvSpPr>
        <xdr:cNvPr id="258" name="楕円 257"/>
        <xdr:cNvSpPr/>
      </xdr:nvSpPr>
      <xdr:spPr>
        <a:xfrm>
          <a:off x="2857500" y="165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7349</xdr:rowOff>
    </xdr:from>
    <xdr:ext cx="534377" cy="259045"/>
    <xdr:sp macro="" textlink="">
      <xdr:nvSpPr>
        <xdr:cNvPr id="259" name="テキスト ボックス 258"/>
        <xdr:cNvSpPr txBox="1"/>
      </xdr:nvSpPr>
      <xdr:spPr>
        <a:xfrm>
          <a:off x="2641111" y="1629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43568</xdr:rowOff>
    </xdr:from>
    <xdr:to>
      <xdr:col>10</xdr:col>
      <xdr:colOff>165100</xdr:colOff>
      <xdr:row>96</xdr:row>
      <xdr:rowOff>145168</xdr:rowOff>
    </xdr:to>
    <xdr:sp macro="" textlink="">
      <xdr:nvSpPr>
        <xdr:cNvPr id="260" name="楕円 259"/>
        <xdr:cNvSpPr/>
      </xdr:nvSpPr>
      <xdr:spPr>
        <a:xfrm>
          <a:off x="1968500" y="165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161695</xdr:rowOff>
    </xdr:from>
    <xdr:ext cx="534377" cy="259045"/>
    <xdr:sp macro="" textlink="">
      <xdr:nvSpPr>
        <xdr:cNvPr id="261" name="テキスト ボックス 260"/>
        <xdr:cNvSpPr txBox="1"/>
      </xdr:nvSpPr>
      <xdr:spPr>
        <a:xfrm>
          <a:off x="1752111" y="1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18103</xdr:rowOff>
    </xdr:from>
    <xdr:to>
      <xdr:col>6</xdr:col>
      <xdr:colOff>38100</xdr:colOff>
      <xdr:row>96</xdr:row>
      <xdr:rowOff>119703</xdr:rowOff>
    </xdr:to>
    <xdr:sp macro="" textlink="">
      <xdr:nvSpPr>
        <xdr:cNvPr id="262" name="楕円 261"/>
        <xdr:cNvSpPr/>
      </xdr:nvSpPr>
      <xdr:spPr>
        <a:xfrm>
          <a:off x="1079500" y="164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136230</xdr:rowOff>
    </xdr:from>
    <xdr:ext cx="534377" cy="259045"/>
    <xdr:sp macro="" textlink="">
      <xdr:nvSpPr>
        <xdr:cNvPr id="263" name="テキスト ボックス 262"/>
        <xdr:cNvSpPr txBox="1"/>
      </xdr:nvSpPr>
      <xdr:spPr>
        <a:xfrm>
          <a:off x="863111" y="162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35408</xdr:rowOff>
    </xdr:from>
    <xdr:to>
      <xdr:col>46</xdr:col>
      <xdr:colOff>38100</xdr:colOff>
      <xdr:row>38</xdr:row>
      <xdr:rowOff>137008</xdr:rowOff>
    </xdr:to>
    <xdr:sp macro="" textlink="">
      <xdr:nvSpPr>
        <xdr:cNvPr id="297" name="フローチャート: 判断 296"/>
        <xdr:cNvSpPr/>
      </xdr:nvSpPr>
      <xdr:spPr>
        <a:xfrm>
          <a:off x="8699500" y="655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153535</xdr:rowOff>
    </xdr:from>
    <xdr:ext cx="378565" cy="259045"/>
    <xdr:sp macro="" textlink="">
      <xdr:nvSpPr>
        <xdr:cNvPr id="298" name="テキスト ボックス 297"/>
        <xdr:cNvSpPr txBox="1"/>
      </xdr:nvSpPr>
      <xdr:spPr>
        <a:xfrm>
          <a:off x="8561017" y="6325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27818</xdr:rowOff>
    </xdr:from>
    <xdr:to>
      <xdr:col>41</xdr:col>
      <xdr:colOff>101600</xdr:colOff>
      <xdr:row>38</xdr:row>
      <xdr:rowOff>129418</xdr:rowOff>
    </xdr:to>
    <xdr:sp macro="" textlink="">
      <xdr:nvSpPr>
        <xdr:cNvPr id="300" name="フローチャート: 判断 299"/>
        <xdr:cNvSpPr/>
      </xdr:nvSpPr>
      <xdr:spPr>
        <a:xfrm>
          <a:off x="7810500" y="654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145945</xdr:rowOff>
    </xdr:from>
    <xdr:ext cx="378565" cy="259045"/>
    <xdr:sp macro="" textlink="">
      <xdr:nvSpPr>
        <xdr:cNvPr id="301" name="テキスト ボックス 300"/>
        <xdr:cNvSpPr txBox="1"/>
      </xdr:nvSpPr>
      <xdr:spPr>
        <a:xfrm>
          <a:off x="7672017" y="631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02" name="フローチャート: 判断 301"/>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149420</xdr:rowOff>
    </xdr:from>
    <xdr:ext cx="378565" cy="259045"/>
    <xdr:sp macro="" textlink="">
      <xdr:nvSpPr>
        <xdr:cNvPr id="303" name="テキスト ボックス 302"/>
        <xdr:cNvSpPr txBox="1"/>
      </xdr:nvSpPr>
      <xdr:spPr>
        <a:xfrm>
          <a:off x="6783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154147</xdr:rowOff>
    </xdr:from>
    <xdr:to>
      <xdr:col>55</xdr:col>
      <xdr:colOff>0</xdr:colOff>
      <xdr:row>57</xdr:row>
      <xdr:rowOff>341</xdr:rowOff>
    </xdr:to>
    <xdr:cxnSp macro="">
      <xdr:nvCxnSpPr>
        <xdr:cNvPr id="345" name="直線コネクタ 344"/>
        <xdr:cNvCxnSpPr/>
      </xdr:nvCxnSpPr>
      <xdr:spPr>
        <a:xfrm flipV="1">
          <a:off x="9639300" y="9755347"/>
          <a:ext cx="838200" cy="1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341</xdr:rowOff>
    </xdr:from>
    <xdr:to>
      <xdr:col>50</xdr:col>
      <xdr:colOff>114300</xdr:colOff>
      <xdr:row>57</xdr:row>
      <xdr:rowOff>80236</xdr:rowOff>
    </xdr:to>
    <xdr:cxnSp macro="">
      <xdr:nvCxnSpPr>
        <xdr:cNvPr id="348" name="直線コネクタ 347"/>
        <xdr:cNvCxnSpPr/>
      </xdr:nvCxnSpPr>
      <xdr:spPr>
        <a:xfrm flipV="1">
          <a:off x="8750300" y="9772991"/>
          <a:ext cx="8890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80236</xdr:rowOff>
    </xdr:from>
    <xdr:to>
      <xdr:col>45</xdr:col>
      <xdr:colOff>177800</xdr:colOff>
      <xdr:row>57</xdr:row>
      <xdr:rowOff>94350</xdr:rowOff>
    </xdr:to>
    <xdr:cxnSp macro="">
      <xdr:nvCxnSpPr>
        <xdr:cNvPr id="351" name="直線コネクタ 350"/>
        <xdr:cNvCxnSpPr/>
      </xdr:nvCxnSpPr>
      <xdr:spPr>
        <a:xfrm flipV="1">
          <a:off x="7861300" y="9852886"/>
          <a:ext cx="8890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128270</xdr:rowOff>
    </xdr:from>
    <xdr:to>
      <xdr:col>46</xdr:col>
      <xdr:colOff>38100</xdr:colOff>
      <xdr:row>58</xdr:row>
      <xdr:rowOff>58420</xdr:rowOff>
    </xdr:to>
    <xdr:sp macro="" textlink="">
      <xdr:nvSpPr>
        <xdr:cNvPr id="352" name="フローチャート: 判断 351"/>
        <xdr:cNvSpPr/>
      </xdr:nvSpPr>
      <xdr:spPr>
        <a:xfrm>
          <a:off x="8699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49547</xdr:rowOff>
    </xdr:from>
    <xdr:ext cx="534377" cy="259045"/>
    <xdr:sp macro="" textlink="">
      <xdr:nvSpPr>
        <xdr:cNvPr id="353" name="テキスト ボックス 352"/>
        <xdr:cNvSpPr txBox="1"/>
      </xdr:nvSpPr>
      <xdr:spPr>
        <a:xfrm>
          <a:off x="8483111" y="99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64980</xdr:rowOff>
    </xdr:from>
    <xdr:to>
      <xdr:col>41</xdr:col>
      <xdr:colOff>50800</xdr:colOff>
      <xdr:row>57</xdr:row>
      <xdr:rowOff>94350</xdr:rowOff>
    </xdr:to>
    <xdr:cxnSp macro="">
      <xdr:nvCxnSpPr>
        <xdr:cNvPr id="354" name="直線コネクタ 353"/>
        <xdr:cNvCxnSpPr/>
      </xdr:nvCxnSpPr>
      <xdr:spPr>
        <a:xfrm>
          <a:off x="6972300" y="9837630"/>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129586</xdr:rowOff>
    </xdr:from>
    <xdr:to>
      <xdr:col>41</xdr:col>
      <xdr:colOff>101600</xdr:colOff>
      <xdr:row>58</xdr:row>
      <xdr:rowOff>59736</xdr:rowOff>
    </xdr:to>
    <xdr:sp macro="" textlink="">
      <xdr:nvSpPr>
        <xdr:cNvPr id="355" name="フローチャート: 判断 354"/>
        <xdr:cNvSpPr/>
      </xdr:nvSpPr>
      <xdr:spPr>
        <a:xfrm>
          <a:off x="7810500" y="990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50863</xdr:rowOff>
    </xdr:from>
    <xdr:ext cx="534377" cy="259045"/>
    <xdr:sp macro="" textlink="">
      <xdr:nvSpPr>
        <xdr:cNvPr id="356" name="テキスト ボックス 355"/>
        <xdr:cNvSpPr txBox="1"/>
      </xdr:nvSpPr>
      <xdr:spPr>
        <a:xfrm>
          <a:off x="7594111"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120543</xdr:rowOff>
    </xdr:from>
    <xdr:to>
      <xdr:col>36</xdr:col>
      <xdr:colOff>165100</xdr:colOff>
      <xdr:row>58</xdr:row>
      <xdr:rowOff>50693</xdr:rowOff>
    </xdr:to>
    <xdr:sp macro="" textlink="">
      <xdr:nvSpPr>
        <xdr:cNvPr id="357" name="フローチャート: 判断 356"/>
        <xdr:cNvSpPr/>
      </xdr:nvSpPr>
      <xdr:spPr>
        <a:xfrm>
          <a:off x="6921500" y="98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41820</xdr:rowOff>
    </xdr:from>
    <xdr:ext cx="534377" cy="259045"/>
    <xdr:sp macro="" textlink="">
      <xdr:nvSpPr>
        <xdr:cNvPr id="358" name="テキスト ボックス 357"/>
        <xdr:cNvSpPr txBox="1"/>
      </xdr:nvSpPr>
      <xdr:spPr>
        <a:xfrm>
          <a:off x="6705111" y="99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103347</xdr:rowOff>
    </xdr:from>
    <xdr:to>
      <xdr:col>55</xdr:col>
      <xdr:colOff>50800</xdr:colOff>
      <xdr:row>57</xdr:row>
      <xdr:rowOff>33497</xdr:rowOff>
    </xdr:to>
    <xdr:sp macro="" textlink="">
      <xdr:nvSpPr>
        <xdr:cNvPr id="364" name="楕円 363"/>
        <xdr:cNvSpPr/>
      </xdr:nvSpPr>
      <xdr:spPr>
        <a:xfrm>
          <a:off x="10426700" y="97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126224</xdr:rowOff>
    </xdr:from>
    <xdr:ext cx="534377" cy="259045"/>
    <xdr:sp macro="" textlink="">
      <xdr:nvSpPr>
        <xdr:cNvPr id="365" name="農林水産業費該当値テキスト"/>
        <xdr:cNvSpPr txBox="1"/>
      </xdr:nvSpPr>
      <xdr:spPr>
        <a:xfrm>
          <a:off x="10528300" y="95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120991</xdr:rowOff>
    </xdr:from>
    <xdr:to>
      <xdr:col>50</xdr:col>
      <xdr:colOff>165100</xdr:colOff>
      <xdr:row>57</xdr:row>
      <xdr:rowOff>51141</xdr:rowOff>
    </xdr:to>
    <xdr:sp macro="" textlink="">
      <xdr:nvSpPr>
        <xdr:cNvPr id="366" name="楕円 365"/>
        <xdr:cNvSpPr/>
      </xdr:nvSpPr>
      <xdr:spPr>
        <a:xfrm>
          <a:off x="9588500" y="97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67668</xdr:rowOff>
    </xdr:from>
    <xdr:ext cx="534377" cy="259045"/>
    <xdr:sp macro="" textlink="">
      <xdr:nvSpPr>
        <xdr:cNvPr id="367" name="テキスト ボックス 366"/>
        <xdr:cNvSpPr txBox="1"/>
      </xdr:nvSpPr>
      <xdr:spPr>
        <a:xfrm>
          <a:off x="9372111" y="94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29436</xdr:rowOff>
    </xdr:from>
    <xdr:to>
      <xdr:col>46</xdr:col>
      <xdr:colOff>38100</xdr:colOff>
      <xdr:row>57</xdr:row>
      <xdr:rowOff>131036</xdr:rowOff>
    </xdr:to>
    <xdr:sp macro="" textlink="">
      <xdr:nvSpPr>
        <xdr:cNvPr id="368" name="楕円 367"/>
        <xdr:cNvSpPr/>
      </xdr:nvSpPr>
      <xdr:spPr>
        <a:xfrm>
          <a:off x="8699500" y="98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147563</xdr:rowOff>
    </xdr:from>
    <xdr:ext cx="534377" cy="259045"/>
    <xdr:sp macro="" textlink="">
      <xdr:nvSpPr>
        <xdr:cNvPr id="369" name="テキスト ボックス 368"/>
        <xdr:cNvSpPr txBox="1"/>
      </xdr:nvSpPr>
      <xdr:spPr>
        <a:xfrm>
          <a:off x="8483111" y="95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43550</xdr:rowOff>
    </xdr:from>
    <xdr:to>
      <xdr:col>41</xdr:col>
      <xdr:colOff>101600</xdr:colOff>
      <xdr:row>57</xdr:row>
      <xdr:rowOff>145150</xdr:rowOff>
    </xdr:to>
    <xdr:sp macro="" textlink="">
      <xdr:nvSpPr>
        <xdr:cNvPr id="370" name="楕円 369"/>
        <xdr:cNvSpPr/>
      </xdr:nvSpPr>
      <xdr:spPr>
        <a:xfrm>
          <a:off x="7810500" y="98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161677</xdr:rowOff>
    </xdr:from>
    <xdr:ext cx="534377" cy="259045"/>
    <xdr:sp macro="" textlink="">
      <xdr:nvSpPr>
        <xdr:cNvPr id="371" name="テキスト ボックス 370"/>
        <xdr:cNvSpPr txBox="1"/>
      </xdr:nvSpPr>
      <xdr:spPr>
        <a:xfrm>
          <a:off x="7594111" y="95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14180</xdr:rowOff>
    </xdr:from>
    <xdr:to>
      <xdr:col>36</xdr:col>
      <xdr:colOff>165100</xdr:colOff>
      <xdr:row>57</xdr:row>
      <xdr:rowOff>115780</xdr:rowOff>
    </xdr:to>
    <xdr:sp macro="" textlink="">
      <xdr:nvSpPr>
        <xdr:cNvPr id="372" name="楕円 371"/>
        <xdr:cNvSpPr/>
      </xdr:nvSpPr>
      <xdr:spPr>
        <a:xfrm>
          <a:off x="6921500" y="97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132307</xdr:rowOff>
    </xdr:from>
    <xdr:ext cx="534377" cy="259045"/>
    <xdr:sp macro="" textlink="">
      <xdr:nvSpPr>
        <xdr:cNvPr id="373" name="テキスト ボックス 372"/>
        <xdr:cNvSpPr txBox="1"/>
      </xdr:nvSpPr>
      <xdr:spPr>
        <a:xfrm>
          <a:off x="6705111" y="95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21985</xdr:rowOff>
    </xdr:from>
    <xdr:to>
      <xdr:col>55</xdr:col>
      <xdr:colOff>0</xdr:colOff>
      <xdr:row>78</xdr:row>
      <xdr:rowOff>40455</xdr:rowOff>
    </xdr:to>
    <xdr:cxnSp macro="">
      <xdr:nvCxnSpPr>
        <xdr:cNvPr id="400" name="直線コネクタ 399"/>
        <xdr:cNvCxnSpPr/>
      </xdr:nvCxnSpPr>
      <xdr:spPr>
        <a:xfrm>
          <a:off x="9639300" y="13395085"/>
          <a:ext cx="8382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21985</xdr:rowOff>
    </xdr:from>
    <xdr:to>
      <xdr:col>50</xdr:col>
      <xdr:colOff>114300</xdr:colOff>
      <xdr:row>78</xdr:row>
      <xdr:rowOff>83469</xdr:rowOff>
    </xdr:to>
    <xdr:cxnSp macro="">
      <xdr:nvCxnSpPr>
        <xdr:cNvPr id="403" name="直線コネクタ 402"/>
        <xdr:cNvCxnSpPr/>
      </xdr:nvCxnSpPr>
      <xdr:spPr>
        <a:xfrm flipV="1">
          <a:off x="8750300" y="13395085"/>
          <a:ext cx="889000" cy="6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83469</xdr:rowOff>
    </xdr:from>
    <xdr:to>
      <xdr:col>45</xdr:col>
      <xdr:colOff>177800</xdr:colOff>
      <xdr:row>78</xdr:row>
      <xdr:rowOff>103119</xdr:rowOff>
    </xdr:to>
    <xdr:cxnSp macro="">
      <xdr:nvCxnSpPr>
        <xdr:cNvPr id="406" name="直線コネクタ 405"/>
        <xdr:cNvCxnSpPr/>
      </xdr:nvCxnSpPr>
      <xdr:spPr>
        <a:xfrm flipV="1">
          <a:off x="7861300" y="13456569"/>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3074</xdr:rowOff>
    </xdr:from>
    <xdr:to>
      <xdr:col>46</xdr:col>
      <xdr:colOff>38100</xdr:colOff>
      <xdr:row>78</xdr:row>
      <xdr:rowOff>104674</xdr:rowOff>
    </xdr:to>
    <xdr:sp macro="" textlink="">
      <xdr:nvSpPr>
        <xdr:cNvPr id="407" name="フローチャート: 判断 406"/>
        <xdr:cNvSpPr/>
      </xdr:nvSpPr>
      <xdr:spPr>
        <a:xfrm>
          <a:off x="8699500" y="133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121201</xdr:rowOff>
    </xdr:from>
    <xdr:ext cx="534377" cy="259045"/>
    <xdr:sp macro="" textlink="">
      <xdr:nvSpPr>
        <xdr:cNvPr id="408" name="テキスト ボックス 407"/>
        <xdr:cNvSpPr txBox="1"/>
      </xdr:nvSpPr>
      <xdr:spPr>
        <a:xfrm>
          <a:off x="8483111" y="131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103119</xdr:rowOff>
    </xdr:from>
    <xdr:to>
      <xdr:col>41</xdr:col>
      <xdr:colOff>50800</xdr:colOff>
      <xdr:row>78</xdr:row>
      <xdr:rowOff>110271</xdr:rowOff>
    </xdr:to>
    <xdr:cxnSp macro="">
      <xdr:nvCxnSpPr>
        <xdr:cNvPr id="409" name="直線コネクタ 408"/>
        <xdr:cNvCxnSpPr/>
      </xdr:nvCxnSpPr>
      <xdr:spPr>
        <a:xfrm flipV="1">
          <a:off x="6972300" y="1347621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18569</xdr:rowOff>
    </xdr:from>
    <xdr:to>
      <xdr:col>41</xdr:col>
      <xdr:colOff>101600</xdr:colOff>
      <xdr:row>78</xdr:row>
      <xdr:rowOff>120169</xdr:rowOff>
    </xdr:to>
    <xdr:sp macro="" textlink="">
      <xdr:nvSpPr>
        <xdr:cNvPr id="410" name="フローチャート: 判断 409"/>
        <xdr:cNvSpPr/>
      </xdr:nvSpPr>
      <xdr:spPr>
        <a:xfrm>
          <a:off x="7810500" y="133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136696</xdr:rowOff>
    </xdr:from>
    <xdr:ext cx="534377" cy="259045"/>
    <xdr:sp macro="" textlink="">
      <xdr:nvSpPr>
        <xdr:cNvPr id="411" name="テキスト ボックス 410"/>
        <xdr:cNvSpPr txBox="1"/>
      </xdr:nvSpPr>
      <xdr:spPr>
        <a:xfrm>
          <a:off x="7594111" y="131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15185</xdr:rowOff>
    </xdr:from>
    <xdr:to>
      <xdr:col>36</xdr:col>
      <xdr:colOff>165100</xdr:colOff>
      <xdr:row>78</xdr:row>
      <xdr:rowOff>116785</xdr:rowOff>
    </xdr:to>
    <xdr:sp macro="" textlink="">
      <xdr:nvSpPr>
        <xdr:cNvPr id="412" name="フローチャート: 判断 411"/>
        <xdr:cNvSpPr/>
      </xdr:nvSpPr>
      <xdr:spPr>
        <a:xfrm>
          <a:off x="6921500" y="133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133312</xdr:rowOff>
    </xdr:from>
    <xdr:ext cx="534377" cy="259045"/>
    <xdr:sp macro="" textlink="">
      <xdr:nvSpPr>
        <xdr:cNvPr id="413" name="テキスト ボックス 412"/>
        <xdr:cNvSpPr txBox="1"/>
      </xdr:nvSpPr>
      <xdr:spPr>
        <a:xfrm>
          <a:off x="6705111" y="131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161105</xdr:rowOff>
    </xdr:from>
    <xdr:to>
      <xdr:col>55</xdr:col>
      <xdr:colOff>50800</xdr:colOff>
      <xdr:row>78</xdr:row>
      <xdr:rowOff>91255</xdr:rowOff>
    </xdr:to>
    <xdr:sp macro="" textlink="">
      <xdr:nvSpPr>
        <xdr:cNvPr id="419" name="楕円 418"/>
        <xdr:cNvSpPr/>
      </xdr:nvSpPr>
      <xdr:spPr>
        <a:xfrm>
          <a:off x="10426700" y="133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76032</xdr:rowOff>
    </xdr:from>
    <xdr:ext cx="534377" cy="259045"/>
    <xdr:sp macro="" textlink="">
      <xdr:nvSpPr>
        <xdr:cNvPr id="420" name="商工費該当値テキスト"/>
        <xdr:cNvSpPr txBox="1"/>
      </xdr:nvSpPr>
      <xdr:spPr>
        <a:xfrm>
          <a:off x="10528300" y="1327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142635</xdr:rowOff>
    </xdr:from>
    <xdr:to>
      <xdr:col>50</xdr:col>
      <xdr:colOff>165100</xdr:colOff>
      <xdr:row>78</xdr:row>
      <xdr:rowOff>72785</xdr:rowOff>
    </xdr:to>
    <xdr:sp macro="" textlink="">
      <xdr:nvSpPr>
        <xdr:cNvPr id="421" name="楕円 420"/>
        <xdr:cNvSpPr/>
      </xdr:nvSpPr>
      <xdr:spPr>
        <a:xfrm>
          <a:off x="9588500" y="13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63912</xdr:rowOff>
    </xdr:from>
    <xdr:ext cx="534377" cy="259045"/>
    <xdr:sp macro="" textlink="">
      <xdr:nvSpPr>
        <xdr:cNvPr id="422" name="テキスト ボックス 421"/>
        <xdr:cNvSpPr txBox="1"/>
      </xdr:nvSpPr>
      <xdr:spPr>
        <a:xfrm>
          <a:off x="9372111" y="134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32669</xdr:rowOff>
    </xdr:from>
    <xdr:to>
      <xdr:col>46</xdr:col>
      <xdr:colOff>38100</xdr:colOff>
      <xdr:row>78</xdr:row>
      <xdr:rowOff>134269</xdr:rowOff>
    </xdr:to>
    <xdr:sp macro="" textlink="">
      <xdr:nvSpPr>
        <xdr:cNvPr id="423" name="楕円 422"/>
        <xdr:cNvSpPr/>
      </xdr:nvSpPr>
      <xdr:spPr>
        <a:xfrm>
          <a:off x="8699500" y="134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125396</xdr:rowOff>
    </xdr:from>
    <xdr:ext cx="534377" cy="259045"/>
    <xdr:sp macro="" textlink="">
      <xdr:nvSpPr>
        <xdr:cNvPr id="424" name="テキスト ボックス 423"/>
        <xdr:cNvSpPr txBox="1"/>
      </xdr:nvSpPr>
      <xdr:spPr>
        <a:xfrm>
          <a:off x="8483111" y="1349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52319</xdr:rowOff>
    </xdr:from>
    <xdr:to>
      <xdr:col>41</xdr:col>
      <xdr:colOff>101600</xdr:colOff>
      <xdr:row>78</xdr:row>
      <xdr:rowOff>153919</xdr:rowOff>
    </xdr:to>
    <xdr:sp macro="" textlink="">
      <xdr:nvSpPr>
        <xdr:cNvPr id="425" name="楕円 424"/>
        <xdr:cNvSpPr/>
      </xdr:nvSpPr>
      <xdr:spPr>
        <a:xfrm>
          <a:off x="7810500" y="134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145046</xdr:rowOff>
    </xdr:from>
    <xdr:ext cx="469744" cy="259045"/>
    <xdr:sp macro="" textlink="">
      <xdr:nvSpPr>
        <xdr:cNvPr id="426" name="テキスト ボックス 425"/>
        <xdr:cNvSpPr txBox="1"/>
      </xdr:nvSpPr>
      <xdr:spPr>
        <a:xfrm>
          <a:off x="7626428" y="1351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59471</xdr:rowOff>
    </xdr:from>
    <xdr:to>
      <xdr:col>36</xdr:col>
      <xdr:colOff>165100</xdr:colOff>
      <xdr:row>78</xdr:row>
      <xdr:rowOff>161071</xdr:rowOff>
    </xdr:to>
    <xdr:sp macro="" textlink="">
      <xdr:nvSpPr>
        <xdr:cNvPr id="427" name="楕円 426"/>
        <xdr:cNvSpPr/>
      </xdr:nvSpPr>
      <xdr:spPr>
        <a:xfrm>
          <a:off x="6921500" y="134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152198</xdr:rowOff>
    </xdr:from>
    <xdr:ext cx="469744" cy="259045"/>
    <xdr:sp macro="" textlink="">
      <xdr:nvSpPr>
        <xdr:cNvPr id="428" name="テキスト ボックス 427"/>
        <xdr:cNvSpPr txBox="1"/>
      </xdr:nvSpPr>
      <xdr:spPr>
        <a:xfrm>
          <a:off x="6737428" y="1352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12489</xdr:rowOff>
    </xdr:from>
    <xdr:to>
      <xdr:col>55</xdr:col>
      <xdr:colOff>0</xdr:colOff>
      <xdr:row>97</xdr:row>
      <xdr:rowOff>69926</xdr:rowOff>
    </xdr:to>
    <xdr:cxnSp macro="">
      <xdr:nvCxnSpPr>
        <xdr:cNvPr id="455" name="直線コネクタ 454"/>
        <xdr:cNvCxnSpPr/>
      </xdr:nvCxnSpPr>
      <xdr:spPr>
        <a:xfrm>
          <a:off x="9639300" y="16643139"/>
          <a:ext cx="838200" cy="5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12489</xdr:rowOff>
    </xdr:from>
    <xdr:to>
      <xdr:col>50</xdr:col>
      <xdr:colOff>114300</xdr:colOff>
      <xdr:row>97</xdr:row>
      <xdr:rowOff>144528</xdr:rowOff>
    </xdr:to>
    <xdr:cxnSp macro="">
      <xdr:nvCxnSpPr>
        <xdr:cNvPr id="458" name="直線コネクタ 457"/>
        <xdr:cNvCxnSpPr/>
      </xdr:nvCxnSpPr>
      <xdr:spPr>
        <a:xfrm flipV="1">
          <a:off x="8750300" y="16643139"/>
          <a:ext cx="889000" cy="1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131776</xdr:rowOff>
    </xdr:from>
    <xdr:to>
      <xdr:col>45</xdr:col>
      <xdr:colOff>177800</xdr:colOff>
      <xdr:row>97</xdr:row>
      <xdr:rowOff>144528</xdr:rowOff>
    </xdr:to>
    <xdr:cxnSp macro="">
      <xdr:nvCxnSpPr>
        <xdr:cNvPr id="461" name="直線コネクタ 460"/>
        <xdr:cNvCxnSpPr/>
      </xdr:nvCxnSpPr>
      <xdr:spPr>
        <a:xfrm>
          <a:off x="7861300" y="16762426"/>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170903</xdr:rowOff>
    </xdr:from>
    <xdr:to>
      <xdr:col>46</xdr:col>
      <xdr:colOff>38100</xdr:colOff>
      <xdr:row>97</xdr:row>
      <xdr:rowOff>101053</xdr:rowOff>
    </xdr:to>
    <xdr:sp macro="" textlink="">
      <xdr:nvSpPr>
        <xdr:cNvPr id="462" name="フローチャート: 判断 461"/>
        <xdr:cNvSpPr/>
      </xdr:nvSpPr>
      <xdr:spPr>
        <a:xfrm>
          <a:off x="8699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117580</xdr:rowOff>
    </xdr:from>
    <xdr:ext cx="534377" cy="259045"/>
    <xdr:sp macro="" textlink="">
      <xdr:nvSpPr>
        <xdr:cNvPr id="463" name="テキスト ボックス 462"/>
        <xdr:cNvSpPr txBox="1"/>
      </xdr:nvSpPr>
      <xdr:spPr>
        <a:xfrm>
          <a:off x="8483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113630</xdr:rowOff>
    </xdr:from>
    <xdr:to>
      <xdr:col>41</xdr:col>
      <xdr:colOff>50800</xdr:colOff>
      <xdr:row>97</xdr:row>
      <xdr:rowOff>131776</xdr:rowOff>
    </xdr:to>
    <xdr:cxnSp macro="">
      <xdr:nvCxnSpPr>
        <xdr:cNvPr id="464" name="直線コネクタ 463"/>
        <xdr:cNvCxnSpPr/>
      </xdr:nvCxnSpPr>
      <xdr:spPr>
        <a:xfrm>
          <a:off x="6972300" y="16744280"/>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161128</xdr:rowOff>
    </xdr:from>
    <xdr:to>
      <xdr:col>41</xdr:col>
      <xdr:colOff>101600</xdr:colOff>
      <xdr:row>97</xdr:row>
      <xdr:rowOff>91278</xdr:rowOff>
    </xdr:to>
    <xdr:sp macro="" textlink="">
      <xdr:nvSpPr>
        <xdr:cNvPr id="465" name="フローチャート: 判断 464"/>
        <xdr:cNvSpPr/>
      </xdr:nvSpPr>
      <xdr:spPr>
        <a:xfrm>
          <a:off x="7810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107805</xdr:rowOff>
    </xdr:from>
    <xdr:ext cx="534377" cy="259045"/>
    <xdr:sp macro="" textlink="">
      <xdr:nvSpPr>
        <xdr:cNvPr id="466" name="テキスト ボックス 465"/>
        <xdr:cNvSpPr txBox="1"/>
      </xdr:nvSpPr>
      <xdr:spPr>
        <a:xfrm>
          <a:off x="7594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xdr:rowOff>
    </xdr:from>
    <xdr:to>
      <xdr:col>36</xdr:col>
      <xdr:colOff>165100</xdr:colOff>
      <xdr:row>97</xdr:row>
      <xdr:rowOff>102791</xdr:rowOff>
    </xdr:to>
    <xdr:sp macro="" textlink="">
      <xdr:nvSpPr>
        <xdr:cNvPr id="467" name="フローチャート: 判断 466"/>
        <xdr:cNvSpPr/>
      </xdr:nvSpPr>
      <xdr:spPr>
        <a:xfrm>
          <a:off x="6921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119318</xdr:rowOff>
    </xdr:from>
    <xdr:ext cx="534377" cy="259045"/>
    <xdr:sp macro="" textlink="">
      <xdr:nvSpPr>
        <xdr:cNvPr id="468" name="テキスト ボックス 467"/>
        <xdr:cNvSpPr txBox="1"/>
      </xdr:nvSpPr>
      <xdr:spPr>
        <a:xfrm>
          <a:off x="6705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19126</xdr:rowOff>
    </xdr:from>
    <xdr:to>
      <xdr:col>55</xdr:col>
      <xdr:colOff>50800</xdr:colOff>
      <xdr:row>97</xdr:row>
      <xdr:rowOff>120726</xdr:rowOff>
    </xdr:to>
    <xdr:sp macro="" textlink="">
      <xdr:nvSpPr>
        <xdr:cNvPr id="474" name="楕円 473"/>
        <xdr:cNvSpPr/>
      </xdr:nvSpPr>
      <xdr:spPr>
        <a:xfrm>
          <a:off x="10426700" y="166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169003</xdr:rowOff>
    </xdr:from>
    <xdr:ext cx="534377" cy="259045"/>
    <xdr:sp macro="" textlink="">
      <xdr:nvSpPr>
        <xdr:cNvPr id="475" name="土木費該当値テキスト"/>
        <xdr:cNvSpPr txBox="1"/>
      </xdr:nvSpPr>
      <xdr:spPr>
        <a:xfrm>
          <a:off x="10528300" y="166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133139</xdr:rowOff>
    </xdr:from>
    <xdr:to>
      <xdr:col>50</xdr:col>
      <xdr:colOff>165100</xdr:colOff>
      <xdr:row>97</xdr:row>
      <xdr:rowOff>63289</xdr:rowOff>
    </xdr:to>
    <xdr:sp macro="" textlink="">
      <xdr:nvSpPr>
        <xdr:cNvPr id="476" name="楕円 475"/>
        <xdr:cNvSpPr/>
      </xdr:nvSpPr>
      <xdr:spPr>
        <a:xfrm>
          <a:off x="9588500" y="165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54416</xdr:rowOff>
    </xdr:from>
    <xdr:ext cx="534377" cy="259045"/>
    <xdr:sp macro="" textlink="">
      <xdr:nvSpPr>
        <xdr:cNvPr id="477" name="テキスト ボックス 476"/>
        <xdr:cNvSpPr txBox="1"/>
      </xdr:nvSpPr>
      <xdr:spPr>
        <a:xfrm>
          <a:off x="9372111" y="1668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93728</xdr:rowOff>
    </xdr:from>
    <xdr:to>
      <xdr:col>46</xdr:col>
      <xdr:colOff>38100</xdr:colOff>
      <xdr:row>98</xdr:row>
      <xdr:rowOff>23878</xdr:rowOff>
    </xdr:to>
    <xdr:sp macro="" textlink="">
      <xdr:nvSpPr>
        <xdr:cNvPr id="478" name="楕円 477"/>
        <xdr:cNvSpPr/>
      </xdr:nvSpPr>
      <xdr:spPr>
        <a:xfrm>
          <a:off x="8699500" y="167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15005</xdr:rowOff>
    </xdr:from>
    <xdr:ext cx="534377" cy="259045"/>
    <xdr:sp macro="" textlink="">
      <xdr:nvSpPr>
        <xdr:cNvPr id="479" name="テキスト ボックス 478"/>
        <xdr:cNvSpPr txBox="1"/>
      </xdr:nvSpPr>
      <xdr:spPr>
        <a:xfrm>
          <a:off x="8483111" y="168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80976</xdr:rowOff>
    </xdr:from>
    <xdr:to>
      <xdr:col>41</xdr:col>
      <xdr:colOff>101600</xdr:colOff>
      <xdr:row>98</xdr:row>
      <xdr:rowOff>11126</xdr:rowOff>
    </xdr:to>
    <xdr:sp macro="" textlink="">
      <xdr:nvSpPr>
        <xdr:cNvPr id="480" name="楕円 479"/>
        <xdr:cNvSpPr/>
      </xdr:nvSpPr>
      <xdr:spPr>
        <a:xfrm>
          <a:off x="7810500" y="167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2253</xdr:rowOff>
    </xdr:from>
    <xdr:ext cx="534377" cy="259045"/>
    <xdr:sp macro="" textlink="">
      <xdr:nvSpPr>
        <xdr:cNvPr id="481" name="テキスト ボックス 480"/>
        <xdr:cNvSpPr txBox="1"/>
      </xdr:nvSpPr>
      <xdr:spPr>
        <a:xfrm>
          <a:off x="7594111" y="168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62830</xdr:rowOff>
    </xdr:from>
    <xdr:to>
      <xdr:col>36</xdr:col>
      <xdr:colOff>165100</xdr:colOff>
      <xdr:row>97</xdr:row>
      <xdr:rowOff>164430</xdr:rowOff>
    </xdr:to>
    <xdr:sp macro="" textlink="">
      <xdr:nvSpPr>
        <xdr:cNvPr id="482" name="楕円 481"/>
        <xdr:cNvSpPr/>
      </xdr:nvSpPr>
      <xdr:spPr>
        <a:xfrm>
          <a:off x="6921500" y="166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155557</xdr:rowOff>
    </xdr:from>
    <xdr:ext cx="534377" cy="259045"/>
    <xdr:sp macro="" textlink="">
      <xdr:nvSpPr>
        <xdr:cNvPr id="483" name="テキスト ボックス 482"/>
        <xdr:cNvSpPr txBox="1"/>
      </xdr:nvSpPr>
      <xdr:spPr>
        <a:xfrm>
          <a:off x="6705111" y="167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81779</xdr:rowOff>
    </xdr:from>
    <xdr:to>
      <xdr:col>85</xdr:col>
      <xdr:colOff>127000</xdr:colOff>
      <xdr:row>38</xdr:row>
      <xdr:rowOff>105134</xdr:rowOff>
    </xdr:to>
    <xdr:cxnSp macro="">
      <xdr:nvCxnSpPr>
        <xdr:cNvPr id="516" name="直線コネクタ 515"/>
        <xdr:cNvCxnSpPr/>
      </xdr:nvCxnSpPr>
      <xdr:spPr>
        <a:xfrm>
          <a:off x="15481300" y="6596879"/>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81779</xdr:rowOff>
    </xdr:from>
    <xdr:to>
      <xdr:col>81</xdr:col>
      <xdr:colOff>50800</xdr:colOff>
      <xdr:row>38</xdr:row>
      <xdr:rowOff>88484</xdr:rowOff>
    </xdr:to>
    <xdr:cxnSp macro="">
      <xdr:nvCxnSpPr>
        <xdr:cNvPr id="519" name="直線コネクタ 518"/>
        <xdr:cNvCxnSpPr/>
      </xdr:nvCxnSpPr>
      <xdr:spPr>
        <a:xfrm flipV="1">
          <a:off x="14592300" y="6596879"/>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88484</xdr:rowOff>
    </xdr:from>
    <xdr:to>
      <xdr:col>76</xdr:col>
      <xdr:colOff>114300</xdr:colOff>
      <xdr:row>38</xdr:row>
      <xdr:rowOff>92980</xdr:rowOff>
    </xdr:to>
    <xdr:cxnSp macro="">
      <xdr:nvCxnSpPr>
        <xdr:cNvPr id="522" name="直線コネクタ 521"/>
        <xdr:cNvCxnSpPr/>
      </xdr:nvCxnSpPr>
      <xdr:spPr>
        <a:xfrm flipV="1">
          <a:off x="13703300" y="660358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166271</xdr:rowOff>
    </xdr:from>
    <xdr:to>
      <xdr:col>76</xdr:col>
      <xdr:colOff>165100</xdr:colOff>
      <xdr:row>38</xdr:row>
      <xdr:rowOff>96421</xdr:rowOff>
    </xdr:to>
    <xdr:sp macro="" textlink="">
      <xdr:nvSpPr>
        <xdr:cNvPr id="523" name="フローチャート: 判断 522"/>
        <xdr:cNvSpPr/>
      </xdr:nvSpPr>
      <xdr:spPr>
        <a:xfrm>
          <a:off x="14541500" y="65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112949</xdr:rowOff>
    </xdr:from>
    <xdr:ext cx="534377" cy="259045"/>
    <xdr:sp macro="" textlink="">
      <xdr:nvSpPr>
        <xdr:cNvPr id="524" name="テキスト ボックス 523"/>
        <xdr:cNvSpPr txBox="1"/>
      </xdr:nvSpPr>
      <xdr:spPr>
        <a:xfrm>
          <a:off x="14325111" y="62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92980</xdr:rowOff>
    </xdr:from>
    <xdr:to>
      <xdr:col>71</xdr:col>
      <xdr:colOff>177800</xdr:colOff>
      <xdr:row>38</xdr:row>
      <xdr:rowOff>104648</xdr:rowOff>
    </xdr:to>
    <xdr:cxnSp macro="">
      <xdr:nvCxnSpPr>
        <xdr:cNvPr id="525" name="直線コネクタ 524"/>
        <xdr:cNvCxnSpPr/>
      </xdr:nvCxnSpPr>
      <xdr:spPr>
        <a:xfrm flipV="1">
          <a:off x="12814300" y="6608080"/>
          <a:ext cx="8890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160861</xdr:rowOff>
    </xdr:from>
    <xdr:to>
      <xdr:col>72</xdr:col>
      <xdr:colOff>38100</xdr:colOff>
      <xdr:row>38</xdr:row>
      <xdr:rowOff>91011</xdr:rowOff>
    </xdr:to>
    <xdr:sp macro="" textlink="">
      <xdr:nvSpPr>
        <xdr:cNvPr id="526" name="フローチャート: 判断 525"/>
        <xdr:cNvSpPr/>
      </xdr:nvSpPr>
      <xdr:spPr>
        <a:xfrm>
          <a:off x="13652500" y="650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107538</xdr:rowOff>
    </xdr:from>
    <xdr:ext cx="534377" cy="259045"/>
    <xdr:sp macro="" textlink="">
      <xdr:nvSpPr>
        <xdr:cNvPr id="527" name="テキスト ボックス 526"/>
        <xdr:cNvSpPr txBox="1"/>
      </xdr:nvSpPr>
      <xdr:spPr>
        <a:xfrm>
          <a:off x="13436111" y="62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17700</xdr:rowOff>
    </xdr:from>
    <xdr:to>
      <xdr:col>67</xdr:col>
      <xdr:colOff>101600</xdr:colOff>
      <xdr:row>38</xdr:row>
      <xdr:rowOff>119300</xdr:rowOff>
    </xdr:to>
    <xdr:sp macro="" textlink="">
      <xdr:nvSpPr>
        <xdr:cNvPr id="528" name="フローチャート: 判断 527"/>
        <xdr:cNvSpPr/>
      </xdr:nvSpPr>
      <xdr:spPr>
        <a:xfrm>
          <a:off x="12763500" y="653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135827</xdr:rowOff>
    </xdr:from>
    <xdr:ext cx="534377" cy="259045"/>
    <xdr:sp macro="" textlink="">
      <xdr:nvSpPr>
        <xdr:cNvPr id="529" name="テキスト ボックス 528"/>
        <xdr:cNvSpPr txBox="1"/>
      </xdr:nvSpPr>
      <xdr:spPr>
        <a:xfrm>
          <a:off x="12547111" y="630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54334</xdr:rowOff>
    </xdr:from>
    <xdr:to>
      <xdr:col>85</xdr:col>
      <xdr:colOff>177800</xdr:colOff>
      <xdr:row>38</xdr:row>
      <xdr:rowOff>155934</xdr:rowOff>
    </xdr:to>
    <xdr:sp macro="" textlink="">
      <xdr:nvSpPr>
        <xdr:cNvPr id="535" name="楕円 534"/>
        <xdr:cNvSpPr/>
      </xdr:nvSpPr>
      <xdr:spPr>
        <a:xfrm>
          <a:off x="16268700" y="65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140711</xdr:rowOff>
    </xdr:from>
    <xdr:ext cx="534377" cy="259045"/>
    <xdr:sp macro="" textlink="">
      <xdr:nvSpPr>
        <xdr:cNvPr id="536" name="消防費該当値テキスト"/>
        <xdr:cNvSpPr txBox="1"/>
      </xdr:nvSpPr>
      <xdr:spPr>
        <a:xfrm>
          <a:off x="16370300" y="648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30979</xdr:rowOff>
    </xdr:from>
    <xdr:to>
      <xdr:col>81</xdr:col>
      <xdr:colOff>101600</xdr:colOff>
      <xdr:row>38</xdr:row>
      <xdr:rowOff>132579</xdr:rowOff>
    </xdr:to>
    <xdr:sp macro="" textlink="">
      <xdr:nvSpPr>
        <xdr:cNvPr id="537" name="楕円 536"/>
        <xdr:cNvSpPr/>
      </xdr:nvSpPr>
      <xdr:spPr>
        <a:xfrm>
          <a:off x="15430500" y="65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123706</xdr:rowOff>
    </xdr:from>
    <xdr:ext cx="534377" cy="259045"/>
    <xdr:sp macro="" textlink="">
      <xdr:nvSpPr>
        <xdr:cNvPr id="538" name="テキスト ボックス 537"/>
        <xdr:cNvSpPr txBox="1"/>
      </xdr:nvSpPr>
      <xdr:spPr>
        <a:xfrm>
          <a:off x="15214111" y="663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37684</xdr:rowOff>
    </xdr:from>
    <xdr:to>
      <xdr:col>76</xdr:col>
      <xdr:colOff>165100</xdr:colOff>
      <xdr:row>38</xdr:row>
      <xdr:rowOff>139284</xdr:rowOff>
    </xdr:to>
    <xdr:sp macro="" textlink="">
      <xdr:nvSpPr>
        <xdr:cNvPr id="539" name="楕円 538"/>
        <xdr:cNvSpPr/>
      </xdr:nvSpPr>
      <xdr:spPr>
        <a:xfrm>
          <a:off x="14541500" y="65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130411</xdr:rowOff>
    </xdr:from>
    <xdr:ext cx="534377" cy="259045"/>
    <xdr:sp macro="" textlink="">
      <xdr:nvSpPr>
        <xdr:cNvPr id="540" name="テキスト ボックス 539"/>
        <xdr:cNvSpPr txBox="1"/>
      </xdr:nvSpPr>
      <xdr:spPr>
        <a:xfrm>
          <a:off x="14325111" y="664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42180</xdr:rowOff>
    </xdr:from>
    <xdr:to>
      <xdr:col>72</xdr:col>
      <xdr:colOff>38100</xdr:colOff>
      <xdr:row>38</xdr:row>
      <xdr:rowOff>143780</xdr:rowOff>
    </xdr:to>
    <xdr:sp macro="" textlink="">
      <xdr:nvSpPr>
        <xdr:cNvPr id="541" name="楕円 540"/>
        <xdr:cNvSpPr/>
      </xdr:nvSpPr>
      <xdr:spPr>
        <a:xfrm>
          <a:off x="13652500" y="65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134907</xdr:rowOff>
    </xdr:from>
    <xdr:ext cx="534377" cy="259045"/>
    <xdr:sp macro="" textlink="">
      <xdr:nvSpPr>
        <xdr:cNvPr id="542" name="テキスト ボックス 541"/>
        <xdr:cNvSpPr txBox="1"/>
      </xdr:nvSpPr>
      <xdr:spPr>
        <a:xfrm>
          <a:off x="13436111" y="665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53848</xdr:rowOff>
    </xdr:from>
    <xdr:to>
      <xdr:col>67</xdr:col>
      <xdr:colOff>101600</xdr:colOff>
      <xdr:row>38</xdr:row>
      <xdr:rowOff>155448</xdr:rowOff>
    </xdr:to>
    <xdr:sp macro="" textlink="">
      <xdr:nvSpPr>
        <xdr:cNvPr id="543" name="楕円 542"/>
        <xdr:cNvSpPr/>
      </xdr:nvSpPr>
      <xdr:spPr>
        <a:xfrm>
          <a:off x="12763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146575</xdr:rowOff>
    </xdr:from>
    <xdr:ext cx="534377" cy="259045"/>
    <xdr:sp macro="" textlink="">
      <xdr:nvSpPr>
        <xdr:cNvPr id="544" name="テキスト ボックス 543"/>
        <xdr:cNvSpPr txBox="1"/>
      </xdr:nvSpPr>
      <xdr:spPr>
        <a:xfrm>
          <a:off x="12547111" y="66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156936</xdr:rowOff>
    </xdr:from>
    <xdr:to>
      <xdr:col>85</xdr:col>
      <xdr:colOff>127000</xdr:colOff>
      <xdr:row>55</xdr:row>
      <xdr:rowOff>162141</xdr:rowOff>
    </xdr:to>
    <xdr:cxnSp macro="">
      <xdr:nvCxnSpPr>
        <xdr:cNvPr id="573" name="直線コネクタ 572"/>
        <xdr:cNvCxnSpPr/>
      </xdr:nvCxnSpPr>
      <xdr:spPr>
        <a:xfrm flipV="1">
          <a:off x="15481300" y="9586686"/>
          <a:ext cx="8382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40175</xdr:rowOff>
    </xdr:from>
    <xdr:to>
      <xdr:col>81</xdr:col>
      <xdr:colOff>50800</xdr:colOff>
      <xdr:row>55</xdr:row>
      <xdr:rowOff>162141</xdr:rowOff>
    </xdr:to>
    <xdr:cxnSp macro="">
      <xdr:nvCxnSpPr>
        <xdr:cNvPr id="576" name="直線コネクタ 575"/>
        <xdr:cNvCxnSpPr/>
      </xdr:nvCxnSpPr>
      <xdr:spPr>
        <a:xfrm>
          <a:off x="14592300" y="9469925"/>
          <a:ext cx="889000" cy="1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40175</xdr:rowOff>
    </xdr:from>
    <xdr:to>
      <xdr:col>76</xdr:col>
      <xdr:colOff>114300</xdr:colOff>
      <xdr:row>56</xdr:row>
      <xdr:rowOff>16042</xdr:rowOff>
    </xdr:to>
    <xdr:cxnSp macro="">
      <xdr:nvCxnSpPr>
        <xdr:cNvPr id="579" name="直線コネクタ 578"/>
        <xdr:cNvCxnSpPr/>
      </xdr:nvCxnSpPr>
      <xdr:spPr>
        <a:xfrm flipV="1">
          <a:off x="13703300" y="9469925"/>
          <a:ext cx="889000" cy="14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124378</xdr:rowOff>
    </xdr:from>
    <xdr:to>
      <xdr:col>76</xdr:col>
      <xdr:colOff>165100</xdr:colOff>
      <xdr:row>56</xdr:row>
      <xdr:rowOff>54528</xdr:rowOff>
    </xdr:to>
    <xdr:sp macro="" textlink="">
      <xdr:nvSpPr>
        <xdr:cNvPr id="580" name="フローチャート: 判断 579"/>
        <xdr:cNvSpPr/>
      </xdr:nvSpPr>
      <xdr:spPr>
        <a:xfrm>
          <a:off x="14541500" y="955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45655</xdr:rowOff>
    </xdr:from>
    <xdr:ext cx="534377" cy="259045"/>
    <xdr:sp macro="" textlink="">
      <xdr:nvSpPr>
        <xdr:cNvPr id="581" name="テキスト ボックス 580"/>
        <xdr:cNvSpPr txBox="1"/>
      </xdr:nvSpPr>
      <xdr:spPr>
        <a:xfrm>
          <a:off x="14325111" y="964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16042</xdr:rowOff>
    </xdr:from>
    <xdr:to>
      <xdr:col>71</xdr:col>
      <xdr:colOff>177800</xdr:colOff>
      <xdr:row>56</xdr:row>
      <xdr:rowOff>139296</xdr:rowOff>
    </xdr:to>
    <xdr:cxnSp macro="">
      <xdr:nvCxnSpPr>
        <xdr:cNvPr id="582" name="直線コネクタ 581"/>
        <xdr:cNvCxnSpPr/>
      </xdr:nvCxnSpPr>
      <xdr:spPr>
        <a:xfrm flipV="1">
          <a:off x="12814300" y="9617242"/>
          <a:ext cx="889000" cy="1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24526</xdr:rowOff>
    </xdr:from>
    <xdr:to>
      <xdr:col>72</xdr:col>
      <xdr:colOff>38100</xdr:colOff>
      <xdr:row>56</xdr:row>
      <xdr:rowOff>126126</xdr:rowOff>
    </xdr:to>
    <xdr:sp macro="" textlink="">
      <xdr:nvSpPr>
        <xdr:cNvPr id="583" name="フローチャート: 判断 582"/>
        <xdr:cNvSpPr/>
      </xdr:nvSpPr>
      <xdr:spPr>
        <a:xfrm>
          <a:off x="13652500" y="962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117253</xdr:rowOff>
    </xdr:from>
    <xdr:ext cx="534377" cy="259045"/>
    <xdr:sp macro="" textlink="">
      <xdr:nvSpPr>
        <xdr:cNvPr id="584" name="テキスト ボックス 583"/>
        <xdr:cNvSpPr txBox="1"/>
      </xdr:nvSpPr>
      <xdr:spPr>
        <a:xfrm>
          <a:off x="13436111" y="971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36833</xdr:rowOff>
    </xdr:from>
    <xdr:to>
      <xdr:col>67</xdr:col>
      <xdr:colOff>101600</xdr:colOff>
      <xdr:row>56</xdr:row>
      <xdr:rowOff>138433</xdr:rowOff>
    </xdr:to>
    <xdr:sp macro="" textlink="">
      <xdr:nvSpPr>
        <xdr:cNvPr id="585" name="フローチャート: 判断 584"/>
        <xdr:cNvSpPr/>
      </xdr:nvSpPr>
      <xdr:spPr>
        <a:xfrm>
          <a:off x="127635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154960</xdr:rowOff>
    </xdr:from>
    <xdr:ext cx="534377" cy="259045"/>
    <xdr:sp macro="" textlink="">
      <xdr:nvSpPr>
        <xdr:cNvPr id="586" name="テキスト ボックス 585"/>
        <xdr:cNvSpPr txBox="1"/>
      </xdr:nvSpPr>
      <xdr:spPr>
        <a:xfrm>
          <a:off x="12547111" y="94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106136</xdr:rowOff>
    </xdr:from>
    <xdr:to>
      <xdr:col>85</xdr:col>
      <xdr:colOff>177800</xdr:colOff>
      <xdr:row>56</xdr:row>
      <xdr:rowOff>36286</xdr:rowOff>
    </xdr:to>
    <xdr:sp macro="" textlink="">
      <xdr:nvSpPr>
        <xdr:cNvPr id="592" name="楕円 591"/>
        <xdr:cNvSpPr/>
      </xdr:nvSpPr>
      <xdr:spPr>
        <a:xfrm>
          <a:off x="16268700" y="95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84563</xdr:rowOff>
    </xdr:from>
    <xdr:ext cx="534377" cy="259045"/>
    <xdr:sp macro="" textlink="">
      <xdr:nvSpPr>
        <xdr:cNvPr id="593" name="教育費該当値テキスト"/>
        <xdr:cNvSpPr txBox="1"/>
      </xdr:nvSpPr>
      <xdr:spPr>
        <a:xfrm>
          <a:off x="16370300" y="951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111341</xdr:rowOff>
    </xdr:from>
    <xdr:to>
      <xdr:col>81</xdr:col>
      <xdr:colOff>101600</xdr:colOff>
      <xdr:row>56</xdr:row>
      <xdr:rowOff>41491</xdr:rowOff>
    </xdr:to>
    <xdr:sp macro="" textlink="">
      <xdr:nvSpPr>
        <xdr:cNvPr id="594" name="楕円 593"/>
        <xdr:cNvSpPr/>
      </xdr:nvSpPr>
      <xdr:spPr>
        <a:xfrm>
          <a:off x="15430500" y="95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32618</xdr:rowOff>
    </xdr:from>
    <xdr:ext cx="534377" cy="259045"/>
    <xdr:sp macro="" textlink="">
      <xdr:nvSpPr>
        <xdr:cNvPr id="595" name="テキスト ボックス 594"/>
        <xdr:cNvSpPr txBox="1"/>
      </xdr:nvSpPr>
      <xdr:spPr>
        <a:xfrm>
          <a:off x="15214111" y="96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160825</xdr:rowOff>
    </xdr:from>
    <xdr:to>
      <xdr:col>76</xdr:col>
      <xdr:colOff>165100</xdr:colOff>
      <xdr:row>55</xdr:row>
      <xdr:rowOff>90975</xdr:rowOff>
    </xdr:to>
    <xdr:sp macro="" textlink="">
      <xdr:nvSpPr>
        <xdr:cNvPr id="596" name="楕円 595"/>
        <xdr:cNvSpPr/>
      </xdr:nvSpPr>
      <xdr:spPr>
        <a:xfrm>
          <a:off x="14541500" y="94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107502</xdr:rowOff>
    </xdr:from>
    <xdr:ext cx="534377" cy="259045"/>
    <xdr:sp macro="" textlink="">
      <xdr:nvSpPr>
        <xdr:cNvPr id="597" name="テキスト ボックス 596"/>
        <xdr:cNvSpPr txBox="1"/>
      </xdr:nvSpPr>
      <xdr:spPr>
        <a:xfrm>
          <a:off x="14325111" y="91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136692</xdr:rowOff>
    </xdr:from>
    <xdr:to>
      <xdr:col>72</xdr:col>
      <xdr:colOff>38100</xdr:colOff>
      <xdr:row>56</xdr:row>
      <xdr:rowOff>66842</xdr:rowOff>
    </xdr:to>
    <xdr:sp macro="" textlink="">
      <xdr:nvSpPr>
        <xdr:cNvPr id="598" name="楕円 597"/>
        <xdr:cNvSpPr/>
      </xdr:nvSpPr>
      <xdr:spPr>
        <a:xfrm>
          <a:off x="13652500" y="95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83369</xdr:rowOff>
    </xdr:from>
    <xdr:ext cx="534377" cy="259045"/>
    <xdr:sp macro="" textlink="">
      <xdr:nvSpPr>
        <xdr:cNvPr id="599" name="テキスト ボックス 598"/>
        <xdr:cNvSpPr txBox="1"/>
      </xdr:nvSpPr>
      <xdr:spPr>
        <a:xfrm>
          <a:off x="13436111" y="93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88496</xdr:rowOff>
    </xdr:from>
    <xdr:to>
      <xdr:col>67</xdr:col>
      <xdr:colOff>101600</xdr:colOff>
      <xdr:row>57</xdr:row>
      <xdr:rowOff>18646</xdr:rowOff>
    </xdr:to>
    <xdr:sp macro="" textlink="">
      <xdr:nvSpPr>
        <xdr:cNvPr id="600" name="楕円 599"/>
        <xdr:cNvSpPr/>
      </xdr:nvSpPr>
      <xdr:spPr>
        <a:xfrm>
          <a:off x="12763500" y="96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9773</xdr:rowOff>
    </xdr:from>
    <xdr:ext cx="534377" cy="259045"/>
    <xdr:sp macro="" textlink="">
      <xdr:nvSpPr>
        <xdr:cNvPr id="601" name="テキスト ボックス 600"/>
        <xdr:cNvSpPr txBox="1"/>
      </xdr:nvSpPr>
      <xdr:spPr>
        <a:xfrm>
          <a:off x="12547111" y="978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52781</xdr:rowOff>
    </xdr:from>
    <xdr:to>
      <xdr:col>85</xdr:col>
      <xdr:colOff>127000</xdr:colOff>
      <xdr:row>77</xdr:row>
      <xdr:rowOff>59745</xdr:rowOff>
    </xdr:to>
    <xdr:cxnSp macro="">
      <xdr:nvCxnSpPr>
        <xdr:cNvPr id="628" name="直線コネクタ 627"/>
        <xdr:cNvCxnSpPr/>
      </xdr:nvCxnSpPr>
      <xdr:spPr>
        <a:xfrm>
          <a:off x="15481300" y="13254431"/>
          <a:ext cx="8382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52781</xdr:rowOff>
    </xdr:from>
    <xdr:to>
      <xdr:col>81</xdr:col>
      <xdr:colOff>50800</xdr:colOff>
      <xdr:row>77</xdr:row>
      <xdr:rowOff>58629</xdr:rowOff>
    </xdr:to>
    <xdr:cxnSp macro="">
      <xdr:nvCxnSpPr>
        <xdr:cNvPr id="631" name="直線コネクタ 630"/>
        <xdr:cNvCxnSpPr/>
      </xdr:nvCxnSpPr>
      <xdr:spPr>
        <a:xfrm flipV="1">
          <a:off x="14592300" y="13254431"/>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58629</xdr:rowOff>
    </xdr:from>
    <xdr:to>
      <xdr:col>76</xdr:col>
      <xdr:colOff>114300</xdr:colOff>
      <xdr:row>78</xdr:row>
      <xdr:rowOff>31719</xdr:rowOff>
    </xdr:to>
    <xdr:cxnSp macro="">
      <xdr:nvCxnSpPr>
        <xdr:cNvPr id="634" name="直線コネクタ 633"/>
        <xdr:cNvCxnSpPr/>
      </xdr:nvCxnSpPr>
      <xdr:spPr>
        <a:xfrm flipV="1">
          <a:off x="13703300" y="13260279"/>
          <a:ext cx="889000" cy="1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59018</xdr:rowOff>
    </xdr:from>
    <xdr:to>
      <xdr:col>76</xdr:col>
      <xdr:colOff>165100</xdr:colOff>
      <xdr:row>78</xdr:row>
      <xdr:rowOff>160618</xdr:rowOff>
    </xdr:to>
    <xdr:sp macro="" textlink="">
      <xdr:nvSpPr>
        <xdr:cNvPr id="635" name="フローチャート: 判断 634"/>
        <xdr:cNvSpPr/>
      </xdr:nvSpPr>
      <xdr:spPr>
        <a:xfrm>
          <a:off x="14541500" y="134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151745</xdr:rowOff>
    </xdr:from>
    <xdr:ext cx="469744" cy="259045"/>
    <xdr:sp macro="" textlink="">
      <xdr:nvSpPr>
        <xdr:cNvPr id="636" name="テキスト ボックス 635"/>
        <xdr:cNvSpPr txBox="1"/>
      </xdr:nvSpPr>
      <xdr:spPr>
        <a:xfrm>
          <a:off x="14357428" y="135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31719</xdr:rowOff>
    </xdr:from>
    <xdr:to>
      <xdr:col>71</xdr:col>
      <xdr:colOff>177800</xdr:colOff>
      <xdr:row>78</xdr:row>
      <xdr:rowOff>110393</xdr:rowOff>
    </xdr:to>
    <xdr:cxnSp macro="">
      <xdr:nvCxnSpPr>
        <xdr:cNvPr id="637" name="直線コネクタ 636"/>
        <xdr:cNvCxnSpPr/>
      </xdr:nvCxnSpPr>
      <xdr:spPr>
        <a:xfrm flipV="1">
          <a:off x="12814300" y="13404819"/>
          <a:ext cx="889000" cy="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67449</xdr:rowOff>
    </xdr:from>
    <xdr:to>
      <xdr:col>72</xdr:col>
      <xdr:colOff>38100</xdr:colOff>
      <xdr:row>78</xdr:row>
      <xdr:rowOff>169049</xdr:rowOff>
    </xdr:to>
    <xdr:sp macro="" textlink="">
      <xdr:nvSpPr>
        <xdr:cNvPr id="638" name="フローチャート: 判断 637"/>
        <xdr:cNvSpPr/>
      </xdr:nvSpPr>
      <xdr:spPr>
        <a:xfrm>
          <a:off x="13652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160176</xdr:rowOff>
    </xdr:from>
    <xdr:ext cx="469744" cy="259045"/>
    <xdr:sp macro="" textlink="">
      <xdr:nvSpPr>
        <xdr:cNvPr id="639" name="テキスト ボックス 638"/>
        <xdr:cNvSpPr txBox="1"/>
      </xdr:nvSpPr>
      <xdr:spPr>
        <a:xfrm>
          <a:off x="13468428" y="135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81859</xdr:rowOff>
    </xdr:from>
    <xdr:to>
      <xdr:col>67</xdr:col>
      <xdr:colOff>101600</xdr:colOff>
      <xdr:row>79</xdr:row>
      <xdr:rowOff>12009</xdr:rowOff>
    </xdr:to>
    <xdr:sp macro="" textlink="">
      <xdr:nvSpPr>
        <xdr:cNvPr id="640" name="フローチャート: 判断 639"/>
        <xdr:cNvSpPr/>
      </xdr:nvSpPr>
      <xdr:spPr>
        <a:xfrm>
          <a:off x="12763500" y="1345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3136</xdr:rowOff>
    </xdr:from>
    <xdr:ext cx="469744" cy="259045"/>
    <xdr:sp macro="" textlink="">
      <xdr:nvSpPr>
        <xdr:cNvPr id="641" name="テキスト ボックス 640"/>
        <xdr:cNvSpPr txBox="1"/>
      </xdr:nvSpPr>
      <xdr:spPr>
        <a:xfrm>
          <a:off x="12579428" y="1354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8945</xdr:rowOff>
    </xdr:from>
    <xdr:to>
      <xdr:col>85</xdr:col>
      <xdr:colOff>177800</xdr:colOff>
      <xdr:row>77</xdr:row>
      <xdr:rowOff>110545</xdr:rowOff>
    </xdr:to>
    <xdr:sp macro="" textlink="">
      <xdr:nvSpPr>
        <xdr:cNvPr id="647" name="楕円 646"/>
        <xdr:cNvSpPr/>
      </xdr:nvSpPr>
      <xdr:spPr>
        <a:xfrm>
          <a:off x="16268700" y="132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31822</xdr:rowOff>
    </xdr:from>
    <xdr:ext cx="534377" cy="259045"/>
    <xdr:sp macro="" textlink="">
      <xdr:nvSpPr>
        <xdr:cNvPr id="648" name="災害復旧費該当値テキスト"/>
        <xdr:cNvSpPr txBox="1"/>
      </xdr:nvSpPr>
      <xdr:spPr>
        <a:xfrm>
          <a:off x="16370300" y="130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1981</xdr:rowOff>
    </xdr:from>
    <xdr:to>
      <xdr:col>81</xdr:col>
      <xdr:colOff>101600</xdr:colOff>
      <xdr:row>77</xdr:row>
      <xdr:rowOff>103581</xdr:rowOff>
    </xdr:to>
    <xdr:sp macro="" textlink="">
      <xdr:nvSpPr>
        <xdr:cNvPr id="649" name="楕円 648"/>
        <xdr:cNvSpPr/>
      </xdr:nvSpPr>
      <xdr:spPr>
        <a:xfrm>
          <a:off x="15430500" y="13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120108</xdr:rowOff>
    </xdr:from>
    <xdr:ext cx="534377" cy="259045"/>
    <xdr:sp macro="" textlink="">
      <xdr:nvSpPr>
        <xdr:cNvPr id="650" name="テキスト ボックス 649"/>
        <xdr:cNvSpPr txBox="1"/>
      </xdr:nvSpPr>
      <xdr:spPr>
        <a:xfrm>
          <a:off x="15214111" y="129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7829</xdr:rowOff>
    </xdr:from>
    <xdr:to>
      <xdr:col>76</xdr:col>
      <xdr:colOff>165100</xdr:colOff>
      <xdr:row>77</xdr:row>
      <xdr:rowOff>109429</xdr:rowOff>
    </xdr:to>
    <xdr:sp macro="" textlink="">
      <xdr:nvSpPr>
        <xdr:cNvPr id="651" name="楕円 650"/>
        <xdr:cNvSpPr/>
      </xdr:nvSpPr>
      <xdr:spPr>
        <a:xfrm>
          <a:off x="14541500" y="132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125956</xdr:rowOff>
    </xdr:from>
    <xdr:ext cx="534377" cy="259045"/>
    <xdr:sp macro="" textlink="">
      <xdr:nvSpPr>
        <xdr:cNvPr id="652" name="テキスト ボックス 651"/>
        <xdr:cNvSpPr txBox="1"/>
      </xdr:nvSpPr>
      <xdr:spPr>
        <a:xfrm>
          <a:off x="14325111" y="129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152369</xdr:rowOff>
    </xdr:from>
    <xdr:to>
      <xdr:col>72</xdr:col>
      <xdr:colOff>38100</xdr:colOff>
      <xdr:row>78</xdr:row>
      <xdr:rowOff>82519</xdr:rowOff>
    </xdr:to>
    <xdr:sp macro="" textlink="">
      <xdr:nvSpPr>
        <xdr:cNvPr id="653" name="楕円 652"/>
        <xdr:cNvSpPr/>
      </xdr:nvSpPr>
      <xdr:spPr>
        <a:xfrm>
          <a:off x="13652500" y="133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99046</xdr:rowOff>
    </xdr:from>
    <xdr:ext cx="534377" cy="259045"/>
    <xdr:sp macro="" textlink="">
      <xdr:nvSpPr>
        <xdr:cNvPr id="654" name="テキスト ボックス 653"/>
        <xdr:cNvSpPr txBox="1"/>
      </xdr:nvSpPr>
      <xdr:spPr>
        <a:xfrm>
          <a:off x="13436111" y="131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55" name="楕円 654"/>
        <xdr:cNvSpPr/>
      </xdr:nvSpPr>
      <xdr:spPr>
        <a:xfrm>
          <a:off x="12763500" y="134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56" name="テキスト ボックス 655"/>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39925</xdr:rowOff>
    </xdr:from>
    <xdr:to>
      <xdr:col>85</xdr:col>
      <xdr:colOff>127000</xdr:colOff>
      <xdr:row>96</xdr:row>
      <xdr:rowOff>119342</xdr:rowOff>
    </xdr:to>
    <xdr:cxnSp macro="">
      <xdr:nvCxnSpPr>
        <xdr:cNvPr id="683" name="直線コネクタ 682"/>
        <xdr:cNvCxnSpPr/>
      </xdr:nvCxnSpPr>
      <xdr:spPr>
        <a:xfrm flipV="1">
          <a:off x="15481300" y="16499125"/>
          <a:ext cx="838200" cy="7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109823</xdr:rowOff>
    </xdr:from>
    <xdr:to>
      <xdr:col>81</xdr:col>
      <xdr:colOff>50800</xdr:colOff>
      <xdr:row>96</xdr:row>
      <xdr:rowOff>119342</xdr:rowOff>
    </xdr:to>
    <xdr:cxnSp macro="">
      <xdr:nvCxnSpPr>
        <xdr:cNvPr id="686" name="直線コネクタ 685"/>
        <xdr:cNvCxnSpPr/>
      </xdr:nvCxnSpPr>
      <xdr:spPr>
        <a:xfrm>
          <a:off x="14592300" y="16569023"/>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109823</xdr:rowOff>
    </xdr:from>
    <xdr:to>
      <xdr:col>76</xdr:col>
      <xdr:colOff>114300</xdr:colOff>
      <xdr:row>96</xdr:row>
      <xdr:rowOff>145058</xdr:rowOff>
    </xdr:to>
    <xdr:cxnSp macro="">
      <xdr:nvCxnSpPr>
        <xdr:cNvPr id="689" name="直線コネクタ 688"/>
        <xdr:cNvCxnSpPr/>
      </xdr:nvCxnSpPr>
      <xdr:spPr>
        <a:xfrm flipV="1">
          <a:off x="13703300" y="16569023"/>
          <a:ext cx="889000" cy="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13210</xdr:rowOff>
    </xdr:from>
    <xdr:to>
      <xdr:col>76</xdr:col>
      <xdr:colOff>165100</xdr:colOff>
      <xdr:row>97</xdr:row>
      <xdr:rowOff>114810</xdr:rowOff>
    </xdr:to>
    <xdr:sp macro="" textlink="">
      <xdr:nvSpPr>
        <xdr:cNvPr id="690" name="フローチャート: 判断 689"/>
        <xdr:cNvSpPr/>
      </xdr:nvSpPr>
      <xdr:spPr>
        <a:xfrm>
          <a:off x="14541500" y="1664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105937</xdr:rowOff>
    </xdr:from>
    <xdr:ext cx="534377" cy="259045"/>
    <xdr:sp macro="" textlink="">
      <xdr:nvSpPr>
        <xdr:cNvPr id="691" name="テキスト ボックス 690"/>
        <xdr:cNvSpPr txBox="1"/>
      </xdr:nvSpPr>
      <xdr:spPr>
        <a:xfrm>
          <a:off x="14325111" y="16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145058</xdr:rowOff>
    </xdr:from>
    <xdr:to>
      <xdr:col>71</xdr:col>
      <xdr:colOff>177800</xdr:colOff>
      <xdr:row>96</xdr:row>
      <xdr:rowOff>151048</xdr:rowOff>
    </xdr:to>
    <xdr:cxnSp macro="">
      <xdr:nvCxnSpPr>
        <xdr:cNvPr id="692" name="直線コネクタ 691"/>
        <xdr:cNvCxnSpPr/>
      </xdr:nvCxnSpPr>
      <xdr:spPr>
        <a:xfrm flipV="1">
          <a:off x="12814300" y="16604258"/>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20979</xdr:rowOff>
    </xdr:from>
    <xdr:to>
      <xdr:col>72</xdr:col>
      <xdr:colOff>38100</xdr:colOff>
      <xdr:row>97</xdr:row>
      <xdr:rowOff>122579</xdr:rowOff>
    </xdr:to>
    <xdr:sp macro="" textlink="">
      <xdr:nvSpPr>
        <xdr:cNvPr id="693" name="フローチャート: 判断 692"/>
        <xdr:cNvSpPr/>
      </xdr:nvSpPr>
      <xdr:spPr>
        <a:xfrm>
          <a:off x="13652500" y="1665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113706</xdr:rowOff>
    </xdr:from>
    <xdr:ext cx="534377" cy="259045"/>
    <xdr:sp macro="" textlink="">
      <xdr:nvSpPr>
        <xdr:cNvPr id="694" name="テキスト ボックス 693"/>
        <xdr:cNvSpPr txBox="1"/>
      </xdr:nvSpPr>
      <xdr:spPr>
        <a:xfrm>
          <a:off x="13436111" y="1674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21865</xdr:rowOff>
    </xdr:from>
    <xdr:to>
      <xdr:col>67</xdr:col>
      <xdr:colOff>101600</xdr:colOff>
      <xdr:row>97</xdr:row>
      <xdr:rowOff>123465</xdr:rowOff>
    </xdr:to>
    <xdr:sp macro="" textlink="">
      <xdr:nvSpPr>
        <xdr:cNvPr id="695" name="フローチャート: 判断 694"/>
        <xdr:cNvSpPr/>
      </xdr:nvSpPr>
      <xdr:spPr>
        <a:xfrm>
          <a:off x="12763500" y="16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114592</xdr:rowOff>
    </xdr:from>
    <xdr:ext cx="534377" cy="259045"/>
    <xdr:sp macro="" textlink="">
      <xdr:nvSpPr>
        <xdr:cNvPr id="696" name="テキスト ボックス 695"/>
        <xdr:cNvSpPr txBox="1"/>
      </xdr:nvSpPr>
      <xdr:spPr>
        <a:xfrm>
          <a:off x="12547111" y="167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160575</xdr:rowOff>
    </xdr:from>
    <xdr:to>
      <xdr:col>85</xdr:col>
      <xdr:colOff>177800</xdr:colOff>
      <xdr:row>96</xdr:row>
      <xdr:rowOff>90725</xdr:rowOff>
    </xdr:to>
    <xdr:sp macro="" textlink="">
      <xdr:nvSpPr>
        <xdr:cNvPr id="702" name="楕円 701"/>
        <xdr:cNvSpPr/>
      </xdr:nvSpPr>
      <xdr:spPr>
        <a:xfrm>
          <a:off x="16268700" y="164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12002</xdr:rowOff>
    </xdr:from>
    <xdr:ext cx="534377" cy="259045"/>
    <xdr:sp macro="" textlink="">
      <xdr:nvSpPr>
        <xdr:cNvPr id="703" name="公債費該当値テキスト"/>
        <xdr:cNvSpPr txBox="1"/>
      </xdr:nvSpPr>
      <xdr:spPr>
        <a:xfrm>
          <a:off x="16370300" y="162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68542</xdr:rowOff>
    </xdr:from>
    <xdr:to>
      <xdr:col>81</xdr:col>
      <xdr:colOff>101600</xdr:colOff>
      <xdr:row>96</xdr:row>
      <xdr:rowOff>170142</xdr:rowOff>
    </xdr:to>
    <xdr:sp macro="" textlink="">
      <xdr:nvSpPr>
        <xdr:cNvPr id="704" name="楕円 703"/>
        <xdr:cNvSpPr/>
      </xdr:nvSpPr>
      <xdr:spPr>
        <a:xfrm>
          <a:off x="15430500" y="165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15219</xdr:rowOff>
    </xdr:from>
    <xdr:ext cx="534377" cy="259045"/>
    <xdr:sp macro="" textlink="">
      <xdr:nvSpPr>
        <xdr:cNvPr id="705" name="テキスト ボックス 704"/>
        <xdr:cNvSpPr txBox="1"/>
      </xdr:nvSpPr>
      <xdr:spPr>
        <a:xfrm>
          <a:off x="15214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59023</xdr:rowOff>
    </xdr:from>
    <xdr:to>
      <xdr:col>76</xdr:col>
      <xdr:colOff>165100</xdr:colOff>
      <xdr:row>96</xdr:row>
      <xdr:rowOff>160623</xdr:rowOff>
    </xdr:to>
    <xdr:sp macro="" textlink="">
      <xdr:nvSpPr>
        <xdr:cNvPr id="706" name="楕円 705"/>
        <xdr:cNvSpPr/>
      </xdr:nvSpPr>
      <xdr:spPr>
        <a:xfrm>
          <a:off x="14541500" y="165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5700</xdr:rowOff>
    </xdr:from>
    <xdr:ext cx="534377" cy="259045"/>
    <xdr:sp macro="" textlink="">
      <xdr:nvSpPr>
        <xdr:cNvPr id="707" name="テキスト ボックス 706"/>
        <xdr:cNvSpPr txBox="1"/>
      </xdr:nvSpPr>
      <xdr:spPr>
        <a:xfrm>
          <a:off x="14325111" y="162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94258</xdr:rowOff>
    </xdr:from>
    <xdr:to>
      <xdr:col>72</xdr:col>
      <xdr:colOff>38100</xdr:colOff>
      <xdr:row>97</xdr:row>
      <xdr:rowOff>24408</xdr:rowOff>
    </xdr:to>
    <xdr:sp macro="" textlink="">
      <xdr:nvSpPr>
        <xdr:cNvPr id="708" name="楕円 707"/>
        <xdr:cNvSpPr/>
      </xdr:nvSpPr>
      <xdr:spPr>
        <a:xfrm>
          <a:off x="13652500" y="16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40935</xdr:rowOff>
    </xdr:from>
    <xdr:ext cx="534377" cy="259045"/>
    <xdr:sp macro="" textlink="">
      <xdr:nvSpPr>
        <xdr:cNvPr id="709" name="テキスト ボックス 708"/>
        <xdr:cNvSpPr txBox="1"/>
      </xdr:nvSpPr>
      <xdr:spPr>
        <a:xfrm>
          <a:off x="13436111" y="163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100248</xdr:rowOff>
    </xdr:from>
    <xdr:to>
      <xdr:col>67</xdr:col>
      <xdr:colOff>101600</xdr:colOff>
      <xdr:row>97</xdr:row>
      <xdr:rowOff>30398</xdr:rowOff>
    </xdr:to>
    <xdr:sp macro="" textlink="">
      <xdr:nvSpPr>
        <xdr:cNvPr id="710" name="楕円 709"/>
        <xdr:cNvSpPr/>
      </xdr:nvSpPr>
      <xdr:spPr>
        <a:xfrm>
          <a:off x="12763500" y="165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46925</xdr:rowOff>
    </xdr:from>
    <xdr:ext cx="534377" cy="259045"/>
    <xdr:sp macro="" textlink="">
      <xdr:nvSpPr>
        <xdr:cNvPr id="711" name="テキスト ボックス 710"/>
        <xdr:cNvSpPr txBox="1"/>
      </xdr:nvSpPr>
      <xdr:spPr>
        <a:xfrm>
          <a:off x="12547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12751</xdr:rowOff>
    </xdr:from>
    <xdr:to>
      <xdr:col>116</xdr:col>
      <xdr:colOff>63500</xdr:colOff>
      <xdr:row>39</xdr:row>
      <xdr:rowOff>44450</xdr:rowOff>
    </xdr:to>
    <xdr:cxnSp macro="">
      <xdr:nvCxnSpPr>
        <xdr:cNvPr id="740" name="直線コネクタ 739"/>
        <xdr:cNvCxnSpPr/>
      </xdr:nvCxnSpPr>
      <xdr:spPr>
        <a:xfrm flipV="1">
          <a:off x="21323300" y="5327701"/>
          <a:ext cx="838200" cy="140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93159</xdr:rowOff>
    </xdr:from>
    <xdr:ext cx="378565" cy="259045"/>
    <xdr:sp macro="" textlink="">
      <xdr:nvSpPr>
        <xdr:cNvPr id="741" name="諸支出金平均値テキスト"/>
        <xdr:cNvSpPr txBox="1"/>
      </xdr:nvSpPr>
      <xdr:spPr>
        <a:xfrm>
          <a:off x="22212300" y="6608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116484</xdr:rowOff>
    </xdr:from>
    <xdr:to>
      <xdr:col>107</xdr:col>
      <xdr:colOff>101600</xdr:colOff>
      <xdr:row>39</xdr:row>
      <xdr:rowOff>46634</xdr:rowOff>
    </xdr:to>
    <xdr:sp macro="" textlink="">
      <xdr:nvSpPr>
        <xdr:cNvPr id="747" name="フローチャート: 判断 746"/>
        <xdr:cNvSpPr/>
      </xdr:nvSpPr>
      <xdr:spPr>
        <a:xfrm>
          <a:off x="20383500" y="66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63161</xdr:rowOff>
    </xdr:from>
    <xdr:ext cx="378565" cy="259045"/>
    <xdr:sp macro="" textlink="">
      <xdr:nvSpPr>
        <xdr:cNvPr id="748" name="テキスト ボックス 747"/>
        <xdr:cNvSpPr txBox="1"/>
      </xdr:nvSpPr>
      <xdr:spPr>
        <a:xfrm>
          <a:off x="20245017" y="64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157252</xdr:rowOff>
    </xdr:from>
    <xdr:to>
      <xdr:col>102</xdr:col>
      <xdr:colOff>165100</xdr:colOff>
      <xdr:row>39</xdr:row>
      <xdr:rowOff>87402</xdr:rowOff>
    </xdr:to>
    <xdr:sp macro="" textlink="">
      <xdr:nvSpPr>
        <xdr:cNvPr id="750" name="フローチャート: 判断 749"/>
        <xdr:cNvSpPr/>
      </xdr:nvSpPr>
      <xdr:spPr>
        <a:xfrm>
          <a:off x="19494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103928</xdr:rowOff>
    </xdr:from>
    <xdr:ext cx="378565" cy="259045"/>
    <xdr:sp macro="" textlink="">
      <xdr:nvSpPr>
        <xdr:cNvPr id="751" name="テキスト ボックス 750"/>
        <xdr:cNvSpPr txBox="1"/>
      </xdr:nvSpPr>
      <xdr:spPr>
        <a:xfrm>
          <a:off x="19356017" y="64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154660</xdr:rowOff>
    </xdr:from>
    <xdr:to>
      <xdr:col>98</xdr:col>
      <xdr:colOff>38100</xdr:colOff>
      <xdr:row>39</xdr:row>
      <xdr:rowOff>84810</xdr:rowOff>
    </xdr:to>
    <xdr:sp macro="" textlink="">
      <xdr:nvSpPr>
        <xdr:cNvPr id="752" name="フローチャート: 判断 751"/>
        <xdr:cNvSpPr/>
      </xdr:nvSpPr>
      <xdr:spPr>
        <a:xfrm>
          <a:off x="18605500" y="666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101338</xdr:rowOff>
    </xdr:from>
    <xdr:ext cx="378565" cy="259045"/>
    <xdr:sp macro="" textlink="">
      <xdr:nvSpPr>
        <xdr:cNvPr id="753" name="テキスト ボックス 752"/>
        <xdr:cNvSpPr txBox="1"/>
      </xdr:nvSpPr>
      <xdr:spPr>
        <a:xfrm>
          <a:off x="18467017" y="644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133401</xdr:rowOff>
    </xdr:from>
    <xdr:to>
      <xdr:col>116</xdr:col>
      <xdr:colOff>114300</xdr:colOff>
      <xdr:row>31</xdr:row>
      <xdr:rowOff>63551</xdr:rowOff>
    </xdr:to>
    <xdr:sp macro="" textlink="">
      <xdr:nvSpPr>
        <xdr:cNvPr id="759" name="楕円 758"/>
        <xdr:cNvSpPr/>
      </xdr:nvSpPr>
      <xdr:spPr>
        <a:xfrm>
          <a:off x="22110700" y="52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86428</xdr:rowOff>
    </xdr:from>
    <xdr:ext cx="534377" cy="259045"/>
    <xdr:sp macro="" textlink="">
      <xdr:nvSpPr>
        <xdr:cNvPr id="760" name="諸支出金該当値テキスト"/>
        <xdr:cNvSpPr txBox="1"/>
      </xdr:nvSpPr>
      <xdr:spPr>
        <a:xfrm>
          <a:off x="22212300" y="522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172,323</a:t>
          </a:r>
          <a:r>
            <a:rPr kumimoji="1" lang="ja-JP" altLang="ja-JP" sz="1100">
              <a:solidFill>
                <a:schemeClr val="dk1"/>
              </a:solidFill>
              <a:effectLst/>
              <a:latin typeface="+mn-lt"/>
              <a:ea typeface="+mn-ea"/>
              <a:cs typeface="+mn-cs"/>
            </a:rPr>
            <a:t>円で、前年に比べ</a:t>
          </a:r>
          <a:r>
            <a:rPr kumimoji="1" lang="en-US" altLang="ja-JP" sz="1100">
              <a:solidFill>
                <a:schemeClr val="dk1"/>
              </a:solidFill>
              <a:effectLst/>
              <a:latin typeface="+mn-lt"/>
              <a:ea typeface="+mn-ea"/>
              <a:cs typeface="+mn-cs"/>
            </a:rPr>
            <a:t>93,709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前年度に実施した</a:t>
          </a:r>
          <a:r>
            <a:rPr kumimoji="1" lang="ja-JP" altLang="ja-JP" sz="1100">
              <a:solidFill>
                <a:schemeClr val="dk1"/>
              </a:solidFill>
              <a:effectLst/>
              <a:latin typeface="+mn-lt"/>
              <a:ea typeface="+mn-ea"/>
              <a:cs typeface="+mn-cs"/>
            </a:rPr>
            <a:t>特別定額給付金給付事業や</a:t>
          </a:r>
          <a:r>
            <a:rPr kumimoji="1" lang="ja-JP" altLang="en-US" sz="1100">
              <a:solidFill>
                <a:schemeClr val="dk1"/>
              </a:solidFill>
              <a:effectLst/>
              <a:latin typeface="+mn-lt"/>
              <a:ea typeface="+mn-ea"/>
              <a:cs typeface="+mn-cs"/>
            </a:rPr>
            <a:t>新型</a:t>
          </a:r>
          <a:r>
            <a:rPr kumimoji="1" lang="ja-JP" altLang="ja-JP" sz="1100">
              <a:solidFill>
                <a:schemeClr val="dk1"/>
              </a:solidFill>
              <a:effectLst/>
              <a:latin typeface="+mn-lt"/>
              <a:ea typeface="+mn-ea"/>
              <a:cs typeface="+mn-cs"/>
            </a:rPr>
            <a:t>コロナウイルス感染症対応臨時交付金事業</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によることが要因となっている。</a:t>
          </a:r>
          <a:endParaRPr lang="ja-JP" altLang="ja-JP" sz="1400">
            <a:effectLst/>
          </a:endParaRPr>
        </a:p>
        <a:p>
          <a:r>
            <a:rPr kumimoji="1" lang="ja-JP" altLang="ja-JP" sz="1100">
              <a:solidFill>
                <a:schemeClr val="dk1"/>
              </a:solidFill>
              <a:effectLst/>
              <a:latin typeface="+mn-lt"/>
              <a:ea typeface="+mn-ea"/>
              <a:cs typeface="+mn-cs"/>
            </a:rPr>
            <a:t>災害復旧費は、住民一人当たり</a:t>
          </a:r>
          <a:r>
            <a:rPr kumimoji="1" lang="en-US" altLang="ja-JP" sz="1100">
              <a:solidFill>
                <a:schemeClr val="dk1"/>
              </a:solidFill>
              <a:effectLst/>
              <a:latin typeface="+mn-lt"/>
              <a:ea typeface="+mn-ea"/>
              <a:cs typeface="+mn-cs"/>
            </a:rPr>
            <a:t>54,988</a:t>
          </a:r>
          <a:r>
            <a:rPr kumimoji="1" lang="ja-JP" altLang="ja-JP" sz="1100">
              <a:solidFill>
                <a:schemeClr val="dk1"/>
              </a:solidFill>
              <a:effectLst/>
              <a:latin typeface="+mn-lt"/>
              <a:ea typeface="+mn-ea"/>
              <a:cs typeface="+mn-cs"/>
            </a:rPr>
            <a:t>円で、前年とほぼ同額である。これは、平成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月豪雨災害の災害復旧に関する費用である。</a:t>
          </a:r>
          <a:r>
            <a:rPr kumimoji="1" lang="ja-JP" altLang="en-US"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21,707</a:t>
          </a:r>
          <a:r>
            <a:rPr kumimoji="1" lang="ja-JP" altLang="en-US" sz="1100">
              <a:solidFill>
                <a:schemeClr val="dk1"/>
              </a:solidFill>
              <a:effectLst/>
              <a:latin typeface="+mn-lt"/>
              <a:ea typeface="+mn-ea"/>
              <a:cs typeface="+mn-cs"/>
            </a:rPr>
            <a:t>円と前年と比較し</a:t>
          </a:r>
          <a:r>
            <a:rPr kumimoji="1" lang="en-US" altLang="ja-JP" sz="1100">
              <a:solidFill>
                <a:schemeClr val="dk1"/>
              </a:solidFill>
              <a:effectLst/>
              <a:latin typeface="+mn-lt"/>
              <a:ea typeface="+mn-ea"/>
              <a:cs typeface="+mn-cs"/>
            </a:rPr>
            <a:t>4,040</a:t>
          </a:r>
          <a:r>
            <a:rPr kumimoji="1" lang="ja-JP" altLang="en-US" sz="1100">
              <a:solidFill>
                <a:schemeClr val="dk1"/>
              </a:solidFill>
              <a:effectLst/>
              <a:latin typeface="+mn-lt"/>
              <a:ea typeface="+mn-ea"/>
              <a:cs typeface="+mn-cs"/>
            </a:rPr>
            <a:t>円の減となっており、中小企業応援給付金事業の終了や成川渓谷休養センター指定管理委託料の減によるものとなっている。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52,761</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鬼北総合公園施設整備事業や町営住宅建設事業の終了により</a:t>
          </a:r>
          <a:r>
            <a:rPr kumimoji="1" lang="ja-JP" altLang="ja-JP" sz="1100">
              <a:solidFill>
                <a:schemeClr val="dk1"/>
              </a:solidFill>
              <a:effectLst/>
              <a:latin typeface="+mn-lt"/>
              <a:ea typeface="+mn-ea"/>
              <a:cs typeface="+mn-cs"/>
            </a:rPr>
            <a:t>前年に比べ</a:t>
          </a:r>
          <a:r>
            <a:rPr kumimoji="1" lang="en-US" altLang="ja-JP" sz="1100">
              <a:solidFill>
                <a:schemeClr val="dk1"/>
              </a:solidFill>
              <a:effectLst/>
              <a:latin typeface="+mn-lt"/>
              <a:ea typeface="+mn-ea"/>
              <a:cs typeface="+mn-cs"/>
            </a:rPr>
            <a:t>12,563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実質収支比率については、標準財政規模の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％程度が望ましいとされているが、今年度は</a:t>
          </a:r>
          <a:r>
            <a:rPr lang="en-US" altLang="ja-JP" sz="1100" b="0" i="0" baseline="0">
              <a:solidFill>
                <a:schemeClr val="dk1"/>
              </a:solidFill>
              <a:effectLst/>
              <a:latin typeface="+mn-lt"/>
              <a:ea typeface="+mn-ea"/>
              <a:cs typeface="+mn-cs"/>
            </a:rPr>
            <a:t>6.48</a:t>
          </a:r>
          <a:r>
            <a:rPr lang="ja-JP" altLang="ja-JP" sz="1100" b="0" i="0" baseline="0">
              <a:solidFill>
                <a:schemeClr val="dk1"/>
              </a:solidFill>
              <a:effectLst/>
              <a:latin typeface="+mn-lt"/>
              <a:ea typeface="+mn-ea"/>
              <a:cs typeface="+mn-cs"/>
            </a:rPr>
            <a:t>％と前年度よ</a:t>
          </a:r>
          <a:r>
            <a:rPr lang="ja-JP" altLang="en-US" sz="1100" b="0" i="0" baseline="0">
              <a:solidFill>
                <a:schemeClr val="dk1"/>
              </a:solidFill>
              <a:effectLst/>
              <a:latin typeface="+mn-lt"/>
              <a:ea typeface="+mn-ea"/>
              <a:cs typeface="+mn-cs"/>
            </a:rPr>
            <a:t>り</a:t>
          </a:r>
          <a:r>
            <a:rPr lang="en-US" altLang="ja-JP" sz="1100" b="0" i="0" baseline="0">
              <a:solidFill>
                <a:schemeClr val="dk1"/>
              </a:solidFill>
              <a:effectLst/>
              <a:latin typeface="+mn-lt"/>
              <a:ea typeface="+mn-ea"/>
              <a:cs typeface="+mn-cs"/>
            </a:rPr>
            <a:t>3.01</a:t>
          </a:r>
          <a:r>
            <a:rPr lang="ja-JP" altLang="en-US" sz="1100" b="0" i="0" baseline="0">
              <a:solidFill>
                <a:schemeClr val="dk1"/>
              </a:solidFill>
              <a:effectLst/>
              <a:latin typeface="+mn-lt"/>
              <a:ea typeface="+mn-ea"/>
              <a:cs typeface="+mn-cs"/>
            </a:rPr>
            <a:t>ポイントの</a:t>
          </a:r>
          <a:r>
            <a:rPr lang="ja-JP" altLang="ja-JP" sz="1100" b="0" i="0" baseline="0">
              <a:solidFill>
                <a:schemeClr val="dk1"/>
              </a:solidFill>
              <a:effectLst/>
              <a:latin typeface="+mn-lt"/>
              <a:ea typeface="+mn-ea"/>
              <a:cs typeface="+mn-cs"/>
            </a:rPr>
            <a:t>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財政調整基金は</a:t>
          </a:r>
          <a:r>
            <a:rPr lang="ja-JP" altLang="en-US" sz="1100" b="0" i="0" baseline="0">
              <a:solidFill>
                <a:schemeClr val="dk1"/>
              </a:solidFill>
              <a:effectLst/>
              <a:latin typeface="+mn-lt"/>
              <a:ea typeface="+mn-ea"/>
              <a:cs typeface="+mn-cs"/>
            </a:rPr>
            <a:t>新型</a:t>
          </a:r>
          <a:r>
            <a:rPr kumimoji="1" lang="ja-JP" altLang="ja-JP" sz="1100">
              <a:solidFill>
                <a:schemeClr val="dk1"/>
              </a:solidFill>
              <a:effectLst/>
              <a:latin typeface="+mn-lt"/>
              <a:ea typeface="+mn-ea"/>
              <a:cs typeface="+mn-cs"/>
            </a:rPr>
            <a:t>コロナウイルス感染症対策経費により</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を行ったが、今後は、</a:t>
          </a:r>
          <a:r>
            <a:rPr kumimoji="1" lang="ja-JP" altLang="en-US" sz="1100">
              <a:solidFill>
                <a:schemeClr val="dk1"/>
              </a:solidFill>
              <a:effectLst/>
              <a:latin typeface="+mn-lt"/>
              <a:ea typeface="+mn-ea"/>
              <a:cs typeface="+mn-cs"/>
            </a:rPr>
            <a:t>財政調整基金に頼りすぎることがない</a:t>
          </a:r>
          <a:r>
            <a:rPr lang="ja-JP" altLang="ja-JP" sz="1100" b="0" i="0" baseline="0">
              <a:solidFill>
                <a:schemeClr val="dk1"/>
              </a:solidFill>
              <a:effectLst/>
              <a:latin typeface="+mn-lt"/>
              <a:ea typeface="+mn-ea"/>
              <a:cs typeface="+mn-cs"/>
            </a:rPr>
            <a:t>ように、適切な財源の確保と経費削減に努める。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長期的視野に立ち計画的な財政運営を行うために積立てあるいは</a:t>
          </a:r>
          <a:r>
            <a:rPr lang="ja-JP" altLang="en-US" sz="1100" b="0" i="0" baseline="0">
              <a:solidFill>
                <a:schemeClr val="dk1"/>
              </a:solidFill>
              <a:effectLst/>
              <a:latin typeface="+mn-lt"/>
              <a:ea typeface="+mn-ea"/>
              <a:cs typeface="+mn-cs"/>
            </a:rPr>
            <a:t>適切な</a:t>
          </a:r>
          <a:r>
            <a:rPr lang="ja-JP" altLang="ja-JP" sz="1100" b="0" i="0" baseline="0">
              <a:solidFill>
                <a:schemeClr val="dk1"/>
              </a:solidFill>
              <a:effectLst/>
              <a:latin typeface="+mn-lt"/>
              <a:ea typeface="+mn-ea"/>
              <a:cs typeface="+mn-cs"/>
            </a:rPr>
            <a:t>取崩しを</a:t>
          </a:r>
          <a:r>
            <a:rPr lang="ja-JP" altLang="en-US" sz="1100" b="0" i="0" baseline="0">
              <a:solidFill>
                <a:schemeClr val="dk1"/>
              </a:solidFill>
              <a:effectLst/>
              <a:latin typeface="+mn-lt"/>
              <a:ea typeface="+mn-ea"/>
              <a:cs typeface="+mn-cs"/>
            </a:rPr>
            <a:t>行い</a:t>
          </a:r>
          <a:r>
            <a:rPr lang="ja-JP" altLang="ja-JP" sz="1100" b="0" i="0" baseline="0">
              <a:solidFill>
                <a:schemeClr val="dk1"/>
              </a:solidFill>
              <a:effectLst/>
              <a:latin typeface="+mn-lt"/>
              <a:ea typeface="+mn-ea"/>
              <a:cs typeface="+mn-cs"/>
            </a:rPr>
            <a:t>財源不足等に備える。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年度決算についても、すべての会計において、黒字決算となっている。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公営企業会計がそれぞれ策定した「経営戦略」や「新病院改革プラン」に基づき、持続的な経営の健全化を図ることとしている。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また、公営事業会計においても、独立採算制を遵守しつつ、保険料等が適切に賦課され健全運営となるよう注視していくこととしている。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81</v>
      </c>
      <c r="C2" s="179"/>
      <c r="D2" s="180"/>
    </row>
    <row r="3" spans="1:119" ht="18.75" customHeight="1" thickBot="1">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9081763</v>
      </c>
      <c r="BO4" s="375"/>
      <c r="BP4" s="375"/>
      <c r="BQ4" s="375"/>
      <c r="BR4" s="375"/>
      <c r="BS4" s="375"/>
      <c r="BT4" s="375"/>
      <c r="BU4" s="376"/>
      <c r="BV4" s="374">
        <v>9428898</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6.5</v>
      </c>
      <c r="CU4" s="381"/>
      <c r="CV4" s="381"/>
      <c r="CW4" s="381"/>
      <c r="CX4" s="381"/>
      <c r="CY4" s="381"/>
      <c r="CZ4" s="381"/>
      <c r="DA4" s="382"/>
      <c r="DB4" s="380">
        <v>3.5</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8716976</v>
      </c>
      <c r="BO5" s="412"/>
      <c r="BP5" s="412"/>
      <c r="BQ5" s="412"/>
      <c r="BR5" s="412"/>
      <c r="BS5" s="412"/>
      <c r="BT5" s="412"/>
      <c r="BU5" s="413"/>
      <c r="BV5" s="411">
        <v>9204255</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86.2</v>
      </c>
      <c r="CU5" s="409"/>
      <c r="CV5" s="409"/>
      <c r="CW5" s="409"/>
      <c r="CX5" s="409"/>
      <c r="CY5" s="409"/>
      <c r="CZ5" s="409"/>
      <c r="DA5" s="410"/>
      <c r="DB5" s="408">
        <v>89.9</v>
      </c>
      <c r="DC5" s="409"/>
      <c r="DD5" s="409"/>
      <c r="DE5" s="409"/>
      <c r="DF5" s="409"/>
      <c r="DG5" s="409"/>
      <c r="DH5" s="409"/>
      <c r="DI5" s="410"/>
    </row>
    <row r="6" spans="1:119" ht="18.75" customHeight="1">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364787</v>
      </c>
      <c r="BO6" s="412"/>
      <c r="BP6" s="412"/>
      <c r="BQ6" s="412"/>
      <c r="BR6" s="412"/>
      <c r="BS6" s="412"/>
      <c r="BT6" s="412"/>
      <c r="BU6" s="413"/>
      <c r="BV6" s="411">
        <v>224643</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89.2</v>
      </c>
      <c r="CU6" s="449"/>
      <c r="CV6" s="449"/>
      <c r="CW6" s="449"/>
      <c r="CX6" s="449"/>
      <c r="CY6" s="449"/>
      <c r="CZ6" s="449"/>
      <c r="DA6" s="450"/>
      <c r="DB6" s="448">
        <v>92.6</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32593</v>
      </c>
      <c r="BO7" s="412"/>
      <c r="BP7" s="412"/>
      <c r="BQ7" s="412"/>
      <c r="BR7" s="412"/>
      <c r="BS7" s="412"/>
      <c r="BT7" s="412"/>
      <c r="BU7" s="413"/>
      <c r="BV7" s="411">
        <v>61386</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5125965</v>
      </c>
      <c r="CU7" s="412"/>
      <c r="CV7" s="412"/>
      <c r="CW7" s="412"/>
      <c r="CX7" s="412"/>
      <c r="CY7" s="412"/>
      <c r="CZ7" s="412"/>
      <c r="DA7" s="413"/>
      <c r="DB7" s="411">
        <v>4710653</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332194</v>
      </c>
      <c r="BO8" s="412"/>
      <c r="BP8" s="412"/>
      <c r="BQ8" s="412"/>
      <c r="BR8" s="412"/>
      <c r="BS8" s="412"/>
      <c r="BT8" s="412"/>
      <c r="BU8" s="413"/>
      <c r="BV8" s="411">
        <v>163257</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0.23</v>
      </c>
      <c r="CU8" s="452"/>
      <c r="CV8" s="452"/>
      <c r="CW8" s="452"/>
      <c r="CX8" s="452"/>
      <c r="CY8" s="452"/>
      <c r="CZ8" s="452"/>
      <c r="DA8" s="453"/>
      <c r="DB8" s="451">
        <v>0.23</v>
      </c>
      <c r="DC8" s="452"/>
      <c r="DD8" s="452"/>
      <c r="DE8" s="452"/>
      <c r="DF8" s="452"/>
      <c r="DG8" s="452"/>
      <c r="DH8" s="452"/>
      <c r="DI8" s="453"/>
    </row>
    <row r="9" spans="1:119" ht="18.75" customHeight="1" thickBot="1">
      <c r="A9" s="178"/>
      <c r="B9" s="405" t="s">
        <v>112</v>
      </c>
      <c r="C9" s="406"/>
      <c r="D9" s="406"/>
      <c r="E9" s="406"/>
      <c r="F9" s="406"/>
      <c r="G9" s="406"/>
      <c r="H9" s="406"/>
      <c r="I9" s="406"/>
      <c r="J9" s="406"/>
      <c r="K9" s="454"/>
      <c r="L9" s="455" t="s">
        <v>113</v>
      </c>
      <c r="M9" s="456"/>
      <c r="N9" s="456"/>
      <c r="O9" s="456"/>
      <c r="P9" s="456"/>
      <c r="Q9" s="457"/>
      <c r="R9" s="458">
        <v>9682</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94</v>
      </c>
      <c r="AV9" s="444"/>
      <c r="AW9" s="444"/>
      <c r="AX9" s="444"/>
      <c r="AY9" s="445" t="s">
        <v>116</v>
      </c>
      <c r="AZ9" s="446"/>
      <c r="BA9" s="446"/>
      <c r="BB9" s="446"/>
      <c r="BC9" s="446"/>
      <c r="BD9" s="446"/>
      <c r="BE9" s="446"/>
      <c r="BF9" s="446"/>
      <c r="BG9" s="446"/>
      <c r="BH9" s="446"/>
      <c r="BI9" s="446"/>
      <c r="BJ9" s="446"/>
      <c r="BK9" s="446"/>
      <c r="BL9" s="446"/>
      <c r="BM9" s="447"/>
      <c r="BN9" s="411">
        <v>168937</v>
      </c>
      <c r="BO9" s="412"/>
      <c r="BP9" s="412"/>
      <c r="BQ9" s="412"/>
      <c r="BR9" s="412"/>
      <c r="BS9" s="412"/>
      <c r="BT9" s="412"/>
      <c r="BU9" s="413"/>
      <c r="BV9" s="411">
        <v>56783</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14.8</v>
      </c>
      <c r="CU9" s="409"/>
      <c r="CV9" s="409"/>
      <c r="CW9" s="409"/>
      <c r="CX9" s="409"/>
      <c r="CY9" s="409"/>
      <c r="CZ9" s="409"/>
      <c r="DA9" s="410"/>
      <c r="DB9" s="408">
        <v>13.4</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118</v>
      </c>
      <c r="M10" s="441"/>
      <c r="N10" s="441"/>
      <c r="O10" s="441"/>
      <c r="P10" s="441"/>
      <c r="Q10" s="442"/>
      <c r="R10" s="462">
        <v>10705</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1103</v>
      </c>
      <c r="BO10" s="412"/>
      <c r="BP10" s="412"/>
      <c r="BQ10" s="412"/>
      <c r="BR10" s="412"/>
      <c r="BS10" s="412"/>
      <c r="BT10" s="412"/>
      <c r="BU10" s="413"/>
      <c r="BV10" s="411">
        <v>1641</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c r="A12" s="178"/>
      <c r="B12" s="471" t="s">
        <v>131</v>
      </c>
      <c r="C12" s="472"/>
      <c r="D12" s="472"/>
      <c r="E12" s="472"/>
      <c r="F12" s="472"/>
      <c r="G12" s="472"/>
      <c r="H12" s="472"/>
      <c r="I12" s="472"/>
      <c r="J12" s="472"/>
      <c r="K12" s="473"/>
      <c r="L12" s="480" t="s">
        <v>132</v>
      </c>
      <c r="M12" s="481"/>
      <c r="N12" s="481"/>
      <c r="O12" s="481"/>
      <c r="P12" s="481"/>
      <c r="Q12" s="482"/>
      <c r="R12" s="483">
        <v>9741</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94</v>
      </c>
      <c r="AV12" s="444"/>
      <c r="AW12" s="444"/>
      <c r="AX12" s="444"/>
      <c r="AY12" s="445" t="s">
        <v>136</v>
      </c>
      <c r="AZ12" s="446"/>
      <c r="BA12" s="446"/>
      <c r="BB12" s="446"/>
      <c r="BC12" s="446"/>
      <c r="BD12" s="446"/>
      <c r="BE12" s="446"/>
      <c r="BF12" s="446"/>
      <c r="BG12" s="446"/>
      <c r="BH12" s="446"/>
      <c r="BI12" s="446"/>
      <c r="BJ12" s="446"/>
      <c r="BK12" s="446"/>
      <c r="BL12" s="446"/>
      <c r="BM12" s="447"/>
      <c r="BN12" s="411">
        <v>8600</v>
      </c>
      <c r="BO12" s="412"/>
      <c r="BP12" s="412"/>
      <c r="BQ12" s="412"/>
      <c r="BR12" s="412"/>
      <c r="BS12" s="412"/>
      <c r="BT12" s="412"/>
      <c r="BU12" s="413"/>
      <c r="BV12" s="411">
        <v>40000</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130</v>
      </c>
      <c r="CU12" s="452"/>
      <c r="CV12" s="452"/>
      <c r="CW12" s="452"/>
      <c r="CX12" s="452"/>
      <c r="CY12" s="452"/>
      <c r="CZ12" s="452"/>
      <c r="DA12" s="453"/>
      <c r="DB12" s="451" t="s">
        <v>129</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138</v>
      </c>
      <c r="N13" s="503"/>
      <c r="O13" s="503"/>
      <c r="P13" s="503"/>
      <c r="Q13" s="504"/>
      <c r="R13" s="495">
        <v>9671</v>
      </c>
      <c r="S13" s="496"/>
      <c r="T13" s="496"/>
      <c r="U13" s="496"/>
      <c r="V13" s="497"/>
      <c r="W13" s="427" t="s">
        <v>139</v>
      </c>
      <c r="X13" s="428"/>
      <c r="Y13" s="428"/>
      <c r="Z13" s="428"/>
      <c r="AA13" s="428"/>
      <c r="AB13" s="418"/>
      <c r="AC13" s="462">
        <v>619</v>
      </c>
      <c r="AD13" s="463"/>
      <c r="AE13" s="463"/>
      <c r="AF13" s="463"/>
      <c r="AG13" s="505"/>
      <c r="AH13" s="462">
        <v>801</v>
      </c>
      <c r="AI13" s="463"/>
      <c r="AJ13" s="463"/>
      <c r="AK13" s="463"/>
      <c r="AL13" s="464"/>
      <c r="AM13" s="440" t="s">
        <v>140</v>
      </c>
      <c r="AN13" s="441"/>
      <c r="AO13" s="441"/>
      <c r="AP13" s="441"/>
      <c r="AQ13" s="441"/>
      <c r="AR13" s="441"/>
      <c r="AS13" s="441"/>
      <c r="AT13" s="442"/>
      <c r="AU13" s="443" t="s">
        <v>120</v>
      </c>
      <c r="AV13" s="444"/>
      <c r="AW13" s="444"/>
      <c r="AX13" s="444"/>
      <c r="AY13" s="445" t="s">
        <v>141</v>
      </c>
      <c r="AZ13" s="446"/>
      <c r="BA13" s="446"/>
      <c r="BB13" s="446"/>
      <c r="BC13" s="446"/>
      <c r="BD13" s="446"/>
      <c r="BE13" s="446"/>
      <c r="BF13" s="446"/>
      <c r="BG13" s="446"/>
      <c r="BH13" s="446"/>
      <c r="BI13" s="446"/>
      <c r="BJ13" s="446"/>
      <c r="BK13" s="446"/>
      <c r="BL13" s="446"/>
      <c r="BM13" s="447"/>
      <c r="BN13" s="411">
        <v>161440</v>
      </c>
      <c r="BO13" s="412"/>
      <c r="BP13" s="412"/>
      <c r="BQ13" s="412"/>
      <c r="BR13" s="412"/>
      <c r="BS13" s="412"/>
      <c r="BT13" s="412"/>
      <c r="BU13" s="413"/>
      <c r="BV13" s="411">
        <v>18424</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6</v>
      </c>
      <c r="CU13" s="409"/>
      <c r="CV13" s="409"/>
      <c r="CW13" s="409"/>
      <c r="CX13" s="409"/>
      <c r="CY13" s="409"/>
      <c r="CZ13" s="409"/>
      <c r="DA13" s="410"/>
      <c r="DB13" s="408">
        <v>5.8</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143</v>
      </c>
      <c r="M14" s="493"/>
      <c r="N14" s="493"/>
      <c r="O14" s="493"/>
      <c r="P14" s="493"/>
      <c r="Q14" s="494"/>
      <c r="R14" s="495">
        <v>9915</v>
      </c>
      <c r="S14" s="496"/>
      <c r="T14" s="496"/>
      <c r="U14" s="496"/>
      <c r="V14" s="497"/>
      <c r="W14" s="401"/>
      <c r="X14" s="402"/>
      <c r="Y14" s="402"/>
      <c r="Z14" s="402"/>
      <c r="AA14" s="402"/>
      <c r="AB14" s="391"/>
      <c r="AC14" s="498">
        <v>14</v>
      </c>
      <c r="AD14" s="499"/>
      <c r="AE14" s="499"/>
      <c r="AF14" s="499"/>
      <c r="AG14" s="500"/>
      <c r="AH14" s="498">
        <v>16.8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t="s">
        <v>130</v>
      </c>
      <c r="CU14" s="510"/>
      <c r="CV14" s="510"/>
      <c r="CW14" s="510"/>
      <c r="CX14" s="510"/>
      <c r="CY14" s="510"/>
      <c r="CZ14" s="510"/>
      <c r="DA14" s="511"/>
      <c r="DB14" s="509" t="s">
        <v>129</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145</v>
      </c>
      <c r="N15" s="503"/>
      <c r="O15" s="503"/>
      <c r="P15" s="503"/>
      <c r="Q15" s="504"/>
      <c r="R15" s="495">
        <v>9831</v>
      </c>
      <c r="S15" s="496"/>
      <c r="T15" s="496"/>
      <c r="U15" s="496"/>
      <c r="V15" s="497"/>
      <c r="W15" s="427" t="s">
        <v>146</v>
      </c>
      <c r="X15" s="428"/>
      <c r="Y15" s="428"/>
      <c r="Z15" s="428"/>
      <c r="AA15" s="428"/>
      <c r="AB15" s="418"/>
      <c r="AC15" s="462">
        <v>929</v>
      </c>
      <c r="AD15" s="463"/>
      <c r="AE15" s="463"/>
      <c r="AF15" s="463"/>
      <c r="AG15" s="505"/>
      <c r="AH15" s="462">
        <v>959</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995133</v>
      </c>
      <c r="BO15" s="375"/>
      <c r="BP15" s="375"/>
      <c r="BQ15" s="375"/>
      <c r="BR15" s="375"/>
      <c r="BS15" s="375"/>
      <c r="BT15" s="375"/>
      <c r="BU15" s="376"/>
      <c r="BV15" s="374">
        <v>1025569</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21</v>
      </c>
      <c r="AD16" s="499"/>
      <c r="AE16" s="499"/>
      <c r="AF16" s="499"/>
      <c r="AG16" s="500"/>
      <c r="AH16" s="498">
        <v>20.100000000000001</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4718243</v>
      </c>
      <c r="BO16" s="412"/>
      <c r="BP16" s="412"/>
      <c r="BQ16" s="412"/>
      <c r="BR16" s="412"/>
      <c r="BS16" s="412"/>
      <c r="BT16" s="412"/>
      <c r="BU16" s="413"/>
      <c r="BV16" s="411">
        <v>4336659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2868</v>
      </c>
      <c r="AD17" s="463"/>
      <c r="AE17" s="463"/>
      <c r="AF17" s="463"/>
      <c r="AG17" s="505"/>
      <c r="AH17" s="462">
        <v>3004</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1227407</v>
      </c>
      <c r="BO17" s="412"/>
      <c r="BP17" s="412"/>
      <c r="BQ17" s="412"/>
      <c r="BR17" s="412"/>
      <c r="BS17" s="412"/>
      <c r="BT17" s="412"/>
      <c r="BU17" s="413"/>
      <c r="BV17" s="411">
        <v>1266056</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156</v>
      </c>
      <c r="C18" s="454"/>
      <c r="D18" s="454"/>
      <c r="E18" s="534"/>
      <c r="F18" s="534"/>
      <c r="G18" s="534"/>
      <c r="H18" s="534"/>
      <c r="I18" s="534"/>
      <c r="J18" s="534"/>
      <c r="K18" s="534"/>
      <c r="L18" s="535">
        <v>241.88</v>
      </c>
      <c r="M18" s="535"/>
      <c r="N18" s="535"/>
      <c r="O18" s="535"/>
      <c r="P18" s="535"/>
      <c r="Q18" s="535"/>
      <c r="R18" s="536"/>
      <c r="S18" s="536"/>
      <c r="T18" s="536"/>
      <c r="U18" s="536"/>
      <c r="V18" s="537"/>
      <c r="W18" s="429"/>
      <c r="X18" s="430"/>
      <c r="Y18" s="430"/>
      <c r="Z18" s="430"/>
      <c r="AA18" s="430"/>
      <c r="AB18" s="421"/>
      <c r="AC18" s="538">
        <v>64.900000000000006</v>
      </c>
      <c r="AD18" s="539"/>
      <c r="AE18" s="539"/>
      <c r="AF18" s="539"/>
      <c r="AG18" s="540"/>
      <c r="AH18" s="538">
        <v>63.1</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4479975</v>
      </c>
      <c r="BO18" s="412"/>
      <c r="BP18" s="412"/>
      <c r="BQ18" s="412"/>
      <c r="BR18" s="412"/>
      <c r="BS18" s="412"/>
      <c r="BT18" s="412"/>
      <c r="BU18" s="413"/>
      <c r="BV18" s="411">
        <v>4231159</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158</v>
      </c>
      <c r="C19" s="454"/>
      <c r="D19" s="454"/>
      <c r="E19" s="534"/>
      <c r="F19" s="534"/>
      <c r="G19" s="534"/>
      <c r="H19" s="534"/>
      <c r="I19" s="534"/>
      <c r="J19" s="534"/>
      <c r="K19" s="534"/>
      <c r="L19" s="542">
        <v>40</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6168013</v>
      </c>
      <c r="BO19" s="412"/>
      <c r="BP19" s="412"/>
      <c r="BQ19" s="412"/>
      <c r="BR19" s="412"/>
      <c r="BS19" s="412"/>
      <c r="BT19" s="412"/>
      <c r="BU19" s="413"/>
      <c r="BV19" s="411">
        <v>5654500</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160</v>
      </c>
      <c r="C20" s="454"/>
      <c r="D20" s="454"/>
      <c r="E20" s="534"/>
      <c r="F20" s="534"/>
      <c r="G20" s="534"/>
      <c r="H20" s="534"/>
      <c r="I20" s="534"/>
      <c r="J20" s="534"/>
      <c r="K20" s="534"/>
      <c r="L20" s="542">
        <v>4346</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8276922</v>
      </c>
      <c r="BO22" s="375"/>
      <c r="BP22" s="375"/>
      <c r="BQ22" s="375"/>
      <c r="BR22" s="375"/>
      <c r="BS22" s="375"/>
      <c r="BT22" s="375"/>
      <c r="BU22" s="376"/>
      <c r="BV22" s="374">
        <v>8233136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6223523</v>
      </c>
      <c r="BO23" s="412"/>
      <c r="BP23" s="412"/>
      <c r="BQ23" s="412"/>
      <c r="BR23" s="412"/>
      <c r="BS23" s="412"/>
      <c r="BT23" s="412"/>
      <c r="BU23" s="413"/>
      <c r="BV23" s="411">
        <v>6241882</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170</v>
      </c>
      <c r="F24" s="441"/>
      <c r="G24" s="441"/>
      <c r="H24" s="441"/>
      <c r="I24" s="441"/>
      <c r="J24" s="441"/>
      <c r="K24" s="442"/>
      <c r="L24" s="462">
        <v>1</v>
      </c>
      <c r="M24" s="463"/>
      <c r="N24" s="463"/>
      <c r="O24" s="463"/>
      <c r="P24" s="505"/>
      <c r="Q24" s="462">
        <v>7310</v>
      </c>
      <c r="R24" s="463"/>
      <c r="S24" s="463"/>
      <c r="T24" s="463"/>
      <c r="U24" s="463"/>
      <c r="V24" s="505"/>
      <c r="W24" s="557"/>
      <c r="X24" s="558"/>
      <c r="Y24" s="559"/>
      <c r="Z24" s="461" t="s">
        <v>171</v>
      </c>
      <c r="AA24" s="441"/>
      <c r="AB24" s="441"/>
      <c r="AC24" s="441"/>
      <c r="AD24" s="441"/>
      <c r="AE24" s="441"/>
      <c r="AF24" s="441"/>
      <c r="AG24" s="442"/>
      <c r="AH24" s="462">
        <v>145</v>
      </c>
      <c r="AI24" s="463"/>
      <c r="AJ24" s="463"/>
      <c r="AK24" s="463"/>
      <c r="AL24" s="505"/>
      <c r="AM24" s="462">
        <v>437610</v>
      </c>
      <c r="AN24" s="463"/>
      <c r="AO24" s="463"/>
      <c r="AP24" s="463"/>
      <c r="AQ24" s="463"/>
      <c r="AR24" s="505"/>
      <c r="AS24" s="462">
        <v>3018</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5576644</v>
      </c>
      <c r="BO24" s="412"/>
      <c r="BP24" s="412"/>
      <c r="BQ24" s="412"/>
      <c r="BR24" s="412"/>
      <c r="BS24" s="412"/>
      <c r="BT24" s="412"/>
      <c r="BU24" s="413"/>
      <c r="BV24" s="411">
        <v>5437062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173</v>
      </c>
      <c r="F25" s="441"/>
      <c r="G25" s="441"/>
      <c r="H25" s="441"/>
      <c r="I25" s="441"/>
      <c r="J25" s="441"/>
      <c r="K25" s="442"/>
      <c r="L25" s="462">
        <v>1</v>
      </c>
      <c r="M25" s="463"/>
      <c r="N25" s="463"/>
      <c r="O25" s="463"/>
      <c r="P25" s="505"/>
      <c r="Q25" s="462">
        <v>5840</v>
      </c>
      <c r="R25" s="463"/>
      <c r="S25" s="463"/>
      <c r="T25" s="463"/>
      <c r="U25" s="463"/>
      <c r="V25" s="505"/>
      <c r="W25" s="557"/>
      <c r="X25" s="558"/>
      <c r="Y25" s="559"/>
      <c r="Z25" s="461" t="s">
        <v>174</v>
      </c>
      <c r="AA25" s="441"/>
      <c r="AB25" s="441"/>
      <c r="AC25" s="441"/>
      <c r="AD25" s="441"/>
      <c r="AE25" s="441"/>
      <c r="AF25" s="441"/>
      <c r="AG25" s="442"/>
      <c r="AH25" s="462" t="s">
        <v>129</v>
      </c>
      <c r="AI25" s="463"/>
      <c r="AJ25" s="463"/>
      <c r="AK25" s="463"/>
      <c r="AL25" s="505"/>
      <c r="AM25" s="462" t="s">
        <v>175</v>
      </c>
      <c r="AN25" s="463"/>
      <c r="AO25" s="463"/>
      <c r="AP25" s="463"/>
      <c r="AQ25" s="463"/>
      <c r="AR25" s="505"/>
      <c r="AS25" s="462" t="s">
        <v>175</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1840872</v>
      </c>
      <c r="BO25" s="375"/>
      <c r="BP25" s="375"/>
      <c r="BQ25" s="375"/>
      <c r="BR25" s="375"/>
      <c r="BS25" s="375"/>
      <c r="BT25" s="375"/>
      <c r="BU25" s="376"/>
      <c r="BV25" s="374">
        <v>112583</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177</v>
      </c>
      <c r="F26" s="441"/>
      <c r="G26" s="441"/>
      <c r="H26" s="441"/>
      <c r="I26" s="441"/>
      <c r="J26" s="441"/>
      <c r="K26" s="442"/>
      <c r="L26" s="462">
        <v>1</v>
      </c>
      <c r="M26" s="463"/>
      <c r="N26" s="463"/>
      <c r="O26" s="463"/>
      <c r="P26" s="505"/>
      <c r="Q26" s="462">
        <v>5200</v>
      </c>
      <c r="R26" s="463"/>
      <c r="S26" s="463"/>
      <c r="T26" s="463"/>
      <c r="U26" s="463"/>
      <c r="V26" s="505"/>
      <c r="W26" s="557"/>
      <c r="X26" s="558"/>
      <c r="Y26" s="559"/>
      <c r="Z26" s="461" t="s">
        <v>178</v>
      </c>
      <c r="AA26" s="563"/>
      <c r="AB26" s="563"/>
      <c r="AC26" s="563"/>
      <c r="AD26" s="563"/>
      <c r="AE26" s="563"/>
      <c r="AF26" s="563"/>
      <c r="AG26" s="564"/>
      <c r="AH26" s="462">
        <v>3</v>
      </c>
      <c r="AI26" s="463"/>
      <c r="AJ26" s="463"/>
      <c r="AK26" s="463"/>
      <c r="AL26" s="505"/>
      <c r="AM26" s="462">
        <v>9459</v>
      </c>
      <c r="AN26" s="463"/>
      <c r="AO26" s="463"/>
      <c r="AP26" s="463"/>
      <c r="AQ26" s="463"/>
      <c r="AR26" s="505"/>
      <c r="AS26" s="462">
        <v>3153</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175</v>
      </c>
      <c r="BO26" s="412"/>
      <c r="BP26" s="412"/>
      <c r="BQ26" s="412"/>
      <c r="BR26" s="412"/>
      <c r="BS26" s="412"/>
      <c r="BT26" s="412"/>
      <c r="BU26" s="413"/>
      <c r="BV26" s="411" t="s">
        <v>129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180</v>
      </c>
      <c r="F27" s="441"/>
      <c r="G27" s="441"/>
      <c r="H27" s="441"/>
      <c r="I27" s="441"/>
      <c r="J27" s="441"/>
      <c r="K27" s="442"/>
      <c r="L27" s="462">
        <v>1</v>
      </c>
      <c r="M27" s="463"/>
      <c r="N27" s="463"/>
      <c r="O27" s="463"/>
      <c r="P27" s="505"/>
      <c r="Q27" s="462">
        <v>2400</v>
      </c>
      <c r="R27" s="463"/>
      <c r="S27" s="463"/>
      <c r="T27" s="463"/>
      <c r="U27" s="463"/>
      <c r="V27" s="505"/>
      <c r="W27" s="557"/>
      <c r="X27" s="558"/>
      <c r="Y27" s="559"/>
      <c r="Z27" s="461" t="s">
        <v>181</v>
      </c>
      <c r="AA27" s="441"/>
      <c r="AB27" s="441"/>
      <c r="AC27" s="441"/>
      <c r="AD27" s="441"/>
      <c r="AE27" s="441"/>
      <c r="AF27" s="441"/>
      <c r="AG27" s="442"/>
      <c r="AH27" s="462" t="s">
        <v>129</v>
      </c>
      <c r="AI27" s="463"/>
      <c r="AJ27" s="463"/>
      <c r="AK27" s="463"/>
      <c r="AL27" s="505"/>
      <c r="AM27" s="462" t="s">
        <v>175</v>
      </c>
      <c r="AN27" s="463"/>
      <c r="AO27" s="463"/>
      <c r="AP27" s="463"/>
      <c r="AQ27" s="463"/>
      <c r="AR27" s="505"/>
      <c r="AS27" s="462" t="s">
        <v>130</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269604</v>
      </c>
      <c r="BO27" s="531"/>
      <c r="BP27" s="531"/>
      <c r="BQ27" s="531"/>
      <c r="BR27" s="531"/>
      <c r="BS27" s="531"/>
      <c r="BT27" s="531"/>
      <c r="BU27" s="532"/>
      <c r="BV27" s="530">
        <v>269563</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183</v>
      </c>
      <c r="F28" s="441"/>
      <c r="G28" s="441"/>
      <c r="H28" s="441"/>
      <c r="I28" s="441"/>
      <c r="J28" s="441"/>
      <c r="K28" s="442"/>
      <c r="L28" s="462">
        <v>1</v>
      </c>
      <c r="M28" s="463"/>
      <c r="N28" s="463"/>
      <c r="O28" s="463"/>
      <c r="P28" s="505"/>
      <c r="Q28" s="462">
        <v>1880</v>
      </c>
      <c r="R28" s="463"/>
      <c r="S28" s="463"/>
      <c r="T28" s="463"/>
      <c r="U28" s="463"/>
      <c r="V28" s="505"/>
      <c r="W28" s="557"/>
      <c r="X28" s="558"/>
      <c r="Y28" s="559"/>
      <c r="Z28" s="461" t="s">
        <v>184</v>
      </c>
      <c r="AA28" s="441"/>
      <c r="AB28" s="441"/>
      <c r="AC28" s="441"/>
      <c r="AD28" s="441"/>
      <c r="AE28" s="441"/>
      <c r="AF28" s="441"/>
      <c r="AG28" s="442"/>
      <c r="AH28" s="462" t="s">
        <v>175</v>
      </c>
      <c r="AI28" s="463"/>
      <c r="AJ28" s="463"/>
      <c r="AK28" s="463"/>
      <c r="AL28" s="505"/>
      <c r="AM28" s="462" t="s">
        <v>175</v>
      </c>
      <c r="AN28" s="463"/>
      <c r="AO28" s="463"/>
      <c r="AP28" s="463"/>
      <c r="AQ28" s="463"/>
      <c r="AR28" s="505"/>
      <c r="AS28" s="462" t="s">
        <v>130</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1931525</v>
      </c>
      <c r="BO28" s="375"/>
      <c r="BP28" s="375"/>
      <c r="BQ28" s="375"/>
      <c r="BR28" s="375"/>
      <c r="BS28" s="375"/>
      <c r="BT28" s="375"/>
      <c r="BU28" s="376"/>
      <c r="BV28" s="374">
        <v>1939022</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186</v>
      </c>
      <c r="F29" s="441"/>
      <c r="G29" s="441"/>
      <c r="H29" s="441"/>
      <c r="I29" s="441"/>
      <c r="J29" s="441"/>
      <c r="K29" s="442"/>
      <c r="L29" s="462">
        <v>10</v>
      </c>
      <c r="M29" s="463"/>
      <c r="N29" s="463"/>
      <c r="O29" s="463"/>
      <c r="P29" s="505"/>
      <c r="Q29" s="462">
        <v>1730</v>
      </c>
      <c r="R29" s="463"/>
      <c r="S29" s="463"/>
      <c r="T29" s="463"/>
      <c r="U29" s="463"/>
      <c r="V29" s="505"/>
      <c r="W29" s="560"/>
      <c r="X29" s="561"/>
      <c r="Y29" s="562"/>
      <c r="Z29" s="461" t="s">
        <v>187</v>
      </c>
      <c r="AA29" s="441"/>
      <c r="AB29" s="441"/>
      <c r="AC29" s="441"/>
      <c r="AD29" s="441"/>
      <c r="AE29" s="441"/>
      <c r="AF29" s="441"/>
      <c r="AG29" s="442"/>
      <c r="AH29" s="462">
        <v>145</v>
      </c>
      <c r="AI29" s="463"/>
      <c r="AJ29" s="463"/>
      <c r="AK29" s="463"/>
      <c r="AL29" s="505"/>
      <c r="AM29" s="462">
        <v>437610</v>
      </c>
      <c r="AN29" s="463"/>
      <c r="AO29" s="463"/>
      <c r="AP29" s="463"/>
      <c r="AQ29" s="463"/>
      <c r="AR29" s="505"/>
      <c r="AS29" s="462">
        <v>3018</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169047</v>
      </c>
      <c r="BO29" s="412"/>
      <c r="BP29" s="412"/>
      <c r="BQ29" s="412"/>
      <c r="BR29" s="412"/>
      <c r="BS29" s="412"/>
      <c r="BT29" s="412"/>
      <c r="BU29" s="413"/>
      <c r="BV29" s="411">
        <v>385</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94.4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3064922</v>
      </c>
      <c r="BO30" s="531"/>
      <c r="BP30" s="531"/>
      <c r="BQ30" s="531"/>
      <c r="BR30" s="531"/>
      <c r="BS30" s="531"/>
      <c r="BT30" s="531"/>
      <c r="BU30" s="532"/>
      <c r="BV30" s="530">
        <v>2853438</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198</v>
      </c>
      <c r="V33" s="435"/>
      <c r="W33" s="400" t="s">
        <v>199</v>
      </c>
      <c r="X33" s="400"/>
      <c r="Y33" s="400"/>
      <c r="Z33" s="400"/>
      <c r="AA33" s="400"/>
      <c r="AB33" s="400"/>
      <c r="AC33" s="400"/>
      <c r="AD33" s="400"/>
      <c r="AE33" s="400"/>
      <c r="AF33" s="400"/>
      <c r="AG33" s="400"/>
      <c r="AH33" s="400"/>
      <c r="AI33" s="400"/>
      <c r="AJ33" s="400"/>
      <c r="AK33" s="400"/>
      <c r="AL33" s="203"/>
      <c r="AM33" s="435" t="s">
        <v>198</v>
      </c>
      <c r="AN33" s="435"/>
      <c r="AO33" s="400" t="s">
        <v>199</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203</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8</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f>IF(BG34="","",MAX(C34:D43,U34:V43,AM34:AN43)+1)</f>
        <v>10</v>
      </c>
      <c r="BF34" s="601"/>
      <c r="BG34" s="602" t="str">
        <f>IF('各会計、関係団体の財政状況及び健全化判断比率'!B34="","",'各会計、関係団体の財政状況及び健全化判断比率'!B34)</f>
        <v>農業集落排水事業特別会計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12</v>
      </c>
      <c r="BX34" s="601"/>
      <c r="BY34" s="602" t="str">
        <f>IF('各会計、関係団体の財政状況及び健全化判断比率'!B68="","",'各会計、関係団体の財政状況及び健全化判断比率'!B68)</f>
        <v>愛媛県市町総合事務組合（退職手当事業分）</v>
      </c>
      <c r="BZ34" s="602"/>
      <c r="CA34" s="602"/>
      <c r="CB34" s="602"/>
      <c r="CC34" s="602"/>
      <c r="CD34" s="602"/>
      <c r="CE34" s="602"/>
      <c r="CF34" s="602"/>
      <c r="CG34" s="602"/>
      <c r="CH34" s="602"/>
      <c r="CI34" s="602"/>
      <c r="CJ34" s="602"/>
      <c r="CK34" s="602"/>
      <c r="CL34" s="602"/>
      <c r="CM34" s="602"/>
      <c r="CN34" s="178"/>
      <c r="CO34" s="601">
        <f>IF(CQ34="","",MAX(C34:D43,U34:V43,AM34:AN43,BE34:BF43,BW34:BX43)+1)</f>
        <v>22</v>
      </c>
      <c r="CP34" s="601"/>
      <c r="CQ34" s="602" t="str">
        <f>IF('各会計、関係団体の財政状況及び健全化判断比率'!BS7="","",'各会計、関係団体の財政状況及び健全化判断比率'!BS7)</f>
        <v>鬼北町農業公社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f>IF(E35="","",C34+1)</f>
        <v>2</v>
      </c>
      <c r="D35" s="601"/>
      <c r="E35" s="602" t="str">
        <f>IF('各会計、関係団体の財政状況及び健全化判断比率'!B8="","",'各会計、関係団体の財政状況及び健全化判断比率'!B8)</f>
        <v>用品調達特別会計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国民健康保険診療所特別会計</v>
      </c>
      <c r="X35" s="602"/>
      <c r="Y35" s="602"/>
      <c r="Z35" s="602"/>
      <c r="AA35" s="602"/>
      <c r="AB35" s="602"/>
      <c r="AC35" s="602"/>
      <c r="AD35" s="602"/>
      <c r="AE35" s="602"/>
      <c r="AF35" s="602"/>
      <c r="AG35" s="602"/>
      <c r="AH35" s="602"/>
      <c r="AI35" s="602"/>
      <c r="AJ35" s="602"/>
      <c r="AK35" s="602"/>
      <c r="AL35" s="178"/>
      <c r="AM35" s="601">
        <f t="shared" ref="AM35:AM43" si="0">IF(AO35="","",AM34+1)</f>
        <v>9</v>
      </c>
      <c r="AN35" s="601"/>
      <c r="AO35" s="602" t="str">
        <f>IF('各会計、関係団体の財政状況及び健全化判断比率'!B33="","",'各会計、関係団体の財政状況及び健全化判断比率'!B33)</f>
        <v>病院事業会計</v>
      </c>
      <c r="AP35" s="602"/>
      <c r="AQ35" s="602"/>
      <c r="AR35" s="602"/>
      <c r="AS35" s="602"/>
      <c r="AT35" s="602"/>
      <c r="AU35" s="602"/>
      <c r="AV35" s="602"/>
      <c r="AW35" s="602"/>
      <c r="AX35" s="602"/>
      <c r="AY35" s="602"/>
      <c r="AZ35" s="602"/>
      <c r="BA35" s="602"/>
      <c r="BB35" s="602"/>
      <c r="BC35" s="602"/>
      <c r="BD35" s="178"/>
      <c r="BE35" s="601">
        <f t="shared" ref="BE35:BE43" si="1">IF(BG35="","",BE34+1)</f>
        <v>11</v>
      </c>
      <c r="BF35" s="601"/>
      <c r="BG35" s="602" t="str">
        <f>IF('各会計、関係団体の財政状況及び健全化判断比率'!B35="","",'各会計、関係団体の財政状況及び健全化判断比率'!B35)</f>
        <v>公共浄化槽等整備推進事業特別会計</v>
      </c>
      <c r="BH35" s="602"/>
      <c r="BI35" s="602"/>
      <c r="BJ35" s="602"/>
      <c r="BK35" s="602"/>
      <c r="BL35" s="602"/>
      <c r="BM35" s="602"/>
      <c r="BN35" s="602"/>
      <c r="BO35" s="602"/>
      <c r="BP35" s="602"/>
      <c r="BQ35" s="602"/>
      <c r="BR35" s="602"/>
      <c r="BS35" s="602"/>
      <c r="BT35" s="602"/>
      <c r="BU35" s="602"/>
      <c r="BV35" s="178"/>
      <c r="BW35" s="601">
        <f t="shared" ref="BW35:BW43" si="2">IF(BY35="","",BW34+1)</f>
        <v>13</v>
      </c>
      <c r="BX35" s="601"/>
      <c r="BY35" s="602" t="str">
        <f>IF('各会計、関係団体の財政状況及び健全化判断比率'!B69="","",'各会計、関係団体の財政状況及び健全化判断比率'!B69)</f>
        <v>愛媛県市町総合事務組合（消防補償事業分）</v>
      </c>
      <c r="BZ35" s="602"/>
      <c r="CA35" s="602"/>
      <c r="CB35" s="602"/>
      <c r="CC35" s="602"/>
      <c r="CD35" s="602"/>
      <c r="CE35" s="602"/>
      <c r="CF35" s="602"/>
      <c r="CG35" s="602"/>
      <c r="CH35" s="602"/>
      <c r="CI35" s="602"/>
      <c r="CJ35" s="602"/>
      <c r="CK35" s="602"/>
      <c r="CL35" s="602"/>
      <c r="CM35" s="602"/>
      <c r="CN35" s="178"/>
      <c r="CO35" s="601">
        <f t="shared" ref="CO35:CO43" si="3">IF(CQ35="","",CO34+1)</f>
        <v>23</v>
      </c>
      <c r="CP35" s="601"/>
      <c r="CQ35" s="602" t="str">
        <f>IF('各会計、関係団体の財政状況及び健全化判断比率'!BS8="","",'各会計、関係団体の財政状況及び健全化判断比率'!BS8)</f>
        <v>森の三角ぼうし</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f>IF(E36="","",C35+1)</f>
        <v>3</v>
      </c>
      <c r="D36" s="601"/>
      <c r="E36" s="602" t="str">
        <f>IF('各会計、関係団体の財政状況及び健全化判断比率'!B9="","",'各会計、関係団体の財政状況及び健全化判断比率'!B9)</f>
        <v>住宅新築資金等貸付事業特別会計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介護保険特別会計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14</v>
      </c>
      <c r="BX36" s="601"/>
      <c r="BY36" s="602" t="str">
        <f>IF('各会計、関係団体の財政状況及び健全化判断比率'!B70="","",'各会計、関係団体の財政状況及び健全化判断比率'!B70)</f>
        <v>愛媛県市町総合事務組合（交通災害事業分）</v>
      </c>
      <c r="BZ36" s="602"/>
      <c r="CA36" s="602"/>
      <c r="CB36" s="602"/>
      <c r="CC36" s="602"/>
      <c r="CD36" s="602"/>
      <c r="CE36" s="602"/>
      <c r="CF36" s="602"/>
      <c r="CG36" s="602"/>
      <c r="CH36" s="602"/>
      <c r="CI36" s="602"/>
      <c r="CJ36" s="602"/>
      <c r="CK36" s="602"/>
      <c r="CL36" s="602"/>
      <c r="CM36" s="602"/>
      <c r="CN36" s="178"/>
      <c r="CO36" s="601">
        <f t="shared" si="3"/>
        <v>24</v>
      </c>
      <c r="CP36" s="601"/>
      <c r="CQ36" s="602" t="str">
        <f>IF('各会計、関係団体の財政状況及び健全化判断比率'!BS9="","",'各会計、関係団体の財政状況及び健全化判断比率'!BS9)</f>
        <v>日吉原木市場</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7</v>
      </c>
      <c r="V37" s="601"/>
      <c r="W37" s="602" t="str">
        <f>IF('各会計、関係団体の財政状況及び健全化判断比率'!B31="","",'各会計、関係団体の財政状況及び健全化判断比率'!B31)</f>
        <v>後期高齢者医療保険特別会計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15</v>
      </c>
      <c r="BX37" s="601"/>
      <c r="BY37" s="602" t="str">
        <f>IF('各会計、関係団体の財政状況及び健全化判断比率'!B71="","",'各会計、関係団体の財政状況及び健全化判断比率'!B71)</f>
        <v>愛媛県市町総合事務組合（自治会館事業分）</v>
      </c>
      <c r="BZ37" s="602"/>
      <c r="CA37" s="602"/>
      <c r="CB37" s="602"/>
      <c r="CC37" s="602"/>
      <c r="CD37" s="602"/>
      <c r="CE37" s="602"/>
      <c r="CF37" s="602"/>
      <c r="CG37" s="602"/>
      <c r="CH37" s="602"/>
      <c r="CI37" s="602"/>
      <c r="CJ37" s="602"/>
      <c r="CK37" s="602"/>
      <c r="CL37" s="602"/>
      <c r="CM37" s="602"/>
      <c r="CN37" s="178"/>
      <c r="CO37" s="601">
        <f t="shared" si="3"/>
        <v>25</v>
      </c>
      <c r="CP37" s="601"/>
      <c r="CQ37" s="602" t="str">
        <f>IF('各会計、関係団体の財政状況及び健全化判断比率'!BS10="","",'各会計、関係団体の財政状況及び健全化判断比率'!BS10)</f>
        <v>日吉農林公社</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16</v>
      </c>
      <c r="BX38" s="601"/>
      <c r="BY38" s="602" t="str">
        <f>IF('各会計、関係団体の財政状況及び健全化判断比率'!B72="","",'各会計、関係団体の財政状況及び健全化判断比率'!B72)</f>
        <v>愛媛県市町総合事務組合（議員公務災害事業分）</v>
      </c>
      <c r="BZ38" s="602"/>
      <c r="CA38" s="602"/>
      <c r="CB38" s="602"/>
      <c r="CC38" s="602"/>
      <c r="CD38" s="602"/>
      <c r="CE38" s="602"/>
      <c r="CF38" s="602"/>
      <c r="CG38" s="602"/>
      <c r="CH38" s="602"/>
      <c r="CI38" s="602"/>
      <c r="CJ38" s="602"/>
      <c r="CK38" s="602"/>
      <c r="CL38" s="602"/>
      <c r="CM38" s="602"/>
      <c r="CN38" s="178"/>
      <c r="CO38" s="601">
        <f t="shared" si="3"/>
        <v>26</v>
      </c>
      <c r="CP38" s="601"/>
      <c r="CQ38" s="602" t="str">
        <f>IF('各会計、関係団体の財政状況及び健全化判断比率'!BS11="","",'各会計、関係団体の財政状況及び健全化判断比率'!BS11)</f>
        <v>日吉夢産地</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17</v>
      </c>
      <c r="BX39" s="601"/>
      <c r="BY39" s="602" t="str">
        <f>IF('各会計、関係団体の財政状況及び健全化判断比率'!B73="","",'各会計、関係団体の財政状況及び健全化判断比率'!B73)</f>
        <v>愛媛県市町総合事務組合（共通経費分）</v>
      </c>
      <c r="BZ39" s="602"/>
      <c r="CA39" s="602"/>
      <c r="CB39" s="602"/>
      <c r="CC39" s="602"/>
      <c r="CD39" s="602"/>
      <c r="CE39" s="602"/>
      <c r="CF39" s="602"/>
      <c r="CG39" s="602"/>
      <c r="CH39" s="602"/>
      <c r="CI39" s="602"/>
      <c r="CJ39" s="602"/>
      <c r="CK39" s="602"/>
      <c r="CL39" s="602"/>
      <c r="CM39" s="602"/>
      <c r="CN39" s="178"/>
      <c r="CO39" s="601">
        <f t="shared" si="3"/>
        <v>27</v>
      </c>
      <c r="CP39" s="601"/>
      <c r="CQ39" s="602" t="str">
        <f>IF('各会計、関係団体の財政状況及び健全化判断比率'!BS12="","",'各会計、関係団体の財政状況及び健全化判断比率'!BS12)</f>
        <v>鬼北土地開発公社</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18</v>
      </c>
      <c r="BX40" s="601"/>
      <c r="BY40" s="602" t="str">
        <f>IF('各会計、関係団体の財政状況及び健全化判断比率'!B74="","",'各会計、関係団体の財政状況及び健全化判断比率'!B74)</f>
        <v>宇和島地区広域事務組合（一般会計）</v>
      </c>
      <c r="BZ40" s="602"/>
      <c r="CA40" s="602"/>
      <c r="CB40" s="602"/>
      <c r="CC40" s="602"/>
      <c r="CD40" s="602"/>
      <c r="CE40" s="602"/>
      <c r="CF40" s="602"/>
      <c r="CG40" s="602"/>
      <c r="CH40" s="602"/>
      <c r="CI40" s="602"/>
      <c r="CJ40" s="602"/>
      <c r="CK40" s="602"/>
      <c r="CL40" s="602"/>
      <c r="CM40" s="602"/>
      <c r="CN40" s="178"/>
      <c r="CO40" s="601">
        <f t="shared" si="3"/>
        <v>28</v>
      </c>
      <c r="CP40" s="601"/>
      <c r="CQ40" s="602" t="str">
        <f>IF('各会計、関係団体の財政状況及び健全化判断比率'!BS13="","",'各会計、関係団体の財政状況及び健全化判断比率'!BS13)</f>
        <v>鬼北地域野菜園芸振興基金</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19</v>
      </c>
      <c r="BX41" s="601"/>
      <c r="BY41" s="602" t="str">
        <f>IF('各会計、関係団体の財政状況及び健全化判断比率'!B75="","",'各会計、関係団体の財政状況及び健全化判断比率'!B75)</f>
        <v>宇和島地区広域事務組合（介護保険事業特別会計）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20</v>
      </c>
      <c r="BX42" s="601"/>
      <c r="BY42" s="602" t="str">
        <f>IF('各会計、関係団体の財政状況及び健全化判断比率'!B76="","",'各会計、関係団体の財政状況及び健全化判断比率'!B76)</f>
        <v>愛媛地方税滞納整理機構</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21</v>
      </c>
      <c r="BX43" s="601"/>
      <c r="BY43" s="602" t="str">
        <f>IF('各会計、関係団体の財政状況及び健全化判断比率'!B77="","",'各会計、関係団体の財政状況及び健全化判断比率'!B77)</f>
        <v>愛媛県後期高齢者医療広域連合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7" t="s">
        <v>608</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90" t="s">
        <v>568</v>
      </c>
      <c r="D34" s="1190"/>
      <c r="E34" s="1191"/>
      <c r="F34" s="32">
        <v>4.6900000000000004</v>
      </c>
      <c r="G34" s="33">
        <v>2.87</v>
      </c>
      <c r="H34" s="33">
        <v>2.38</v>
      </c>
      <c r="I34" s="33">
        <v>3.46</v>
      </c>
      <c r="J34" s="34">
        <v>6.47</v>
      </c>
      <c r="K34" s="22"/>
      <c r="L34" s="22"/>
      <c r="M34" s="22"/>
      <c r="N34" s="22"/>
      <c r="O34" s="22"/>
      <c r="P34" s="22"/>
    </row>
    <row r="35" spans="1:16" ht="39" customHeight="1">
      <c r="A35" s="22"/>
      <c r="B35" s="35"/>
      <c r="C35" s="1184" t="s">
        <v>569</v>
      </c>
      <c r="D35" s="1185"/>
      <c r="E35" s="1186"/>
      <c r="F35" s="36">
        <v>4.59</v>
      </c>
      <c r="G35" s="37">
        <v>4.49</v>
      </c>
      <c r="H35" s="37">
        <v>4.47</v>
      </c>
      <c r="I35" s="37">
        <v>4.8</v>
      </c>
      <c r="J35" s="38">
        <v>4.3899999999999997</v>
      </c>
      <c r="K35" s="22"/>
      <c r="L35" s="22"/>
      <c r="M35" s="22"/>
      <c r="N35" s="22"/>
      <c r="O35" s="22"/>
      <c r="P35" s="22"/>
    </row>
    <row r="36" spans="1:16" ht="39" customHeight="1">
      <c r="A36" s="22"/>
      <c r="B36" s="35"/>
      <c r="C36" s="1184" t="s">
        <v>570</v>
      </c>
      <c r="D36" s="1185"/>
      <c r="E36" s="1186"/>
      <c r="F36" s="36">
        <v>1.93</v>
      </c>
      <c r="G36" s="37">
        <v>2.2000000000000002</v>
      </c>
      <c r="H36" s="37">
        <v>2.06</v>
      </c>
      <c r="I36" s="37">
        <v>3.05</v>
      </c>
      <c r="J36" s="38">
        <v>2.96</v>
      </c>
      <c r="K36" s="22"/>
      <c r="L36" s="22"/>
      <c r="M36" s="22"/>
      <c r="N36" s="22"/>
      <c r="O36" s="22"/>
      <c r="P36" s="22"/>
    </row>
    <row r="37" spans="1:16" ht="39" customHeight="1">
      <c r="A37" s="22"/>
      <c r="B37" s="35"/>
      <c r="C37" s="1184" t="s">
        <v>571</v>
      </c>
      <c r="D37" s="1185"/>
      <c r="E37" s="1186"/>
      <c r="F37" s="36">
        <v>1.52</v>
      </c>
      <c r="G37" s="37">
        <v>1.81</v>
      </c>
      <c r="H37" s="37">
        <v>1.56</v>
      </c>
      <c r="I37" s="37">
        <v>0.83</v>
      </c>
      <c r="J37" s="38">
        <v>0.37</v>
      </c>
      <c r="K37" s="22"/>
      <c r="L37" s="22"/>
      <c r="M37" s="22"/>
      <c r="N37" s="22"/>
      <c r="O37" s="22"/>
      <c r="P37" s="22"/>
    </row>
    <row r="38" spans="1:16" ht="39" customHeight="1">
      <c r="A38" s="22"/>
      <c r="B38" s="35"/>
      <c r="C38" s="1184" t="s">
        <v>572</v>
      </c>
      <c r="D38" s="1185"/>
      <c r="E38" s="1186"/>
      <c r="F38" s="36">
        <v>2.16</v>
      </c>
      <c r="G38" s="37">
        <v>0.71</v>
      </c>
      <c r="H38" s="37">
        <v>0.98</v>
      </c>
      <c r="I38" s="37">
        <v>0.15</v>
      </c>
      <c r="J38" s="38">
        <v>0.18</v>
      </c>
      <c r="K38" s="22"/>
      <c r="L38" s="22"/>
      <c r="M38" s="22"/>
      <c r="N38" s="22"/>
      <c r="O38" s="22"/>
      <c r="P38" s="22"/>
    </row>
    <row r="39" spans="1:16" ht="39" customHeight="1">
      <c r="A39" s="22"/>
      <c r="B39" s="35"/>
      <c r="C39" s="1184" t="s">
        <v>573</v>
      </c>
      <c r="D39" s="1185"/>
      <c r="E39" s="1186"/>
      <c r="F39" s="36">
        <v>0.08</v>
      </c>
      <c r="G39" s="37">
        <v>7.0000000000000007E-2</v>
      </c>
      <c r="H39" s="37">
        <v>7.0000000000000007E-2</v>
      </c>
      <c r="I39" s="37">
        <v>0.06</v>
      </c>
      <c r="J39" s="38">
        <v>0.09</v>
      </c>
      <c r="K39" s="22"/>
      <c r="L39" s="22"/>
      <c r="M39" s="22"/>
      <c r="N39" s="22"/>
      <c r="O39" s="22"/>
      <c r="P39" s="22"/>
    </row>
    <row r="40" spans="1:16" ht="39" customHeight="1">
      <c r="A40" s="22"/>
      <c r="B40" s="35"/>
      <c r="C40" s="1184" t="s">
        <v>574</v>
      </c>
      <c r="D40" s="1185"/>
      <c r="E40" s="1186"/>
      <c r="F40" s="36">
        <v>0.01</v>
      </c>
      <c r="G40" s="37">
        <v>0</v>
      </c>
      <c r="H40" s="37">
        <v>0</v>
      </c>
      <c r="I40" s="37">
        <v>0</v>
      </c>
      <c r="J40" s="38">
        <v>0</v>
      </c>
      <c r="K40" s="22"/>
      <c r="L40" s="22"/>
      <c r="M40" s="22"/>
      <c r="N40" s="22"/>
      <c r="O40" s="22"/>
      <c r="P40" s="22"/>
    </row>
    <row r="41" spans="1:16" ht="39" customHeight="1">
      <c r="A41" s="22"/>
      <c r="B41" s="35"/>
      <c r="C41" s="1184" t="s">
        <v>575</v>
      </c>
      <c r="D41" s="1185"/>
      <c r="E41" s="1186"/>
      <c r="F41" s="36">
        <v>0</v>
      </c>
      <c r="G41" s="37">
        <v>0</v>
      </c>
      <c r="H41" s="37">
        <v>0</v>
      </c>
      <c r="I41" s="37">
        <v>0</v>
      </c>
      <c r="J41" s="38">
        <v>0</v>
      </c>
      <c r="K41" s="22"/>
      <c r="L41" s="22"/>
      <c r="M41" s="22"/>
      <c r="N41" s="22"/>
      <c r="O41" s="22"/>
      <c r="P41" s="22"/>
    </row>
    <row r="42" spans="1:16" ht="39" customHeight="1">
      <c r="A42" s="22"/>
      <c r="B42" s="39"/>
      <c r="C42" s="1184" t="s">
        <v>576</v>
      </c>
      <c r="D42" s="1185"/>
      <c r="E42" s="1186"/>
      <c r="F42" s="36" t="s">
        <v>519</v>
      </c>
      <c r="G42" s="37" t="s">
        <v>519</v>
      </c>
      <c r="H42" s="37" t="s">
        <v>519</v>
      </c>
      <c r="I42" s="37" t="s">
        <v>519</v>
      </c>
      <c r="J42" s="38" t="s">
        <v>519</v>
      </c>
      <c r="K42" s="22"/>
      <c r="L42" s="22"/>
      <c r="M42" s="22"/>
      <c r="N42" s="22"/>
      <c r="O42" s="22"/>
      <c r="P42" s="22"/>
    </row>
    <row r="43" spans="1:16" ht="39" customHeight="1" thickBot="1">
      <c r="A43" s="22"/>
      <c r="B43" s="40"/>
      <c r="C43" s="1187" t="s">
        <v>577</v>
      </c>
      <c r="D43" s="1188"/>
      <c r="E43" s="1189"/>
      <c r="F43" s="41">
        <v>0.68</v>
      </c>
      <c r="G43" s="42">
        <v>0.76</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H2k3ASMQ9PUfDOhvhIXO8GIJ8Vk3dg+wGX3dJoA3URicHfMe0sM61yDAvnfaJNPrzxCjXUILF9x/gFjQdnPDGQ==" saltValue="ypWM2tO6rWXTayuohgB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92" t="s">
        <v>11</v>
      </c>
      <c r="C45" s="1193"/>
      <c r="D45" s="58"/>
      <c r="E45" s="1198" t="s">
        <v>12</v>
      </c>
      <c r="F45" s="1198"/>
      <c r="G45" s="1198"/>
      <c r="H45" s="1198"/>
      <c r="I45" s="1198"/>
      <c r="J45" s="1199"/>
      <c r="K45" s="59">
        <v>770</v>
      </c>
      <c r="L45" s="60">
        <v>765</v>
      </c>
      <c r="M45" s="60">
        <v>801</v>
      </c>
      <c r="N45" s="60">
        <v>788</v>
      </c>
      <c r="O45" s="61">
        <v>943</v>
      </c>
      <c r="P45" s="48"/>
      <c r="Q45" s="48"/>
      <c r="R45" s="48"/>
      <c r="S45" s="48"/>
      <c r="T45" s="48"/>
      <c r="U45" s="48"/>
    </row>
    <row r="46" spans="1:21" ht="30.75" customHeight="1">
      <c r="A46" s="48"/>
      <c r="B46" s="1194"/>
      <c r="C46" s="1195"/>
      <c r="D46" s="62"/>
      <c r="E46" s="1200" t="s">
        <v>13</v>
      </c>
      <c r="F46" s="1200"/>
      <c r="G46" s="1200"/>
      <c r="H46" s="1200"/>
      <c r="I46" s="1200"/>
      <c r="J46" s="1201"/>
      <c r="K46" s="63" t="s">
        <v>519</v>
      </c>
      <c r="L46" s="64" t="s">
        <v>519</v>
      </c>
      <c r="M46" s="64" t="s">
        <v>519</v>
      </c>
      <c r="N46" s="64" t="s">
        <v>519</v>
      </c>
      <c r="O46" s="65" t="s">
        <v>519</v>
      </c>
      <c r="P46" s="48"/>
      <c r="Q46" s="48"/>
      <c r="R46" s="48"/>
      <c r="S46" s="48"/>
      <c r="T46" s="48"/>
      <c r="U46" s="48"/>
    </row>
    <row r="47" spans="1:21" ht="30.75" customHeight="1">
      <c r="A47" s="48"/>
      <c r="B47" s="1194"/>
      <c r="C47" s="1195"/>
      <c r="D47" s="62"/>
      <c r="E47" s="1200" t="s">
        <v>14</v>
      </c>
      <c r="F47" s="1200"/>
      <c r="G47" s="1200"/>
      <c r="H47" s="1200"/>
      <c r="I47" s="1200"/>
      <c r="J47" s="1201"/>
      <c r="K47" s="63" t="s">
        <v>519</v>
      </c>
      <c r="L47" s="64" t="s">
        <v>519</v>
      </c>
      <c r="M47" s="64" t="s">
        <v>519</v>
      </c>
      <c r="N47" s="64" t="s">
        <v>519</v>
      </c>
      <c r="O47" s="65" t="s">
        <v>519</v>
      </c>
      <c r="P47" s="48"/>
      <c r="Q47" s="48"/>
      <c r="R47" s="48"/>
      <c r="S47" s="48"/>
      <c r="T47" s="48"/>
      <c r="U47" s="48"/>
    </row>
    <row r="48" spans="1:21" ht="30.75" customHeight="1">
      <c r="A48" s="48"/>
      <c r="B48" s="1194"/>
      <c r="C48" s="1195"/>
      <c r="D48" s="62"/>
      <c r="E48" s="1200" t="s">
        <v>15</v>
      </c>
      <c r="F48" s="1200"/>
      <c r="G48" s="1200"/>
      <c r="H48" s="1200"/>
      <c r="I48" s="1200"/>
      <c r="J48" s="1201"/>
      <c r="K48" s="63">
        <v>152</v>
      </c>
      <c r="L48" s="64">
        <v>148</v>
      </c>
      <c r="M48" s="64">
        <v>143</v>
      </c>
      <c r="N48" s="64">
        <v>143</v>
      </c>
      <c r="O48" s="65">
        <v>139</v>
      </c>
      <c r="P48" s="48"/>
      <c r="Q48" s="48"/>
      <c r="R48" s="48"/>
      <c r="S48" s="48"/>
      <c r="T48" s="48"/>
      <c r="U48" s="48"/>
    </row>
    <row r="49" spans="1:21" ht="30.75" customHeight="1">
      <c r="A49" s="48"/>
      <c r="B49" s="1194"/>
      <c r="C49" s="1195"/>
      <c r="D49" s="62"/>
      <c r="E49" s="1200" t="s">
        <v>16</v>
      </c>
      <c r="F49" s="1200"/>
      <c r="G49" s="1200"/>
      <c r="H49" s="1200"/>
      <c r="I49" s="1200"/>
      <c r="J49" s="1201"/>
      <c r="K49" s="63">
        <v>22</v>
      </c>
      <c r="L49" s="64">
        <v>21</v>
      </c>
      <c r="M49" s="64">
        <v>7</v>
      </c>
      <c r="N49" s="64">
        <v>8</v>
      </c>
      <c r="O49" s="65">
        <v>8</v>
      </c>
      <c r="P49" s="48"/>
      <c r="Q49" s="48"/>
      <c r="R49" s="48"/>
      <c r="S49" s="48"/>
      <c r="T49" s="48"/>
      <c r="U49" s="48"/>
    </row>
    <row r="50" spans="1:21" ht="30.75" customHeight="1">
      <c r="A50" s="48"/>
      <c r="B50" s="1194"/>
      <c r="C50" s="1195"/>
      <c r="D50" s="62"/>
      <c r="E50" s="1200" t="s">
        <v>17</v>
      </c>
      <c r="F50" s="1200"/>
      <c r="G50" s="1200"/>
      <c r="H50" s="1200"/>
      <c r="I50" s="1200"/>
      <c r="J50" s="1201"/>
      <c r="K50" s="63">
        <v>24</v>
      </c>
      <c r="L50" s="64">
        <v>23</v>
      </c>
      <c r="M50" s="64">
        <v>20</v>
      </c>
      <c r="N50" s="64">
        <v>20</v>
      </c>
      <c r="O50" s="65">
        <v>9</v>
      </c>
      <c r="P50" s="48"/>
      <c r="Q50" s="48"/>
      <c r="R50" s="48"/>
      <c r="S50" s="48"/>
      <c r="T50" s="48"/>
      <c r="U50" s="48"/>
    </row>
    <row r="51" spans="1:21" ht="30.75" customHeight="1">
      <c r="A51" s="48"/>
      <c r="B51" s="1196"/>
      <c r="C51" s="1197"/>
      <c r="D51" s="66"/>
      <c r="E51" s="1200" t="s">
        <v>18</v>
      </c>
      <c r="F51" s="1200"/>
      <c r="G51" s="1200"/>
      <c r="H51" s="1200"/>
      <c r="I51" s="1200"/>
      <c r="J51" s="1201"/>
      <c r="K51" s="63" t="s">
        <v>519</v>
      </c>
      <c r="L51" s="64" t="s">
        <v>519</v>
      </c>
      <c r="M51" s="64" t="s">
        <v>519</v>
      </c>
      <c r="N51" s="64" t="s">
        <v>519</v>
      </c>
      <c r="O51" s="65" t="s">
        <v>519</v>
      </c>
      <c r="P51" s="48"/>
      <c r="Q51" s="48"/>
      <c r="R51" s="48"/>
      <c r="S51" s="48"/>
      <c r="T51" s="48"/>
      <c r="U51" s="48"/>
    </row>
    <row r="52" spans="1:21" ht="30.75" customHeight="1">
      <c r="A52" s="48"/>
      <c r="B52" s="1202" t="s">
        <v>19</v>
      </c>
      <c r="C52" s="1203"/>
      <c r="D52" s="66"/>
      <c r="E52" s="1200" t="s">
        <v>20</v>
      </c>
      <c r="F52" s="1200"/>
      <c r="G52" s="1200"/>
      <c r="H52" s="1200"/>
      <c r="I52" s="1200"/>
      <c r="J52" s="1201"/>
      <c r="K52" s="63">
        <v>738</v>
      </c>
      <c r="L52" s="64">
        <v>742</v>
      </c>
      <c r="M52" s="64">
        <v>743</v>
      </c>
      <c r="N52" s="64">
        <v>727</v>
      </c>
      <c r="O52" s="65">
        <v>825</v>
      </c>
      <c r="P52" s="48"/>
      <c r="Q52" s="48"/>
      <c r="R52" s="48"/>
      <c r="S52" s="48"/>
      <c r="T52" s="48"/>
      <c r="U52" s="48"/>
    </row>
    <row r="53" spans="1:21" ht="30.75" customHeight="1" thickBot="1">
      <c r="A53" s="48"/>
      <c r="B53" s="1204" t="s">
        <v>21</v>
      </c>
      <c r="C53" s="1205"/>
      <c r="D53" s="67"/>
      <c r="E53" s="1206" t="s">
        <v>22</v>
      </c>
      <c r="F53" s="1206"/>
      <c r="G53" s="1206"/>
      <c r="H53" s="1206"/>
      <c r="I53" s="1206"/>
      <c r="J53" s="1207"/>
      <c r="K53" s="68">
        <v>230</v>
      </c>
      <c r="L53" s="69">
        <v>215</v>
      </c>
      <c r="M53" s="69">
        <v>228</v>
      </c>
      <c r="N53" s="69">
        <v>232</v>
      </c>
      <c r="O53" s="70">
        <v>274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08" t="s">
        <v>25</v>
      </c>
      <c r="C57" s="1209"/>
      <c r="D57" s="1212" t="s">
        <v>26</v>
      </c>
      <c r="E57" s="1213"/>
      <c r="F57" s="1213"/>
      <c r="G57" s="1213"/>
      <c r="H57" s="1213"/>
      <c r="I57" s="1213"/>
      <c r="J57" s="1214"/>
      <c r="K57" s="83"/>
      <c r="L57" s="84"/>
      <c r="M57" s="84"/>
      <c r="N57" s="84"/>
      <c r="O57" s="85"/>
    </row>
    <row r="58" spans="1:21" ht="31.5" customHeight="1" thickBot="1">
      <c r="B58" s="1210"/>
      <c r="C58" s="1211"/>
      <c r="D58" s="1215" t="s">
        <v>27</v>
      </c>
      <c r="E58" s="1216"/>
      <c r="F58" s="1216"/>
      <c r="G58" s="1216"/>
      <c r="H58" s="1216"/>
      <c r="I58" s="1216"/>
      <c r="J58" s="121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2uVEvYC9oB0voAK5m1mjdy5s3PP8OIGainRHFDy/ditSPZ6hM9sjhFmfjW140Zq514dJ84Q5UvVcyIhIl6tPg==" saltValue="40sA3dUwkbl+rc0Q9bNf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8"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18" t="s">
        <v>30</v>
      </c>
      <c r="C41" s="1219"/>
      <c r="D41" s="102"/>
      <c r="E41" s="1224" t="s">
        <v>31</v>
      </c>
      <c r="F41" s="1224"/>
      <c r="G41" s="1224"/>
      <c r="H41" s="1225"/>
      <c r="I41" s="351">
        <v>7666</v>
      </c>
      <c r="J41" s="352">
        <v>7923</v>
      </c>
      <c r="K41" s="352">
        <v>7988</v>
      </c>
      <c r="L41" s="352">
        <v>8233</v>
      </c>
      <c r="M41" s="353">
        <v>8277</v>
      </c>
    </row>
    <row r="42" spans="2:13" ht="27.75" customHeight="1">
      <c r="B42" s="1220"/>
      <c r="C42" s="1221"/>
      <c r="D42" s="103"/>
      <c r="E42" s="1226" t="s">
        <v>32</v>
      </c>
      <c r="F42" s="1226"/>
      <c r="G42" s="1226"/>
      <c r="H42" s="1227"/>
      <c r="I42" s="354">
        <v>98</v>
      </c>
      <c r="J42" s="355">
        <v>73</v>
      </c>
      <c r="K42" s="355">
        <v>54</v>
      </c>
      <c r="L42" s="355">
        <v>34</v>
      </c>
      <c r="M42" s="356">
        <v>43</v>
      </c>
    </row>
    <row r="43" spans="2:13" ht="27.75" customHeight="1">
      <c r="B43" s="1220"/>
      <c r="C43" s="1221"/>
      <c r="D43" s="103"/>
      <c r="E43" s="1226" t="s">
        <v>33</v>
      </c>
      <c r="F43" s="1226"/>
      <c r="G43" s="1226"/>
      <c r="H43" s="1227"/>
      <c r="I43" s="354">
        <v>1375</v>
      </c>
      <c r="J43" s="355">
        <v>1264</v>
      </c>
      <c r="K43" s="355">
        <v>1182</v>
      </c>
      <c r="L43" s="355">
        <v>1162</v>
      </c>
      <c r="M43" s="356">
        <v>1132</v>
      </c>
    </row>
    <row r="44" spans="2:13" ht="27.75" customHeight="1">
      <c r="B44" s="1220"/>
      <c r="C44" s="1221"/>
      <c r="D44" s="103"/>
      <c r="E44" s="1226" t="s">
        <v>34</v>
      </c>
      <c r="F44" s="1226"/>
      <c r="G44" s="1226"/>
      <c r="H44" s="1227"/>
      <c r="I44" s="354">
        <v>154</v>
      </c>
      <c r="J44" s="355">
        <v>124</v>
      </c>
      <c r="K44" s="355">
        <v>100</v>
      </c>
      <c r="L44" s="355">
        <v>81</v>
      </c>
      <c r="M44" s="356">
        <v>74</v>
      </c>
    </row>
    <row r="45" spans="2:13" ht="27.75" customHeight="1">
      <c r="B45" s="1220"/>
      <c r="C45" s="1221"/>
      <c r="D45" s="103"/>
      <c r="E45" s="1226" t="s">
        <v>35</v>
      </c>
      <c r="F45" s="1226"/>
      <c r="G45" s="1226"/>
      <c r="H45" s="1227"/>
      <c r="I45" s="354">
        <v>1484</v>
      </c>
      <c r="J45" s="355">
        <v>1352</v>
      </c>
      <c r="K45" s="355">
        <v>1228</v>
      </c>
      <c r="L45" s="355">
        <v>1154</v>
      </c>
      <c r="M45" s="356">
        <v>1062</v>
      </c>
    </row>
    <row r="46" spans="2:13" ht="27.75" customHeight="1">
      <c r="B46" s="1220"/>
      <c r="C46" s="1221"/>
      <c r="D46" s="104"/>
      <c r="E46" s="1226" t="s">
        <v>36</v>
      </c>
      <c r="F46" s="1226"/>
      <c r="G46" s="1226"/>
      <c r="H46" s="1227"/>
      <c r="I46" s="354" t="s">
        <v>519</v>
      </c>
      <c r="J46" s="355" t="s">
        <v>519</v>
      </c>
      <c r="K46" s="355" t="s">
        <v>519</v>
      </c>
      <c r="L46" s="355" t="s">
        <v>519</v>
      </c>
      <c r="M46" s="356" t="s">
        <v>519</v>
      </c>
    </row>
    <row r="47" spans="2:13" ht="27.75" customHeight="1">
      <c r="B47" s="1220"/>
      <c r="C47" s="1221"/>
      <c r="D47" s="105"/>
      <c r="E47" s="1228" t="s">
        <v>37</v>
      </c>
      <c r="F47" s="1229"/>
      <c r="G47" s="1229"/>
      <c r="H47" s="1230"/>
      <c r="I47" s="354" t="s">
        <v>519</v>
      </c>
      <c r="J47" s="355" t="s">
        <v>519</v>
      </c>
      <c r="K47" s="355" t="s">
        <v>519</v>
      </c>
      <c r="L47" s="355" t="s">
        <v>519</v>
      </c>
      <c r="M47" s="356" t="s">
        <v>519</v>
      </c>
    </row>
    <row r="48" spans="2:13" ht="27.75" customHeight="1">
      <c r="B48" s="1220"/>
      <c r="C48" s="1221"/>
      <c r="D48" s="103"/>
      <c r="E48" s="1226" t="s">
        <v>38</v>
      </c>
      <c r="F48" s="1226"/>
      <c r="G48" s="1226"/>
      <c r="H48" s="1227"/>
      <c r="I48" s="354" t="s">
        <v>519</v>
      </c>
      <c r="J48" s="355" t="s">
        <v>519</v>
      </c>
      <c r="K48" s="355" t="s">
        <v>519</v>
      </c>
      <c r="L48" s="355" t="s">
        <v>519</v>
      </c>
      <c r="M48" s="356" t="s">
        <v>519</v>
      </c>
    </row>
    <row r="49" spans="2:13" ht="27.75" customHeight="1">
      <c r="B49" s="1222"/>
      <c r="C49" s="1223"/>
      <c r="D49" s="103"/>
      <c r="E49" s="1226" t="s">
        <v>39</v>
      </c>
      <c r="F49" s="1226"/>
      <c r="G49" s="1226"/>
      <c r="H49" s="1227"/>
      <c r="I49" s="354" t="s">
        <v>519</v>
      </c>
      <c r="J49" s="355" t="s">
        <v>519</v>
      </c>
      <c r="K49" s="355" t="s">
        <v>519</v>
      </c>
      <c r="L49" s="355" t="s">
        <v>519</v>
      </c>
      <c r="M49" s="356" t="s">
        <v>519</v>
      </c>
    </row>
    <row r="50" spans="2:13" ht="27.75" customHeight="1">
      <c r="B50" s="1231" t="s">
        <v>40</v>
      </c>
      <c r="C50" s="1232"/>
      <c r="D50" s="106"/>
      <c r="E50" s="1226" t="s">
        <v>41</v>
      </c>
      <c r="F50" s="1226"/>
      <c r="G50" s="1226"/>
      <c r="H50" s="1227"/>
      <c r="I50" s="354">
        <v>3604</v>
      </c>
      <c r="J50" s="355">
        <v>3670</v>
      </c>
      <c r="K50" s="355">
        <v>3884</v>
      </c>
      <c r="L50" s="355">
        <v>4040</v>
      </c>
      <c r="M50" s="356">
        <v>4576</v>
      </c>
    </row>
    <row r="51" spans="2:13" ht="27.75" customHeight="1">
      <c r="B51" s="1220"/>
      <c r="C51" s="1221"/>
      <c r="D51" s="103"/>
      <c r="E51" s="1226" t="s">
        <v>42</v>
      </c>
      <c r="F51" s="1226"/>
      <c r="G51" s="1226"/>
      <c r="H51" s="1227"/>
      <c r="I51" s="354">
        <v>181</v>
      </c>
      <c r="J51" s="355">
        <v>157</v>
      </c>
      <c r="K51" s="355">
        <v>134</v>
      </c>
      <c r="L51" s="355">
        <v>133</v>
      </c>
      <c r="M51" s="356">
        <v>117</v>
      </c>
    </row>
    <row r="52" spans="2:13" ht="27.75" customHeight="1">
      <c r="B52" s="1222"/>
      <c r="C52" s="1223"/>
      <c r="D52" s="103"/>
      <c r="E52" s="1226" t="s">
        <v>43</v>
      </c>
      <c r="F52" s="1226"/>
      <c r="G52" s="1226"/>
      <c r="H52" s="1227"/>
      <c r="I52" s="354">
        <v>6993</v>
      </c>
      <c r="J52" s="355">
        <v>6801</v>
      </c>
      <c r="K52" s="355">
        <v>6895</v>
      </c>
      <c r="L52" s="355">
        <v>6953</v>
      </c>
      <c r="M52" s="356">
        <v>6884</v>
      </c>
    </row>
    <row r="53" spans="2:13" ht="27.75" customHeight="1" thickBot="1">
      <c r="B53" s="1233" t="s">
        <v>44</v>
      </c>
      <c r="C53" s="1234"/>
      <c r="D53" s="107"/>
      <c r="E53" s="1235" t="s">
        <v>45</v>
      </c>
      <c r="F53" s="1235"/>
      <c r="G53" s="1235"/>
      <c r="H53" s="1236"/>
      <c r="I53" s="357">
        <v>-2</v>
      </c>
      <c r="J53" s="358">
        <v>108</v>
      </c>
      <c r="K53" s="358">
        <v>-361</v>
      </c>
      <c r="L53" s="358">
        <v>-461</v>
      </c>
      <c r="M53" s="359">
        <v>-989</v>
      </c>
    </row>
    <row r="54" spans="2:13" ht="27.75" customHeight="1">
      <c r="B54" s="108" t="s">
        <v>46</v>
      </c>
      <c r="C54" s="109"/>
      <c r="D54" s="109"/>
      <c r="E54" s="110"/>
      <c r="F54" s="110"/>
      <c r="G54" s="110"/>
      <c r="H54" s="110"/>
      <c r="I54" s="111"/>
      <c r="J54" s="111"/>
      <c r="K54" s="111"/>
      <c r="L54" s="111"/>
      <c r="M54" s="111"/>
    </row>
    <row r="55" spans="2:13"/>
  </sheetData>
  <sheetProtection algorithmName="SHA-512" hashValue="oBRrSC7KUXYP8FcRW46vNxERoUz/UrOLy+qCN4oRUDnbNkdnpZTSLO70NZ56XnpmT6H8ZT9SJR6y7vKEgU+SSg==" saltValue="UJeaNb0W/jmGuju4fqhP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562</v>
      </c>
      <c r="G54" s="116" t="s">
        <v>563</v>
      </c>
      <c r="H54" s="117" t="s">
        <v>564</v>
      </c>
    </row>
    <row r="55" spans="2:8" ht="52.5" customHeight="1">
      <c r="B55" s="118"/>
      <c r="C55" s="1245" t="s">
        <v>48</v>
      </c>
      <c r="D55" s="1245"/>
      <c r="E55" s="1246"/>
      <c r="F55" s="119">
        <v>1977</v>
      </c>
      <c r="G55" s="119">
        <v>1939</v>
      </c>
      <c r="H55" s="120">
        <v>1932</v>
      </c>
    </row>
    <row r="56" spans="2:8" ht="52.5" customHeight="1">
      <c r="B56" s="121"/>
      <c r="C56" s="1247" t="s">
        <v>49</v>
      </c>
      <c r="D56" s="1247"/>
      <c r="E56" s="1248"/>
      <c r="F56" s="122">
        <v>0</v>
      </c>
      <c r="G56" s="122">
        <v>0</v>
      </c>
      <c r="H56" s="123">
        <v>169</v>
      </c>
    </row>
    <row r="57" spans="2:8" ht="53.25" customHeight="1">
      <c r="B57" s="121"/>
      <c r="C57" s="1249" t="s">
        <v>50</v>
      </c>
      <c r="D57" s="1249"/>
      <c r="E57" s="1250"/>
      <c r="F57" s="124">
        <v>2707</v>
      </c>
      <c r="G57" s="124">
        <v>2853</v>
      </c>
      <c r="H57" s="125">
        <v>3065</v>
      </c>
    </row>
    <row r="58" spans="2:8" ht="45.75" customHeight="1">
      <c r="B58" s="126"/>
      <c r="C58" s="1237" t="s">
        <v>584</v>
      </c>
      <c r="D58" s="1238"/>
      <c r="E58" s="1239"/>
      <c r="F58" s="127">
        <v>576</v>
      </c>
      <c r="G58" s="128">
        <v>558</v>
      </c>
      <c r="H58" s="128">
        <v>540</v>
      </c>
    </row>
    <row r="59" spans="2:8" ht="45.75" customHeight="1">
      <c r="B59" s="126"/>
      <c r="C59" s="1237" t="s">
        <v>585</v>
      </c>
      <c r="D59" s="1238"/>
      <c r="E59" s="1239"/>
      <c r="F59" s="127">
        <v>524</v>
      </c>
      <c r="G59" s="128">
        <v>574</v>
      </c>
      <c r="H59" s="128">
        <v>624</v>
      </c>
    </row>
    <row r="60" spans="2:8" ht="45.75" customHeight="1">
      <c r="B60" s="126"/>
      <c r="C60" s="1237" t="s">
        <v>586</v>
      </c>
      <c r="D60" s="1238"/>
      <c r="E60" s="1239"/>
      <c r="F60" s="127">
        <v>324</v>
      </c>
      <c r="G60" s="128">
        <v>324</v>
      </c>
      <c r="H60" s="128">
        <v>324</v>
      </c>
    </row>
    <row r="61" spans="2:8" ht="45.75" customHeight="1">
      <c r="B61" s="126"/>
      <c r="C61" s="1237" t="s">
        <v>587</v>
      </c>
      <c r="D61" s="1238"/>
      <c r="E61" s="1239"/>
      <c r="F61" s="127">
        <v>750</v>
      </c>
      <c r="G61" s="128">
        <v>854</v>
      </c>
      <c r="H61" s="128">
        <v>988</v>
      </c>
    </row>
    <row r="62" spans="2:8" ht="45.75" customHeight="1" thickBot="1">
      <c r="B62" s="129"/>
      <c r="C62" s="1240" t="s">
        <v>588</v>
      </c>
      <c r="D62" s="1241"/>
      <c r="E62" s="1242"/>
      <c r="F62" s="130">
        <v>300</v>
      </c>
      <c r="G62" s="131">
        <v>300</v>
      </c>
      <c r="H62" s="131">
        <v>300</v>
      </c>
    </row>
    <row r="63" spans="2:8" ht="52.5" customHeight="1" thickBot="1">
      <c r="B63" s="132"/>
      <c r="C63" s="1243" t="s">
        <v>51</v>
      </c>
      <c r="D63" s="1243"/>
      <c r="E63" s="1244"/>
      <c r="F63" s="133">
        <v>4685</v>
      </c>
      <c r="G63" s="133">
        <v>4793</v>
      </c>
      <c r="H63" s="134">
        <v>5165</v>
      </c>
    </row>
    <row r="64" spans="2:8"/>
  </sheetData>
  <sheetProtection algorithmName="SHA-512" hashValue="BEiZGNNgcdHxSlHYYmB4CVzdWort3Ot8F+vNrYVEPLHHc9W6TLzAwGLnN+O5VjbtxSHgJtqEcwD3A1siR5Aoqg==" saltValue="IO7luO1yngwhfhiR8mFF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J36" zoomScale="85" zoomScaleNormal="85" zoomScaleSheetLayoutView="55" workbookViewId="0">
      <selection activeCell="BB73" sqref="BB73:BO74"/>
    </sheetView>
  </sheetViews>
  <sheetFormatPr defaultColWidth="0" defaultRowHeight="0" customHeight="1" zeroHeight="1"/>
  <cols>
    <col min="1" max="1" width="6.375" style="1251" customWidth="1"/>
    <col min="2" max="107" width="2.5" style="1251" customWidth="1"/>
    <col min="108" max="108" width="6.125" style="1253" customWidth="1"/>
    <col min="109" max="109" width="5.875" style="1252" customWidth="1"/>
    <col min="110" max="16384" width="8.625" style="1251" hidden="1"/>
  </cols>
  <sheetData>
    <row r="1" spans="1:109" ht="42.75" customHeight="1">
      <c r="A1" s="1308"/>
      <c r="B1" s="1307"/>
      <c r="DD1" s="1251"/>
      <c r="DE1" s="1251"/>
    </row>
    <row r="2" spans="1:109" ht="25.5" customHeight="1">
      <c r="A2" s="1306"/>
      <c r="C2" s="1306"/>
      <c r="O2" s="1306"/>
      <c r="P2" s="1306"/>
      <c r="Q2" s="1306"/>
      <c r="R2" s="1306"/>
      <c r="S2" s="1306"/>
      <c r="T2" s="1306"/>
      <c r="U2" s="1306"/>
      <c r="V2" s="1306"/>
      <c r="W2" s="1306"/>
      <c r="X2" s="1306"/>
      <c r="Y2" s="1306"/>
      <c r="Z2" s="1306"/>
      <c r="AA2" s="1306"/>
      <c r="AB2" s="1306"/>
      <c r="AC2" s="1306"/>
      <c r="AD2" s="1306"/>
      <c r="AE2" s="1306"/>
      <c r="AF2" s="1306"/>
      <c r="AG2" s="1306"/>
      <c r="AH2" s="1306"/>
      <c r="AI2" s="1306"/>
      <c r="AU2" s="1306"/>
      <c r="BG2" s="1306"/>
      <c r="BS2" s="1306"/>
      <c r="CE2" s="1306"/>
      <c r="CQ2" s="1306"/>
      <c r="DD2" s="1251"/>
      <c r="DE2" s="1251"/>
    </row>
    <row r="3" spans="1:109" ht="25.5" customHeight="1">
      <c r="A3" s="1306"/>
      <c r="C3" s="1306"/>
      <c r="O3" s="1306"/>
      <c r="P3" s="1306"/>
      <c r="Q3" s="1306"/>
      <c r="R3" s="1306"/>
      <c r="S3" s="1306"/>
      <c r="T3" s="1306"/>
      <c r="U3" s="1306"/>
      <c r="V3" s="1306"/>
      <c r="W3" s="1306"/>
      <c r="X3" s="1306"/>
      <c r="Y3" s="1306"/>
      <c r="Z3" s="1306"/>
      <c r="AA3" s="1306"/>
      <c r="AB3" s="1306"/>
      <c r="AC3" s="1306"/>
      <c r="AD3" s="1306"/>
      <c r="AE3" s="1306"/>
      <c r="AF3" s="1306"/>
      <c r="AG3" s="1306"/>
      <c r="AH3" s="1306"/>
      <c r="AI3" s="1306"/>
      <c r="AU3" s="1306"/>
      <c r="BG3" s="1306"/>
      <c r="BS3" s="1306"/>
      <c r="CE3" s="1306"/>
      <c r="CQ3" s="1306"/>
      <c r="DD3" s="1251"/>
      <c r="DE3" s="1251"/>
    </row>
    <row r="4" spans="1:109" s="255" customFormat="1" ht="13.5">
      <c r="A4" s="1306"/>
      <c r="B4" s="1306"/>
      <c r="C4" s="1306"/>
      <c r="D4" s="1306"/>
      <c r="E4" s="1306"/>
      <c r="F4" s="1306"/>
      <c r="G4" s="1306"/>
      <c r="H4" s="1306"/>
      <c r="I4" s="1306"/>
      <c r="J4" s="1306"/>
      <c r="K4" s="1306"/>
      <c r="L4" s="1306"/>
      <c r="M4" s="1306"/>
      <c r="N4" s="1306"/>
      <c r="O4" s="1306"/>
      <c r="P4" s="1306"/>
      <c r="Q4" s="1306"/>
      <c r="R4" s="1306"/>
      <c r="S4" s="1306"/>
      <c r="T4" s="1306"/>
      <c r="U4" s="1306"/>
      <c r="V4" s="1306"/>
      <c r="W4" s="1306"/>
      <c r="X4" s="1306"/>
      <c r="Y4" s="1306"/>
      <c r="Z4" s="1306"/>
      <c r="AA4" s="1306"/>
      <c r="AB4" s="1306"/>
      <c r="AC4" s="1306"/>
      <c r="AD4" s="1306"/>
      <c r="AE4" s="1306"/>
      <c r="AF4" s="1306"/>
      <c r="AG4" s="1306"/>
      <c r="AH4" s="1306"/>
      <c r="AI4" s="1306"/>
      <c r="AJ4" s="1306"/>
      <c r="AK4" s="1306"/>
      <c r="AL4" s="1306"/>
      <c r="AM4" s="1306"/>
      <c r="AN4" s="1306"/>
      <c r="AO4" s="1306"/>
      <c r="AP4" s="1306"/>
      <c r="AQ4" s="1306"/>
      <c r="AR4" s="1306"/>
      <c r="AS4" s="1306"/>
      <c r="AT4" s="1306"/>
      <c r="AU4" s="1306"/>
      <c r="AV4" s="1306"/>
      <c r="AW4" s="1306"/>
      <c r="AX4" s="1306"/>
      <c r="AY4" s="1306"/>
      <c r="AZ4" s="1306"/>
      <c r="BA4" s="1306"/>
      <c r="BB4" s="1306"/>
      <c r="BC4" s="1306"/>
      <c r="BD4" s="1306"/>
      <c r="BE4" s="1306"/>
      <c r="BF4" s="1306"/>
      <c r="BG4" s="1306"/>
      <c r="BH4" s="1306"/>
      <c r="BI4" s="1306"/>
      <c r="BJ4" s="1306"/>
      <c r="BK4" s="1306"/>
      <c r="BL4" s="1306"/>
      <c r="BM4" s="1306"/>
      <c r="BN4" s="1306"/>
      <c r="BO4" s="1306"/>
      <c r="BP4" s="1306"/>
      <c r="BQ4" s="1306"/>
      <c r="BR4" s="1306"/>
      <c r="BS4" s="1306"/>
      <c r="BT4" s="1306"/>
      <c r="BU4" s="1306"/>
      <c r="BV4" s="1306"/>
      <c r="BW4" s="1306"/>
      <c r="BX4" s="1306"/>
      <c r="BY4" s="1306"/>
      <c r="BZ4" s="1306"/>
      <c r="CA4" s="1306"/>
      <c r="CB4" s="1306"/>
      <c r="CC4" s="1306"/>
      <c r="CD4" s="1306"/>
      <c r="CE4" s="1306"/>
      <c r="CF4" s="1306"/>
      <c r="CG4" s="1306"/>
      <c r="CH4" s="1306"/>
      <c r="CI4" s="1306"/>
      <c r="CJ4" s="1306"/>
      <c r="CK4" s="1306"/>
      <c r="CL4" s="1306"/>
      <c r="CM4" s="1306"/>
      <c r="CN4" s="1306"/>
      <c r="CO4" s="1306"/>
      <c r="CP4" s="1306"/>
      <c r="CQ4" s="1306"/>
      <c r="CR4" s="1306"/>
      <c r="CS4" s="1306"/>
      <c r="CT4" s="1306"/>
      <c r="CU4" s="1306"/>
      <c r="CV4" s="1306"/>
      <c r="CW4" s="1306"/>
      <c r="CX4" s="1306"/>
      <c r="CY4" s="1306"/>
      <c r="CZ4" s="1306"/>
      <c r="DA4" s="1306"/>
      <c r="DB4" s="1306"/>
      <c r="DC4" s="1306"/>
      <c r="DD4" s="1306"/>
      <c r="DE4" s="1306"/>
    </row>
    <row r="5" spans="1:109" s="255" customFormat="1" ht="13.5">
      <c r="A5" s="1306"/>
      <c r="B5" s="1306"/>
      <c r="C5" s="1306"/>
      <c r="D5" s="1306"/>
      <c r="E5" s="1306"/>
      <c r="F5" s="1306"/>
      <c r="G5" s="1306"/>
      <c r="H5" s="1306"/>
      <c r="I5" s="1306"/>
      <c r="J5" s="1306"/>
      <c r="K5" s="1306"/>
      <c r="L5" s="1306"/>
      <c r="M5" s="1306"/>
      <c r="N5" s="1306"/>
      <c r="O5" s="1306"/>
      <c r="P5" s="1306"/>
      <c r="Q5" s="1306"/>
      <c r="R5" s="1306"/>
      <c r="S5" s="1306"/>
      <c r="T5" s="1306"/>
      <c r="U5" s="1306"/>
      <c r="V5" s="1306"/>
      <c r="W5" s="1306"/>
      <c r="X5" s="1306"/>
      <c r="Y5" s="1306"/>
      <c r="Z5" s="1306"/>
      <c r="AA5" s="1306"/>
      <c r="AB5" s="1306"/>
      <c r="AC5" s="1306"/>
      <c r="AD5" s="1306"/>
      <c r="AE5" s="1306"/>
      <c r="AF5" s="1306"/>
      <c r="AG5" s="1306"/>
      <c r="AH5" s="1306"/>
      <c r="AI5" s="1306"/>
      <c r="AJ5" s="1306"/>
      <c r="AK5" s="1306"/>
      <c r="AL5" s="1306"/>
      <c r="AM5" s="1306"/>
      <c r="AN5" s="1306"/>
      <c r="AO5" s="1306"/>
      <c r="AP5" s="1306"/>
      <c r="AQ5" s="1306"/>
      <c r="AR5" s="1306"/>
      <c r="AS5" s="1306"/>
      <c r="AT5" s="1306"/>
      <c r="AU5" s="1306"/>
      <c r="AV5" s="1306"/>
      <c r="AW5" s="1306"/>
      <c r="AX5" s="1306"/>
      <c r="AY5" s="1306"/>
      <c r="AZ5" s="1306"/>
      <c r="BA5" s="1306"/>
      <c r="BB5" s="1306"/>
      <c r="BC5" s="1306"/>
      <c r="BD5" s="1306"/>
      <c r="BE5" s="1306"/>
      <c r="BF5" s="1306"/>
      <c r="BG5" s="1306"/>
      <c r="BH5" s="1306"/>
      <c r="BI5" s="1306"/>
      <c r="BJ5" s="1306"/>
      <c r="BK5" s="1306"/>
      <c r="BL5" s="1306"/>
      <c r="BM5" s="1306"/>
      <c r="BN5" s="1306"/>
      <c r="BO5" s="1306"/>
      <c r="BP5" s="1306"/>
      <c r="BQ5" s="1306"/>
      <c r="BR5" s="1306"/>
      <c r="BS5" s="1306"/>
      <c r="BT5" s="1306"/>
      <c r="BU5" s="1306"/>
      <c r="BV5" s="1306"/>
      <c r="BW5" s="1306"/>
      <c r="BX5" s="1306"/>
      <c r="BY5" s="1306"/>
      <c r="BZ5" s="1306"/>
      <c r="CA5" s="1306"/>
      <c r="CB5" s="1306"/>
      <c r="CC5" s="1306"/>
      <c r="CD5" s="1306"/>
      <c r="CE5" s="1306"/>
      <c r="CF5" s="1306"/>
      <c r="CG5" s="1306"/>
      <c r="CH5" s="1306"/>
      <c r="CI5" s="1306"/>
      <c r="CJ5" s="1306"/>
      <c r="CK5" s="1306"/>
      <c r="CL5" s="1306"/>
      <c r="CM5" s="1306"/>
      <c r="CN5" s="1306"/>
      <c r="CO5" s="1306"/>
      <c r="CP5" s="1306"/>
      <c r="CQ5" s="1306"/>
      <c r="CR5" s="1306"/>
      <c r="CS5" s="1306"/>
      <c r="CT5" s="1306"/>
      <c r="CU5" s="1306"/>
      <c r="CV5" s="1306"/>
      <c r="CW5" s="1306"/>
      <c r="CX5" s="1306"/>
      <c r="CY5" s="1306"/>
      <c r="CZ5" s="1306"/>
      <c r="DA5" s="1306"/>
      <c r="DB5" s="1306"/>
      <c r="DC5" s="1306"/>
      <c r="DD5" s="1306"/>
      <c r="DE5" s="1306"/>
    </row>
    <row r="6" spans="1:109" s="255" customFormat="1" ht="13.5">
      <c r="A6" s="1306"/>
      <c r="B6" s="1306"/>
      <c r="C6" s="1306"/>
      <c r="D6" s="1306"/>
      <c r="E6" s="1306"/>
      <c r="F6" s="1306"/>
      <c r="G6" s="1306"/>
      <c r="H6" s="1306"/>
      <c r="I6" s="1306"/>
      <c r="J6" s="1306"/>
      <c r="K6" s="1306"/>
      <c r="L6" s="1306"/>
      <c r="M6" s="1306"/>
      <c r="N6" s="1306"/>
      <c r="O6" s="1306"/>
      <c r="P6" s="1306"/>
      <c r="Q6" s="1306"/>
      <c r="R6" s="1306"/>
      <c r="S6" s="1306"/>
      <c r="T6" s="1306"/>
      <c r="U6" s="1306"/>
      <c r="V6" s="1306"/>
      <c r="W6" s="1306"/>
      <c r="X6" s="1306"/>
      <c r="Y6" s="1306"/>
      <c r="Z6" s="1306"/>
      <c r="AA6" s="1306"/>
      <c r="AB6" s="1306"/>
      <c r="AC6" s="1306"/>
      <c r="AD6" s="1306"/>
      <c r="AE6" s="1306"/>
      <c r="AF6" s="1306"/>
      <c r="AG6" s="1306"/>
      <c r="AH6" s="1306"/>
      <c r="AI6" s="1306"/>
      <c r="AJ6" s="1306"/>
      <c r="AK6" s="1306"/>
      <c r="AL6" s="1306"/>
      <c r="AM6" s="1306"/>
      <c r="AN6" s="1306"/>
      <c r="AO6" s="1306"/>
      <c r="AP6" s="1306"/>
      <c r="AQ6" s="1306"/>
      <c r="AR6" s="1306"/>
      <c r="AS6" s="1306"/>
      <c r="AT6" s="1306"/>
      <c r="AU6" s="1306"/>
      <c r="AV6" s="1306"/>
      <c r="AW6" s="1306"/>
      <c r="AX6" s="1306"/>
      <c r="AY6" s="1306"/>
      <c r="AZ6" s="1306"/>
      <c r="BA6" s="1306"/>
      <c r="BB6" s="1306"/>
      <c r="BC6" s="1306"/>
      <c r="BD6" s="1306"/>
      <c r="BE6" s="1306"/>
      <c r="BF6" s="1306"/>
      <c r="BG6" s="1306"/>
      <c r="BH6" s="1306"/>
      <c r="BI6" s="1306"/>
      <c r="BJ6" s="1306"/>
      <c r="BK6" s="1306"/>
      <c r="BL6" s="1306"/>
      <c r="BM6" s="1306"/>
      <c r="BN6" s="1306"/>
      <c r="BO6" s="1306"/>
      <c r="BP6" s="1306"/>
      <c r="BQ6" s="1306"/>
      <c r="BR6" s="1306"/>
      <c r="BS6" s="1306"/>
      <c r="BT6" s="1306"/>
      <c r="BU6" s="1306"/>
      <c r="BV6" s="1306"/>
      <c r="BW6" s="1306"/>
      <c r="BX6" s="1306"/>
      <c r="BY6" s="1306"/>
      <c r="BZ6" s="1306"/>
      <c r="CA6" s="1306"/>
      <c r="CB6" s="1306"/>
      <c r="CC6" s="1306"/>
      <c r="CD6" s="1306"/>
      <c r="CE6" s="1306"/>
      <c r="CF6" s="1306"/>
      <c r="CG6" s="1306"/>
      <c r="CH6" s="1306"/>
      <c r="CI6" s="1306"/>
      <c r="CJ6" s="1306"/>
      <c r="CK6" s="1306"/>
      <c r="CL6" s="1306"/>
      <c r="CM6" s="1306"/>
      <c r="CN6" s="1306"/>
      <c r="CO6" s="1306"/>
      <c r="CP6" s="1306"/>
      <c r="CQ6" s="1306"/>
      <c r="CR6" s="1306"/>
      <c r="CS6" s="1306"/>
      <c r="CT6" s="1306"/>
      <c r="CU6" s="1306"/>
      <c r="CV6" s="1306"/>
      <c r="CW6" s="1306"/>
      <c r="CX6" s="1306"/>
      <c r="CY6" s="1306"/>
      <c r="CZ6" s="1306"/>
      <c r="DA6" s="1306"/>
      <c r="DB6" s="1306"/>
      <c r="DC6" s="1306"/>
      <c r="DD6" s="1306"/>
      <c r="DE6" s="1306"/>
    </row>
    <row r="7" spans="1:109" s="255" customFormat="1" ht="13.5">
      <c r="A7" s="1306"/>
      <c r="B7" s="1306"/>
      <c r="C7" s="1306"/>
      <c r="D7" s="1306"/>
      <c r="E7" s="1306"/>
      <c r="F7" s="1306"/>
      <c r="G7" s="1306"/>
      <c r="H7" s="1306"/>
      <c r="I7" s="1306"/>
      <c r="J7" s="1306"/>
      <c r="K7" s="1306"/>
      <c r="L7" s="1306"/>
      <c r="M7" s="1306"/>
      <c r="N7" s="1306"/>
      <c r="O7" s="1306"/>
      <c r="P7" s="1306"/>
      <c r="Q7" s="1306"/>
      <c r="R7" s="1306"/>
      <c r="S7" s="1306"/>
      <c r="T7" s="1306"/>
      <c r="U7" s="1306"/>
      <c r="V7" s="1306"/>
      <c r="W7" s="1306"/>
      <c r="X7" s="1306"/>
      <c r="Y7" s="1306"/>
      <c r="Z7" s="1306"/>
      <c r="AA7" s="1306"/>
      <c r="AB7" s="1306"/>
      <c r="AC7" s="1306"/>
      <c r="AD7" s="1306"/>
      <c r="AE7" s="1306"/>
      <c r="AF7" s="1306"/>
      <c r="AG7" s="1306"/>
      <c r="AH7" s="1306"/>
      <c r="AI7" s="1306"/>
      <c r="AJ7" s="1306"/>
      <c r="AK7" s="1306"/>
      <c r="AL7" s="1306"/>
      <c r="AM7" s="1306"/>
      <c r="AN7" s="1306"/>
      <c r="AO7" s="1306"/>
      <c r="AP7" s="1306"/>
      <c r="AQ7" s="1306"/>
      <c r="AR7" s="1306"/>
      <c r="AS7" s="1306"/>
      <c r="AT7" s="1306"/>
      <c r="AU7" s="1306"/>
      <c r="AV7" s="1306"/>
      <c r="AW7" s="1306"/>
      <c r="AX7" s="1306"/>
      <c r="AY7" s="1306"/>
      <c r="AZ7" s="1306"/>
      <c r="BA7" s="1306"/>
      <c r="BB7" s="1306"/>
      <c r="BC7" s="1306"/>
      <c r="BD7" s="1306"/>
      <c r="BE7" s="1306"/>
      <c r="BF7" s="1306"/>
      <c r="BG7" s="1306"/>
      <c r="BH7" s="1306"/>
      <c r="BI7" s="1306"/>
      <c r="BJ7" s="1306"/>
      <c r="BK7" s="1306"/>
      <c r="BL7" s="1306"/>
      <c r="BM7" s="1306"/>
      <c r="BN7" s="1306"/>
      <c r="BO7" s="1306"/>
      <c r="BP7" s="1306"/>
      <c r="BQ7" s="1306"/>
      <c r="BR7" s="1306"/>
      <c r="BS7" s="1306"/>
      <c r="BT7" s="1306"/>
      <c r="BU7" s="1306"/>
      <c r="BV7" s="1306"/>
      <c r="BW7" s="1306"/>
      <c r="BX7" s="1306"/>
      <c r="BY7" s="1306"/>
      <c r="BZ7" s="1306"/>
      <c r="CA7" s="1306"/>
      <c r="CB7" s="1306"/>
      <c r="CC7" s="1306"/>
      <c r="CD7" s="1306"/>
      <c r="CE7" s="1306"/>
      <c r="CF7" s="1306"/>
      <c r="CG7" s="1306"/>
      <c r="CH7" s="1306"/>
      <c r="CI7" s="1306"/>
      <c r="CJ7" s="1306"/>
      <c r="CK7" s="1306"/>
      <c r="CL7" s="1306"/>
      <c r="CM7" s="1306"/>
      <c r="CN7" s="1306"/>
      <c r="CO7" s="1306"/>
      <c r="CP7" s="1306"/>
      <c r="CQ7" s="1306"/>
      <c r="CR7" s="1306"/>
      <c r="CS7" s="1306"/>
      <c r="CT7" s="1306"/>
      <c r="CU7" s="1306"/>
      <c r="CV7" s="1306"/>
      <c r="CW7" s="1306"/>
      <c r="CX7" s="1306"/>
      <c r="CY7" s="1306"/>
      <c r="CZ7" s="1306"/>
      <c r="DA7" s="1306"/>
      <c r="DB7" s="1306"/>
      <c r="DC7" s="1306"/>
      <c r="DD7" s="1306"/>
      <c r="DE7" s="1306"/>
    </row>
    <row r="8" spans="1:109" s="255" customFormat="1" ht="13.5">
      <c r="A8" s="1306"/>
      <c r="B8" s="1306"/>
      <c r="C8" s="1306"/>
      <c r="D8" s="1306"/>
      <c r="E8" s="1306"/>
      <c r="F8" s="1306"/>
      <c r="G8" s="1306"/>
      <c r="H8" s="1306"/>
      <c r="I8" s="1306"/>
      <c r="J8" s="1306"/>
      <c r="K8" s="1306"/>
      <c r="L8" s="1306"/>
      <c r="M8" s="1306"/>
      <c r="N8" s="1306"/>
      <c r="O8" s="1306"/>
      <c r="P8" s="1306"/>
      <c r="Q8" s="1306"/>
      <c r="R8" s="1306"/>
      <c r="S8" s="1306"/>
      <c r="T8" s="1306"/>
      <c r="U8" s="1306"/>
      <c r="V8" s="1306"/>
      <c r="W8" s="1306"/>
      <c r="X8" s="1306"/>
      <c r="Y8" s="1306"/>
      <c r="Z8" s="1306"/>
      <c r="AA8" s="1306"/>
      <c r="AB8" s="1306"/>
      <c r="AC8" s="1306"/>
      <c r="AD8" s="1306"/>
      <c r="AE8" s="1306"/>
      <c r="AF8" s="1306"/>
      <c r="AG8" s="1306"/>
      <c r="AH8" s="1306"/>
      <c r="AI8" s="1306"/>
      <c r="AJ8" s="1306"/>
      <c r="AK8" s="1306"/>
      <c r="AL8" s="1306"/>
      <c r="AM8" s="1306"/>
      <c r="AN8" s="1306"/>
      <c r="AO8" s="1306"/>
      <c r="AP8" s="1306"/>
      <c r="AQ8" s="1306"/>
      <c r="AR8" s="1306"/>
      <c r="AS8" s="1306"/>
      <c r="AT8" s="1306"/>
      <c r="AU8" s="1306"/>
      <c r="AV8" s="1306"/>
      <c r="AW8" s="1306"/>
      <c r="AX8" s="1306"/>
      <c r="AY8" s="1306"/>
      <c r="AZ8" s="1306"/>
      <c r="BA8" s="1306"/>
      <c r="BB8" s="1306"/>
      <c r="BC8" s="1306"/>
      <c r="BD8" s="1306"/>
      <c r="BE8" s="1306"/>
      <c r="BF8" s="1306"/>
      <c r="BG8" s="1306"/>
      <c r="BH8" s="1306"/>
      <c r="BI8" s="1306"/>
      <c r="BJ8" s="1306"/>
      <c r="BK8" s="1306"/>
      <c r="BL8" s="1306"/>
      <c r="BM8" s="1306"/>
      <c r="BN8" s="1306"/>
      <c r="BO8" s="1306"/>
      <c r="BP8" s="1306"/>
      <c r="BQ8" s="1306"/>
      <c r="BR8" s="1306"/>
      <c r="BS8" s="1306"/>
      <c r="BT8" s="1306"/>
      <c r="BU8" s="1306"/>
      <c r="BV8" s="1306"/>
      <c r="BW8" s="1306"/>
      <c r="BX8" s="1306"/>
      <c r="BY8" s="1306"/>
      <c r="BZ8" s="1306"/>
      <c r="CA8" s="1306"/>
      <c r="CB8" s="1306"/>
      <c r="CC8" s="1306"/>
      <c r="CD8" s="1306"/>
      <c r="CE8" s="1306"/>
      <c r="CF8" s="1306"/>
      <c r="CG8" s="1306"/>
      <c r="CH8" s="1306"/>
      <c r="CI8" s="1306"/>
      <c r="CJ8" s="1306"/>
      <c r="CK8" s="1306"/>
      <c r="CL8" s="1306"/>
      <c r="CM8" s="1306"/>
      <c r="CN8" s="1306"/>
      <c r="CO8" s="1306"/>
      <c r="CP8" s="1306"/>
      <c r="CQ8" s="1306"/>
      <c r="CR8" s="1306"/>
      <c r="CS8" s="1306"/>
      <c r="CT8" s="1306"/>
      <c r="CU8" s="1306"/>
      <c r="CV8" s="1306"/>
      <c r="CW8" s="1306"/>
      <c r="CX8" s="1306"/>
      <c r="CY8" s="1306"/>
      <c r="CZ8" s="1306"/>
      <c r="DA8" s="1306"/>
      <c r="DB8" s="1306"/>
      <c r="DC8" s="1306"/>
      <c r="DD8" s="1306"/>
      <c r="DE8" s="1306"/>
    </row>
    <row r="9" spans="1:109" s="255" customFormat="1" ht="13.5">
      <c r="A9" s="1306"/>
      <c r="B9" s="1306"/>
      <c r="C9" s="1306"/>
      <c r="D9" s="1306"/>
      <c r="E9" s="1306"/>
      <c r="F9" s="1306"/>
      <c r="G9" s="1306"/>
      <c r="H9" s="1306"/>
      <c r="I9" s="1306"/>
      <c r="J9" s="1306"/>
      <c r="K9" s="1306"/>
      <c r="L9" s="1306"/>
      <c r="M9" s="1306"/>
      <c r="N9" s="1306"/>
      <c r="O9" s="1306"/>
      <c r="P9" s="1306"/>
      <c r="Q9" s="1306"/>
      <c r="R9" s="1306"/>
      <c r="S9" s="1306"/>
      <c r="T9" s="1306"/>
      <c r="U9" s="1306"/>
      <c r="V9" s="1306"/>
      <c r="W9" s="1306"/>
      <c r="X9" s="1306"/>
      <c r="Y9" s="1306"/>
      <c r="Z9" s="1306"/>
      <c r="AA9" s="1306"/>
      <c r="AB9" s="1306"/>
      <c r="AC9" s="1306"/>
      <c r="AD9" s="1306"/>
      <c r="AE9" s="1306"/>
      <c r="AF9" s="1306"/>
      <c r="AG9" s="1306"/>
      <c r="AH9" s="1306"/>
      <c r="AI9" s="1306"/>
      <c r="AJ9" s="1306"/>
      <c r="AK9" s="1306"/>
      <c r="AL9" s="1306"/>
      <c r="AM9" s="1306"/>
      <c r="AN9" s="1306"/>
      <c r="AO9" s="1306"/>
      <c r="AP9" s="1306"/>
      <c r="AQ9" s="1306"/>
      <c r="AR9" s="1306"/>
      <c r="AS9" s="1306"/>
      <c r="AT9" s="1306"/>
      <c r="AU9" s="1306"/>
      <c r="AV9" s="1306"/>
      <c r="AW9" s="1306"/>
      <c r="AX9" s="1306"/>
      <c r="AY9" s="1306"/>
      <c r="AZ9" s="1306"/>
      <c r="BA9" s="1306"/>
      <c r="BB9" s="1306"/>
      <c r="BC9" s="1306"/>
      <c r="BD9" s="1306"/>
      <c r="BE9" s="1306"/>
      <c r="BF9" s="1306"/>
      <c r="BG9" s="1306"/>
      <c r="BH9" s="1306"/>
      <c r="BI9" s="1306"/>
      <c r="BJ9" s="1306"/>
      <c r="BK9" s="1306"/>
      <c r="BL9" s="1306"/>
      <c r="BM9" s="1306"/>
      <c r="BN9" s="1306"/>
      <c r="BO9" s="1306"/>
      <c r="BP9" s="1306"/>
      <c r="BQ9" s="1306"/>
      <c r="BR9" s="1306"/>
      <c r="BS9" s="1306"/>
      <c r="BT9" s="1306"/>
      <c r="BU9" s="1306"/>
      <c r="BV9" s="1306"/>
      <c r="BW9" s="1306"/>
      <c r="BX9" s="1306"/>
      <c r="BY9" s="1306"/>
      <c r="BZ9" s="1306"/>
      <c r="CA9" s="1306"/>
      <c r="CB9" s="1306"/>
      <c r="CC9" s="1306"/>
      <c r="CD9" s="1306"/>
      <c r="CE9" s="1306"/>
      <c r="CF9" s="1306"/>
      <c r="CG9" s="1306"/>
      <c r="CH9" s="1306"/>
      <c r="CI9" s="1306"/>
      <c r="CJ9" s="1306"/>
      <c r="CK9" s="1306"/>
      <c r="CL9" s="1306"/>
      <c r="CM9" s="1306"/>
      <c r="CN9" s="1306"/>
      <c r="CO9" s="1306"/>
      <c r="CP9" s="1306"/>
      <c r="CQ9" s="1306"/>
      <c r="CR9" s="1306"/>
      <c r="CS9" s="1306"/>
      <c r="CT9" s="1306"/>
      <c r="CU9" s="1306"/>
      <c r="CV9" s="1306"/>
      <c r="CW9" s="1306"/>
      <c r="CX9" s="1306"/>
      <c r="CY9" s="1306"/>
      <c r="CZ9" s="1306"/>
      <c r="DA9" s="1306"/>
      <c r="DB9" s="1306"/>
      <c r="DC9" s="1306"/>
      <c r="DD9" s="1306"/>
      <c r="DE9" s="1306"/>
    </row>
    <row r="10" spans="1:109" s="255" customFormat="1" ht="13.5">
      <c r="A10" s="1306"/>
      <c r="B10" s="1306"/>
      <c r="C10" s="1306"/>
      <c r="D10" s="1306"/>
      <c r="E10" s="1306"/>
      <c r="F10" s="1306"/>
      <c r="G10" s="1306"/>
      <c r="H10" s="1306"/>
      <c r="I10" s="1306"/>
      <c r="J10" s="1306"/>
      <c r="K10" s="1306"/>
      <c r="L10" s="1306"/>
      <c r="M10" s="1306"/>
      <c r="N10" s="1306"/>
      <c r="O10" s="1306"/>
      <c r="P10" s="1306"/>
      <c r="Q10" s="1306"/>
      <c r="R10" s="1306"/>
      <c r="S10" s="1306"/>
      <c r="T10" s="1306"/>
      <c r="U10" s="1306"/>
      <c r="V10" s="1306"/>
      <c r="W10" s="1306"/>
      <c r="X10" s="1306"/>
      <c r="Y10" s="1306"/>
      <c r="Z10" s="1306"/>
      <c r="AA10" s="1306"/>
      <c r="AB10" s="1306"/>
      <c r="AC10" s="1306"/>
      <c r="AD10" s="1306"/>
      <c r="AE10" s="1306"/>
      <c r="AF10" s="1306"/>
      <c r="AG10" s="1306"/>
      <c r="AH10" s="1306"/>
      <c r="AI10" s="1306"/>
      <c r="AJ10" s="1306"/>
      <c r="AK10" s="1306"/>
      <c r="AL10" s="1306"/>
      <c r="AM10" s="1306"/>
      <c r="AN10" s="1306"/>
      <c r="AO10" s="1306"/>
      <c r="AP10" s="1306"/>
      <c r="AQ10" s="1306"/>
      <c r="AR10" s="1306"/>
      <c r="AS10" s="1306"/>
      <c r="AT10" s="1306"/>
      <c r="AU10" s="1306"/>
      <c r="AV10" s="1306"/>
      <c r="AW10" s="1306"/>
      <c r="AX10" s="1306"/>
      <c r="AY10" s="1306"/>
      <c r="AZ10" s="1306"/>
      <c r="BA10" s="1306"/>
      <c r="BB10" s="1306"/>
      <c r="BC10" s="1306"/>
      <c r="BD10" s="1306"/>
      <c r="BE10" s="1306"/>
      <c r="BF10" s="1306"/>
      <c r="BG10" s="1306"/>
      <c r="BH10" s="1306"/>
      <c r="BI10" s="1306"/>
      <c r="BJ10" s="1306"/>
      <c r="BK10" s="1306"/>
      <c r="BL10" s="1306"/>
      <c r="BM10" s="1306"/>
      <c r="BN10" s="1306"/>
      <c r="BO10" s="1306"/>
      <c r="BP10" s="1306"/>
      <c r="BQ10" s="1306"/>
      <c r="BR10" s="1306"/>
      <c r="BS10" s="1306"/>
      <c r="BT10" s="1306"/>
      <c r="BU10" s="1306"/>
      <c r="BV10" s="1306"/>
      <c r="BW10" s="1306"/>
      <c r="BX10" s="1306"/>
      <c r="BY10" s="1306"/>
      <c r="BZ10" s="1306"/>
      <c r="CA10" s="1306"/>
      <c r="CB10" s="1306"/>
      <c r="CC10" s="1306"/>
      <c r="CD10" s="1306"/>
      <c r="CE10" s="1306"/>
      <c r="CF10" s="1306"/>
      <c r="CG10" s="1306"/>
      <c r="CH10" s="1306"/>
      <c r="CI10" s="1306"/>
      <c r="CJ10" s="1306"/>
      <c r="CK10" s="1306"/>
      <c r="CL10" s="1306"/>
      <c r="CM10" s="1306"/>
      <c r="CN10" s="1306"/>
      <c r="CO10" s="1306"/>
      <c r="CP10" s="1306"/>
      <c r="CQ10" s="1306"/>
      <c r="CR10" s="1306"/>
      <c r="CS10" s="1306"/>
      <c r="CT10" s="1306"/>
      <c r="CU10" s="1306"/>
      <c r="CV10" s="1306"/>
      <c r="CW10" s="1306"/>
      <c r="CX10" s="1306"/>
      <c r="CY10" s="1306"/>
      <c r="CZ10" s="1306"/>
      <c r="DA10" s="1306"/>
      <c r="DB10" s="1306"/>
      <c r="DC10" s="1306"/>
      <c r="DD10" s="1306"/>
      <c r="DE10" s="1306"/>
    </row>
    <row r="11" spans="1:109" s="255" customFormat="1" ht="13.5">
      <c r="A11" s="1306"/>
      <c r="B11" s="1306"/>
      <c r="C11" s="1306"/>
      <c r="D11" s="1306"/>
      <c r="E11" s="1306"/>
      <c r="F11" s="1306"/>
      <c r="G11" s="1306"/>
      <c r="H11" s="1306"/>
      <c r="I11" s="1306"/>
      <c r="J11" s="1306"/>
      <c r="K11" s="1306"/>
      <c r="L11" s="1306"/>
      <c r="M11" s="1306"/>
      <c r="N11" s="1306"/>
      <c r="O11" s="1306"/>
      <c r="P11" s="1306"/>
      <c r="Q11" s="1306"/>
      <c r="R11" s="1306"/>
      <c r="S11" s="1306"/>
      <c r="T11" s="1306"/>
      <c r="U11" s="1306"/>
      <c r="V11" s="1306"/>
      <c r="W11" s="1306"/>
      <c r="X11" s="1306"/>
      <c r="Y11" s="1306"/>
      <c r="Z11" s="1306"/>
      <c r="AA11" s="1306"/>
      <c r="AB11" s="1306"/>
      <c r="AC11" s="1306"/>
      <c r="AD11" s="1306"/>
      <c r="AE11" s="1306"/>
      <c r="AF11" s="1306"/>
      <c r="AG11" s="1306"/>
      <c r="AH11" s="1306"/>
      <c r="AI11" s="1306"/>
      <c r="AJ11" s="1306"/>
      <c r="AK11" s="1306"/>
      <c r="AL11" s="1306"/>
      <c r="AM11" s="1306"/>
      <c r="AN11" s="1306"/>
      <c r="AO11" s="1306"/>
      <c r="AP11" s="1306"/>
      <c r="AQ11" s="1306"/>
      <c r="AR11" s="1306"/>
      <c r="AS11" s="1306"/>
      <c r="AT11" s="1306"/>
      <c r="AU11" s="1306"/>
      <c r="AV11" s="1306"/>
      <c r="AW11" s="1306"/>
      <c r="AX11" s="1306"/>
      <c r="AY11" s="1306"/>
      <c r="AZ11" s="1306"/>
      <c r="BA11" s="1306"/>
      <c r="BB11" s="1306"/>
      <c r="BC11" s="1306"/>
      <c r="BD11" s="1306"/>
      <c r="BE11" s="1306"/>
      <c r="BF11" s="1306"/>
      <c r="BG11" s="1306"/>
      <c r="BH11" s="1306"/>
      <c r="BI11" s="1306"/>
      <c r="BJ11" s="1306"/>
      <c r="BK11" s="1306"/>
      <c r="BL11" s="1306"/>
      <c r="BM11" s="1306"/>
      <c r="BN11" s="1306"/>
      <c r="BO11" s="1306"/>
      <c r="BP11" s="1306"/>
      <c r="BQ11" s="1306"/>
      <c r="BR11" s="1306"/>
      <c r="BS11" s="1306"/>
      <c r="BT11" s="1306"/>
      <c r="BU11" s="1306"/>
      <c r="BV11" s="1306"/>
      <c r="BW11" s="1306"/>
      <c r="BX11" s="1306"/>
      <c r="BY11" s="1306"/>
      <c r="BZ11" s="1306"/>
      <c r="CA11" s="1306"/>
      <c r="CB11" s="1306"/>
      <c r="CC11" s="1306"/>
      <c r="CD11" s="1306"/>
      <c r="CE11" s="1306"/>
      <c r="CF11" s="1306"/>
      <c r="CG11" s="1306"/>
      <c r="CH11" s="1306"/>
      <c r="CI11" s="1306"/>
      <c r="CJ11" s="1306"/>
      <c r="CK11" s="1306"/>
      <c r="CL11" s="1306"/>
      <c r="CM11" s="1306"/>
      <c r="CN11" s="1306"/>
      <c r="CO11" s="1306"/>
      <c r="CP11" s="1306"/>
      <c r="CQ11" s="1306"/>
      <c r="CR11" s="1306"/>
      <c r="CS11" s="1306"/>
      <c r="CT11" s="1306"/>
      <c r="CU11" s="1306"/>
      <c r="CV11" s="1306"/>
      <c r="CW11" s="1306"/>
      <c r="CX11" s="1306"/>
      <c r="CY11" s="1306"/>
      <c r="CZ11" s="1306"/>
      <c r="DA11" s="1306"/>
      <c r="DB11" s="1306"/>
      <c r="DC11" s="1306"/>
      <c r="DD11" s="1306"/>
      <c r="DE11" s="1306"/>
    </row>
    <row r="12" spans="1:109" s="255" customFormat="1" ht="13.5">
      <c r="A12" s="1306"/>
      <c r="B12" s="1306"/>
      <c r="C12" s="1306"/>
      <c r="D12" s="1306"/>
      <c r="E12" s="1306"/>
      <c r="F12" s="1306"/>
      <c r="G12" s="1306"/>
      <c r="H12" s="1306"/>
      <c r="I12" s="1306"/>
      <c r="J12" s="1306"/>
      <c r="K12" s="1306"/>
      <c r="L12" s="1306"/>
      <c r="M12" s="1306"/>
      <c r="N12" s="1306"/>
      <c r="O12" s="1306"/>
      <c r="P12" s="1306"/>
      <c r="Q12" s="1306"/>
      <c r="R12" s="1306"/>
      <c r="S12" s="1306"/>
      <c r="T12" s="1306"/>
      <c r="U12" s="1306"/>
      <c r="V12" s="1306"/>
      <c r="W12" s="1306"/>
      <c r="X12" s="1306"/>
      <c r="Y12" s="1306"/>
      <c r="Z12" s="1306"/>
      <c r="AA12" s="1306"/>
      <c r="AB12" s="1306"/>
      <c r="AC12" s="1306"/>
      <c r="AD12" s="1306"/>
      <c r="AE12" s="1306"/>
      <c r="AF12" s="1306"/>
      <c r="AG12" s="1306"/>
      <c r="AH12" s="1306"/>
      <c r="AI12" s="1306"/>
      <c r="AJ12" s="1306"/>
      <c r="AK12" s="1306"/>
      <c r="AL12" s="1306"/>
      <c r="AM12" s="1306"/>
      <c r="AN12" s="1306"/>
      <c r="AO12" s="1306"/>
      <c r="AP12" s="1306"/>
      <c r="AQ12" s="1306"/>
      <c r="AR12" s="1306"/>
      <c r="AS12" s="1306"/>
      <c r="AT12" s="1306"/>
      <c r="AU12" s="1306"/>
      <c r="AV12" s="1306"/>
      <c r="AW12" s="1306"/>
      <c r="AX12" s="1306"/>
      <c r="AY12" s="1306"/>
      <c r="AZ12" s="1306"/>
      <c r="BA12" s="1306"/>
      <c r="BB12" s="1306"/>
      <c r="BC12" s="1306"/>
      <c r="BD12" s="1306"/>
      <c r="BE12" s="1306"/>
      <c r="BF12" s="1306"/>
      <c r="BG12" s="1306"/>
      <c r="BH12" s="1306"/>
      <c r="BI12" s="1306"/>
      <c r="BJ12" s="1306"/>
      <c r="BK12" s="1306"/>
      <c r="BL12" s="1306"/>
      <c r="BM12" s="1306"/>
      <c r="BN12" s="1306"/>
      <c r="BO12" s="1306"/>
      <c r="BP12" s="1306"/>
      <c r="BQ12" s="1306"/>
      <c r="BR12" s="1306"/>
      <c r="BS12" s="1306"/>
      <c r="BT12" s="1306"/>
      <c r="BU12" s="1306"/>
      <c r="BV12" s="1306"/>
      <c r="BW12" s="1306"/>
      <c r="BX12" s="1306"/>
      <c r="BY12" s="1306"/>
      <c r="BZ12" s="1306"/>
      <c r="CA12" s="1306"/>
      <c r="CB12" s="1306"/>
      <c r="CC12" s="1306"/>
      <c r="CD12" s="1306"/>
      <c r="CE12" s="1306"/>
      <c r="CF12" s="1306"/>
      <c r="CG12" s="1306"/>
      <c r="CH12" s="1306"/>
      <c r="CI12" s="1306"/>
      <c r="CJ12" s="1306"/>
      <c r="CK12" s="1306"/>
      <c r="CL12" s="1306"/>
      <c r="CM12" s="1306"/>
      <c r="CN12" s="1306"/>
      <c r="CO12" s="1306"/>
      <c r="CP12" s="1306"/>
      <c r="CQ12" s="1306"/>
      <c r="CR12" s="1306"/>
      <c r="CS12" s="1306"/>
      <c r="CT12" s="1306"/>
      <c r="CU12" s="1306"/>
      <c r="CV12" s="1306"/>
      <c r="CW12" s="1306"/>
      <c r="CX12" s="1306"/>
      <c r="CY12" s="1306"/>
      <c r="CZ12" s="1306"/>
      <c r="DA12" s="1306"/>
      <c r="DB12" s="1306"/>
      <c r="DC12" s="1306"/>
      <c r="DD12" s="1306"/>
      <c r="DE12" s="1306"/>
    </row>
    <row r="13" spans="1:109" s="255" customFormat="1" ht="13.5">
      <c r="A13" s="1306"/>
      <c r="B13" s="1306"/>
      <c r="C13" s="1306"/>
      <c r="D13" s="1306"/>
      <c r="E13" s="1306"/>
      <c r="F13" s="1306"/>
      <c r="G13" s="1306"/>
      <c r="H13" s="1306"/>
      <c r="I13" s="1306"/>
      <c r="J13" s="1306"/>
      <c r="K13" s="1306"/>
      <c r="L13" s="1306"/>
      <c r="M13" s="1306"/>
      <c r="N13" s="1306"/>
      <c r="O13" s="1306"/>
      <c r="P13" s="1306"/>
      <c r="Q13" s="1306"/>
      <c r="R13" s="1306"/>
      <c r="S13" s="1306"/>
      <c r="T13" s="1306"/>
      <c r="U13" s="1306"/>
      <c r="V13" s="1306"/>
      <c r="W13" s="1306"/>
      <c r="X13" s="1306"/>
      <c r="Y13" s="1306"/>
      <c r="Z13" s="1306"/>
      <c r="AA13" s="1306"/>
      <c r="AB13" s="1306"/>
      <c r="AC13" s="1306"/>
      <c r="AD13" s="1306"/>
      <c r="AE13" s="1306"/>
      <c r="AF13" s="1306"/>
      <c r="AG13" s="1306"/>
      <c r="AH13" s="1306"/>
      <c r="AI13" s="1306"/>
      <c r="AJ13" s="1306"/>
      <c r="AK13" s="1306"/>
      <c r="AL13" s="1306"/>
      <c r="AM13" s="1306"/>
      <c r="AN13" s="1306"/>
      <c r="AO13" s="1306"/>
      <c r="AP13" s="1306"/>
      <c r="AQ13" s="1306"/>
      <c r="AR13" s="1306"/>
      <c r="AS13" s="1306"/>
      <c r="AT13" s="1306"/>
      <c r="AU13" s="1306"/>
      <c r="AV13" s="1306"/>
      <c r="AW13" s="1306"/>
      <c r="AX13" s="1306"/>
      <c r="AY13" s="1306"/>
      <c r="AZ13" s="1306"/>
      <c r="BA13" s="1306"/>
      <c r="BB13" s="1306"/>
      <c r="BC13" s="1306"/>
      <c r="BD13" s="1306"/>
      <c r="BE13" s="1306"/>
      <c r="BF13" s="1306"/>
      <c r="BG13" s="1306"/>
      <c r="BH13" s="1306"/>
      <c r="BI13" s="1306"/>
      <c r="BJ13" s="1306"/>
      <c r="BK13" s="1306"/>
      <c r="BL13" s="1306"/>
      <c r="BM13" s="1306"/>
      <c r="BN13" s="1306"/>
      <c r="BO13" s="1306"/>
      <c r="BP13" s="1306"/>
      <c r="BQ13" s="1306"/>
      <c r="BR13" s="1306"/>
      <c r="BS13" s="1306"/>
      <c r="BT13" s="1306"/>
      <c r="BU13" s="1306"/>
      <c r="BV13" s="1306"/>
      <c r="BW13" s="1306"/>
      <c r="BX13" s="1306"/>
      <c r="BY13" s="1306"/>
      <c r="BZ13" s="1306"/>
      <c r="CA13" s="1306"/>
      <c r="CB13" s="1306"/>
      <c r="CC13" s="1306"/>
      <c r="CD13" s="1306"/>
      <c r="CE13" s="1306"/>
      <c r="CF13" s="1306"/>
      <c r="CG13" s="1306"/>
      <c r="CH13" s="1306"/>
      <c r="CI13" s="1306"/>
      <c r="CJ13" s="1306"/>
      <c r="CK13" s="1306"/>
      <c r="CL13" s="1306"/>
      <c r="CM13" s="1306"/>
      <c r="CN13" s="1306"/>
      <c r="CO13" s="1306"/>
      <c r="CP13" s="1306"/>
      <c r="CQ13" s="1306"/>
      <c r="CR13" s="1306"/>
      <c r="CS13" s="1306"/>
      <c r="CT13" s="1306"/>
      <c r="CU13" s="1306"/>
      <c r="CV13" s="1306"/>
      <c r="CW13" s="1306"/>
      <c r="CX13" s="1306"/>
      <c r="CY13" s="1306"/>
      <c r="CZ13" s="1306"/>
      <c r="DA13" s="1306"/>
      <c r="DB13" s="1306"/>
      <c r="DC13" s="1306"/>
      <c r="DD13" s="1306"/>
      <c r="DE13" s="1306"/>
    </row>
    <row r="14" spans="1:109" s="255" customFormat="1" ht="13.5">
      <c r="A14" s="1306"/>
      <c r="B14" s="1306"/>
      <c r="C14" s="1306"/>
      <c r="D14" s="1306"/>
      <c r="E14" s="1306"/>
      <c r="F14" s="1306"/>
      <c r="G14" s="1306"/>
      <c r="H14" s="1306"/>
      <c r="I14" s="1306"/>
      <c r="J14" s="1306"/>
      <c r="K14" s="1306"/>
      <c r="L14" s="1306"/>
      <c r="M14" s="1306"/>
      <c r="N14" s="1306"/>
      <c r="O14" s="1306"/>
      <c r="P14" s="1306"/>
      <c r="Q14" s="1306"/>
      <c r="R14" s="1306"/>
      <c r="S14" s="1306"/>
      <c r="T14" s="1306"/>
      <c r="U14" s="1306"/>
      <c r="V14" s="1306"/>
      <c r="W14" s="1306"/>
      <c r="X14" s="1306"/>
      <c r="Y14" s="1306"/>
      <c r="Z14" s="1306"/>
      <c r="AA14" s="1306"/>
      <c r="AB14" s="1306"/>
      <c r="AC14" s="1306"/>
      <c r="AD14" s="1306"/>
      <c r="AE14" s="1306"/>
      <c r="AF14" s="1306"/>
      <c r="AG14" s="1306"/>
      <c r="AH14" s="1306"/>
      <c r="AI14" s="1306"/>
      <c r="AJ14" s="1306"/>
      <c r="AK14" s="1306"/>
      <c r="AL14" s="1306"/>
      <c r="AM14" s="1306"/>
      <c r="AN14" s="1306"/>
      <c r="AO14" s="1306"/>
      <c r="AP14" s="1306"/>
      <c r="AQ14" s="1306"/>
      <c r="AR14" s="1306"/>
      <c r="AS14" s="1306"/>
      <c r="AT14" s="1306"/>
      <c r="AU14" s="1306"/>
      <c r="AV14" s="1306"/>
      <c r="AW14" s="1306"/>
      <c r="AX14" s="1306"/>
      <c r="AY14" s="1306"/>
      <c r="AZ14" s="1306"/>
      <c r="BA14" s="1306"/>
      <c r="BB14" s="1306"/>
      <c r="BC14" s="1306"/>
      <c r="BD14" s="1306"/>
      <c r="BE14" s="1306"/>
      <c r="BF14" s="1306"/>
      <c r="BG14" s="1306"/>
      <c r="BH14" s="1306"/>
      <c r="BI14" s="1306"/>
      <c r="BJ14" s="1306"/>
      <c r="BK14" s="1306"/>
      <c r="BL14" s="1306"/>
      <c r="BM14" s="1306"/>
      <c r="BN14" s="1306"/>
      <c r="BO14" s="1306"/>
      <c r="BP14" s="1306"/>
      <c r="BQ14" s="1306"/>
      <c r="BR14" s="1306"/>
      <c r="BS14" s="1306"/>
      <c r="BT14" s="1306"/>
      <c r="BU14" s="1306"/>
      <c r="BV14" s="1306"/>
      <c r="BW14" s="1306"/>
      <c r="BX14" s="1306"/>
      <c r="BY14" s="1306"/>
      <c r="BZ14" s="1306"/>
      <c r="CA14" s="1306"/>
      <c r="CB14" s="1306"/>
      <c r="CC14" s="1306"/>
      <c r="CD14" s="1306"/>
      <c r="CE14" s="1306"/>
      <c r="CF14" s="1306"/>
      <c r="CG14" s="1306"/>
      <c r="CH14" s="1306"/>
      <c r="CI14" s="1306"/>
      <c r="CJ14" s="1306"/>
      <c r="CK14" s="1306"/>
      <c r="CL14" s="1306"/>
      <c r="CM14" s="1306"/>
      <c r="CN14" s="1306"/>
      <c r="CO14" s="1306"/>
      <c r="CP14" s="1306"/>
      <c r="CQ14" s="1306"/>
      <c r="CR14" s="1306"/>
      <c r="CS14" s="1306"/>
      <c r="CT14" s="1306"/>
      <c r="CU14" s="1306"/>
      <c r="CV14" s="1306"/>
      <c r="CW14" s="1306"/>
      <c r="CX14" s="1306"/>
      <c r="CY14" s="1306"/>
      <c r="CZ14" s="1306"/>
      <c r="DA14" s="1306"/>
      <c r="DB14" s="1306"/>
      <c r="DC14" s="1306"/>
      <c r="DD14" s="1306"/>
      <c r="DE14" s="1306"/>
    </row>
    <row r="15" spans="1:109" s="255" customFormat="1" ht="13.5">
      <c r="A15" s="1251"/>
      <c r="B15" s="1306"/>
      <c r="C15" s="1306"/>
      <c r="D15" s="1306"/>
      <c r="E15" s="1306"/>
      <c r="F15" s="1306"/>
      <c r="G15" s="1306"/>
      <c r="H15" s="1306"/>
      <c r="I15" s="1306"/>
      <c r="J15" s="1306"/>
      <c r="K15" s="1306"/>
      <c r="L15" s="1306"/>
      <c r="M15" s="1306"/>
      <c r="N15" s="1306"/>
      <c r="O15" s="1306"/>
      <c r="P15" s="1306"/>
      <c r="Q15" s="1306"/>
      <c r="R15" s="1306"/>
      <c r="S15" s="1306"/>
      <c r="T15" s="1306"/>
      <c r="U15" s="1306"/>
      <c r="V15" s="1306"/>
      <c r="W15" s="1306"/>
      <c r="X15" s="1306"/>
      <c r="Y15" s="1306"/>
      <c r="Z15" s="1306"/>
      <c r="AA15" s="1306"/>
      <c r="AB15" s="1306"/>
      <c r="AC15" s="1306"/>
      <c r="AD15" s="1306"/>
      <c r="AE15" s="1306"/>
      <c r="AF15" s="1306"/>
      <c r="AG15" s="1306"/>
      <c r="AH15" s="1306"/>
      <c r="AI15" s="1306"/>
      <c r="AJ15" s="1306"/>
      <c r="AK15" s="1306"/>
      <c r="AL15" s="1306"/>
      <c r="AM15" s="1306"/>
      <c r="AN15" s="1306"/>
      <c r="AO15" s="1306"/>
      <c r="AP15" s="1306"/>
      <c r="AQ15" s="1306"/>
      <c r="AR15" s="1306"/>
      <c r="AS15" s="1306"/>
      <c r="AT15" s="1306"/>
      <c r="AU15" s="1306"/>
      <c r="AV15" s="1306"/>
      <c r="AW15" s="1306"/>
      <c r="AX15" s="1306"/>
      <c r="AY15" s="1306"/>
      <c r="AZ15" s="1306"/>
      <c r="BA15" s="1306"/>
      <c r="BB15" s="1306"/>
      <c r="BC15" s="1306"/>
      <c r="BD15" s="1306"/>
      <c r="BE15" s="1306"/>
      <c r="BF15" s="1306"/>
      <c r="BG15" s="1306"/>
      <c r="BH15" s="1306"/>
      <c r="BI15" s="1306"/>
      <c r="BJ15" s="1306"/>
      <c r="BK15" s="1306"/>
      <c r="BL15" s="1306"/>
      <c r="BM15" s="1306"/>
      <c r="BN15" s="1306"/>
      <c r="BO15" s="1306"/>
      <c r="BP15" s="1306"/>
      <c r="BQ15" s="1306"/>
      <c r="BR15" s="1306"/>
      <c r="BS15" s="1306"/>
      <c r="BT15" s="1306"/>
      <c r="BU15" s="1306"/>
      <c r="BV15" s="1306"/>
      <c r="BW15" s="1306"/>
      <c r="BX15" s="1306"/>
      <c r="BY15" s="1306"/>
      <c r="BZ15" s="1306"/>
      <c r="CA15" s="1306"/>
      <c r="CB15" s="1306"/>
      <c r="CC15" s="1306"/>
      <c r="CD15" s="1306"/>
      <c r="CE15" s="1306"/>
      <c r="CF15" s="1306"/>
      <c r="CG15" s="1306"/>
      <c r="CH15" s="1306"/>
      <c r="CI15" s="1306"/>
      <c r="CJ15" s="1306"/>
      <c r="CK15" s="1306"/>
      <c r="CL15" s="1306"/>
      <c r="CM15" s="1306"/>
      <c r="CN15" s="1306"/>
      <c r="CO15" s="1306"/>
      <c r="CP15" s="1306"/>
      <c r="CQ15" s="1306"/>
      <c r="CR15" s="1306"/>
      <c r="CS15" s="1306"/>
      <c r="CT15" s="1306"/>
      <c r="CU15" s="1306"/>
      <c r="CV15" s="1306"/>
      <c r="CW15" s="1306"/>
      <c r="CX15" s="1306"/>
      <c r="CY15" s="1306"/>
      <c r="CZ15" s="1306"/>
      <c r="DA15" s="1306"/>
      <c r="DB15" s="1306"/>
      <c r="DC15" s="1306"/>
      <c r="DD15" s="1306"/>
      <c r="DE15" s="1306"/>
    </row>
    <row r="16" spans="1:109" s="255" customFormat="1" ht="13.5">
      <c r="A16" s="1251"/>
      <c r="B16" s="1306"/>
      <c r="C16" s="1306"/>
      <c r="D16" s="1306"/>
      <c r="E16" s="1306"/>
      <c r="F16" s="1306"/>
      <c r="G16" s="1306"/>
      <c r="H16" s="1306"/>
      <c r="I16" s="1306"/>
      <c r="J16" s="1306"/>
      <c r="K16" s="1306"/>
      <c r="L16" s="1306"/>
      <c r="M16" s="1306"/>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6"/>
      <c r="AL16" s="1306"/>
      <c r="AM16" s="1306"/>
      <c r="AN16" s="1306"/>
      <c r="AO16" s="1306"/>
      <c r="AP16" s="1306"/>
      <c r="AQ16" s="1306"/>
      <c r="AR16" s="1306"/>
      <c r="AS16" s="1306"/>
      <c r="AT16" s="1306"/>
      <c r="AU16" s="1306"/>
      <c r="AV16" s="1306"/>
      <c r="AW16" s="1306"/>
      <c r="AX16" s="1306"/>
      <c r="AY16" s="1306"/>
      <c r="AZ16" s="1306"/>
      <c r="BA16" s="1306"/>
      <c r="BB16" s="1306"/>
      <c r="BC16" s="1306"/>
      <c r="BD16" s="1306"/>
      <c r="BE16" s="1306"/>
      <c r="BF16" s="1306"/>
      <c r="BG16" s="1306"/>
      <c r="BH16" s="1306"/>
      <c r="BI16" s="1306"/>
      <c r="BJ16" s="1306"/>
      <c r="BK16" s="1306"/>
      <c r="BL16" s="1306"/>
      <c r="BM16" s="1306"/>
      <c r="BN16" s="1306"/>
      <c r="BO16" s="1306"/>
      <c r="BP16" s="1306"/>
      <c r="BQ16" s="1306"/>
      <c r="BR16" s="1306"/>
      <c r="BS16" s="1306"/>
      <c r="BT16" s="1306"/>
      <c r="BU16" s="1306"/>
      <c r="BV16" s="1306"/>
      <c r="BW16" s="1306"/>
      <c r="BX16" s="1306"/>
      <c r="BY16" s="1306"/>
      <c r="BZ16" s="1306"/>
      <c r="CA16" s="1306"/>
      <c r="CB16" s="1306"/>
      <c r="CC16" s="1306"/>
      <c r="CD16" s="1306"/>
      <c r="CE16" s="1306"/>
      <c r="CF16" s="1306"/>
      <c r="CG16" s="1306"/>
      <c r="CH16" s="1306"/>
      <c r="CI16" s="1306"/>
      <c r="CJ16" s="1306"/>
      <c r="CK16" s="1306"/>
      <c r="CL16" s="1306"/>
      <c r="CM16" s="1306"/>
      <c r="CN16" s="1306"/>
      <c r="CO16" s="1306"/>
      <c r="CP16" s="1306"/>
      <c r="CQ16" s="1306"/>
      <c r="CR16" s="1306"/>
      <c r="CS16" s="1306"/>
      <c r="CT16" s="1306"/>
      <c r="CU16" s="1306"/>
      <c r="CV16" s="1306"/>
      <c r="CW16" s="1306"/>
      <c r="CX16" s="1306"/>
      <c r="CY16" s="1306"/>
      <c r="CZ16" s="1306"/>
      <c r="DA16" s="1306"/>
      <c r="DB16" s="1306"/>
      <c r="DC16" s="1306"/>
      <c r="DD16" s="1306"/>
      <c r="DE16" s="1306"/>
    </row>
    <row r="17" spans="1:109" s="255" customFormat="1" ht="13.5">
      <c r="A17" s="1251"/>
      <c r="B17" s="1306"/>
      <c r="C17" s="1306"/>
      <c r="D17" s="1306"/>
      <c r="E17" s="1306"/>
      <c r="F17" s="1306"/>
      <c r="G17" s="1306"/>
      <c r="H17" s="1306"/>
      <c r="I17" s="1306"/>
      <c r="J17" s="1306"/>
      <c r="K17" s="1306"/>
      <c r="L17" s="1306"/>
      <c r="M17" s="1306"/>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6"/>
      <c r="AL17" s="1306"/>
      <c r="AM17" s="1306"/>
      <c r="AN17" s="1306"/>
      <c r="AO17" s="1306"/>
      <c r="AP17" s="1306"/>
      <c r="AQ17" s="1306"/>
      <c r="AR17" s="1306"/>
      <c r="AS17" s="1306"/>
      <c r="AT17" s="1306"/>
      <c r="AU17" s="1306"/>
      <c r="AV17" s="1306"/>
      <c r="AW17" s="1306"/>
      <c r="AX17" s="1306"/>
      <c r="AY17" s="1306"/>
      <c r="AZ17" s="1306"/>
      <c r="BA17" s="1306"/>
      <c r="BB17" s="1306"/>
      <c r="BC17" s="1306"/>
      <c r="BD17" s="1306"/>
      <c r="BE17" s="1306"/>
      <c r="BF17" s="1306"/>
      <c r="BG17" s="1306"/>
      <c r="BH17" s="1306"/>
      <c r="BI17" s="1306"/>
      <c r="BJ17" s="1306"/>
      <c r="BK17" s="1306"/>
      <c r="BL17" s="1306"/>
      <c r="BM17" s="1306"/>
      <c r="BN17" s="1306"/>
      <c r="BO17" s="1306"/>
      <c r="BP17" s="1306"/>
      <c r="BQ17" s="1306"/>
      <c r="BR17" s="1306"/>
      <c r="BS17" s="1306"/>
      <c r="BT17" s="1306"/>
      <c r="BU17" s="1306"/>
      <c r="BV17" s="1306"/>
      <c r="BW17" s="1306"/>
      <c r="BX17" s="1306"/>
      <c r="BY17" s="1306"/>
      <c r="BZ17" s="1306"/>
      <c r="CA17" s="1306"/>
      <c r="CB17" s="1306"/>
      <c r="CC17" s="1306"/>
      <c r="CD17" s="1306"/>
      <c r="CE17" s="1306"/>
      <c r="CF17" s="1306"/>
      <c r="CG17" s="1306"/>
      <c r="CH17" s="1306"/>
      <c r="CI17" s="1306"/>
      <c r="CJ17" s="1306"/>
      <c r="CK17" s="1306"/>
      <c r="CL17" s="1306"/>
      <c r="CM17" s="1306"/>
      <c r="CN17" s="1306"/>
      <c r="CO17" s="1306"/>
      <c r="CP17" s="1306"/>
      <c r="CQ17" s="1306"/>
      <c r="CR17" s="1306"/>
      <c r="CS17" s="1306"/>
      <c r="CT17" s="1306"/>
      <c r="CU17" s="1306"/>
      <c r="CV17" s="1306"/>
      <c r="CW17" s="1306"/>
      <c r="CX17" s="1306"/>
      <c r="CY17" s="1306"/>
      <c r="CZ17" s="1306"/>
      <c r="DA17" s="1306"/>
      <c r="DB17" s="1306"/>
      <c r="DC17" s="1306"/>
      <c r="DD17" s="1306"/>
      <c r="DE17" s="1306"/>
    </row>
    <row r="18" spans="1:109" s="255" customFormat="1" ht="13.5">
      <c r="A18" s="1251"/>
      <c r="B18" s="1306"/>
      <c r="C18" s="1306"/>
      <c r="D18" s="1306"/>
      <c r="E18" s="1306"/>
      <c r="F18" s="1306"/>
      <c r="G18" s="1306"/>
      <c r="H18" s="1306"/>
      <c r="I18" s="1306"/>
      <c r="J18" s="1306"/>
      <c r="K18" s="1306"/>
      <c r="L18" s="1306"/>
      <c r="M18" s="1306"/>
      <c r="N18" s="1306"/>
      <c r="O18" s="1306"/>
      <c r="P18" s="1306"/>
      <c r="Q18" s="1306"/>
      <c r="R18" s="1306"/>
      <c r="S18" s="1306"/>
      <c r="T18" s="1306"/>
      <c r="U18" s="1306"/>
      <c r="V18" s="1306"/>
      <c r="W18" s="1306"/>
      <c r="X18" s="1306"/>
      <c r="Y18" s="1306"/>
      <c r="Z18" s="1306"/>
      <c r="AA18" s="1306"/>
      <c r="AB18" s="1306"/>
      <c r="AC18" s="1306"/>
      <c r="AD18" s="1306"/>
      <c r="AE18" s="1306"/>
      <c r="AF18" s="1306"/>
      <c r="AG18" s="1306"/>
      <c r="AH18" s="1306"/>
      <c r="AI18" s="1306"/>
      <c r="AJ18" s="1306"/>
      <c r="AK18" s="1306"/>
      <c r="AL18" s="1306"/>
      <c r="AM18" s="1306"/>
      <c r="AN18" s="1306"/>
      <c r="AO18" s="1306"/>
      <c r="AP18" s="1306"/>
      <c r="AQ18" s="1306"/>
      <c r="AR18" s="1306"/>
      <c r="AS18" s="1306"/>
      <c r="AT18" s="1306"/>
      <c r="AU18" s="1306"/>
      <c r="AV18" s="1306"/>
      <c r="AW18" s="1306"/>
      <c r="AX18" s="1306"/>
      <c r="AY18" s="1306"/>
      <c r="AZ18" s="1306"/>
      <c r="BA18" s="1306"/>
      <c r="BB18" s="1306"/>
      <c r="BC18" s="1306"/>
      <c r="BD18" s="1306"/>
      <c r="BE18" s="1306"/>
      <c r="BF18" s="1306"/>
      <c r="BG18" s="1306"/>
      <c r="BH18" s="1306"/>
      <c r="BI18" s="1306"/>
      <c r="BJ18" s="1306"/>
      <c r="BK18" s="1306"/>
      <c r="BL18" s="1306"/>
      <c r="BM18" s="1306"/>
      <c r="BN18" s="1306"/>
      <c r="BO18" s="1306"/>
      <c r="BP18" s="1306"/>
      <c r="BQ18" s="1306"/>
      <c r="BR18" s="1306"/>
      <c r="BS18" s="1306"/>
      <c r="BT18" s="1306"/>
      <c r="BU18" s="1306"/>
      <c r="BV18" s="1306"/>
      <c r="BW18" s="1306"/>
      <c r="BX18" s="1306"/>
      <c r="BY18" s="1306"/>
      <c r="BZ18" s="1306"/>
      <c r="CA18" s="1306"/>
      <c r="CB18" s="1306"/>
      <c r="CC18" s="1306"/>
      <c r="CD18" s="1306"/>
      <c r="CE18" s="1306"/>
      <c r="CF18" s="1306"/>
      <c r="CG18" s="1306"/>
      <c r="CH18" s="1306"/>
      <c r="CI18" s="1306"/>
      <c r="CJ18" s="1306"/>
      <c r="CK18" s="1306"/>
      <c r="CL18" s="1306"/>
      <c r="CM18" s="1306"/>
      <c r="CN18" s="1306"/>
      <c r="CO18" s="1306"/>
      <c r="CP18" s="1306"/>
      <c r="CQ18" s="1306"/>
      <c r="CR18" s="1306"/>
      <c r="CS18" s="1306"/>
      <c r="CT18" s="1306"/>
      <c r="CU18" s="1306"/>
      <c r="CV18" s="1306"/>
      <c r="CW18" s="1306"/>
      <c r="CX18" s="1306"/>
      <c r="CY18" s="1306"/>
      <c r="CZ18" s="1306"/>
      <c r="DA18" s="1306"/>
      <c r="DB18" s="1306"/>
      <c r="DC18" s="1306"/>
      <c r="DD18" s="1306"/>
      <c r="DE18" s="1306"/>
    </row>
    <row r="19" spans="1:109" ht="13.5">
      <c r="DD19" s="1251"/>
      <c r="DE19" s="1251"/>
    </row>
    <row r="20" spans="1:109" ht="13.5">
      <c r="DD20" s="1251"/>
      <c r="DE20" s="1251"/>
    </row>
    <row r="21" spans="1:109" ht="17.25" customHeight="1">
      <c r="B21" s="1305"/>
      <c r="C21" s="1302"/>
      <c r="D21" s="1302"/>
      <c r="E21" s="1302"/>
      <c r="F21" s="1302"/>
      <c r="G21" s="1302"/>
      <c r="H21" s="1302"/>
      <c r="I21" s="1302"/>
      <c r="J21" s="1302"/>
      <c r="K21" s="1302"/>
      <c r="L21" s="1302"/>
      <c r="M21" s="1302"/>
      <c r="N21" s="1304"/>
      <c r="O21" s="1302"/>
      <c r="P21" s="1302"/>
      <c r="Q21" s="1302"/>
      <c r="R21" s="1302"/>
      <c r="S21" s="1302"/>
      <c r="T21" s="1302"/>
      <c r="U21" s="1302"/>
      <c r="V21" s="1302"/>
      <c r="W21" s="1302"/>
      <c r="X21" s="1302"/>
      <c r="Y21" s="1302"/>
      <c r="Z21" s="1302"/>
      <c r="AA21" s="1302"/>
      <c r="AB21" s="1302"/>
      <c r="AC21" s="1302"/>
      <c r="AD21" s="1302"/>
      <c r="AE21" s="1302"/>
      <c r="AF21" s="1302"/>
      <c r="AG21" s="1302"/>
      <c r="AH21" s="1302"/>
      <c r="AI21" s="1302"/>
      <c r="AJ21" s="1302"/>
      <c r="AK21" s="1302"/>
      <c r="AL21" s="1302"/>
      <c r="AM21" s="1302"/>
      <c r="AN21" s="1302"/>
      <c r="AO21" s="1302"/>
      <c r="AP21" s="1302"/>
      <c r="AQ21" s="1302"/>
      <c r="AR21" s="1302"/>
      <c r="AS21" s="1302"/>
      <c r="AT21" s="1304"/>
      <c r="AU21" s="1302"/>
      <c r="AV21" s="1302"/>
      <c r="AW21" s="1302"/>
      <c r="AX21" s="1302"/>
      <c r="AY21" s="1302"/>
      <c r="AZ21" s="1302"/>
      <c r="BA21" s="1302"/>
      <c r="BB21" s="1302"/>
      <c r="BC21" s="1302"/>
      <c r="BD21" s="1302"/>
      <c r="BE21" s="1302"/>
      <c r="BF21" s="1304"/>
      <c r="BG21" s="1302"/>
      <c r="BH21" s="1302"/>
      <c r="BI21" s="1302"/>
      <c r="BJ21" s="1302"/>
      <c r="BK21" s="1302"/>
      <c r="BL21" s="1302"/>
      <c r="BM21" s="1302"/>
      <c r="BN21" s="1302"/>
      <c r="BO21" s="1302"/>
      <c r="BP21" s="1302"/>
      <c r="BQ21" s="1302"/>
      <c r="BR21" s="1304"/>
      <c r="BS21" s="1302"/>
      <c r="BT21" s="1302"/>
      <c r="BU21" s="1302"/>
      <c r="BV21" s="1302"/>
      <c r="BW21" s="1302"/>
      <c r="BX21" s="1302"/>
      <c r="BY21" s="1302"/>
      <c r="BZ21" s="1302"/>
      <c r="CA21" s="1302"/>
      <c r="CB21" s="1302"/>
      <c r="CC21" s="1302"/>
      <c r="CD21" s="1304"/>
      <c r="CE21" s="1302"/>
      <c r="CF21" s="1302"/>
      <c r="CG21" s="1302"/>
      <c r="CH21" s="1302"/>
      <c r="CI21" s="1302"/>
      <c r="CJ21" s="1302"/>
      <c r="CK21" s="1302"/>
      <c r="CL21" s="1302"/>
      <c r="CM21" s="1302"/>
      <c r="CN21" s="1302"/>
      <c r="CO21" s="1302"/>
      <c r="CP21" s="1304"/>
      <c r="CQ21" s="1302"/>
      <c r="CR21" s="1302"/>
      <c r="CS21" s="1302"/>
      <c r="CT21" s="1302"/>
      <c r="CU21" s="1302"/>
      <c r="CV21" s="1302"/>
      <c r="CW21" s="1302"/>
      <c r="CX21" s="1302"/>
      <c r="CY21" s="1302"/>
      <c r="CZ21" s="1302"/>
      <c r="DA21" s="1302"/>
      <c r="DB21" s="1304"/>
      <c r="DC21" s="1302"/>
      <c r="DD21" s="1301"/>
      <c r="DE21" s="1251"/>
    </row>
    <row r="22" spans="1:109" ht="17.25" customHeight="1">
      <c r="B22" s="1252"/>
    </row>
    <row r="23" spans="1:109" ht="13.5">
      <c r="B23" s="1252"/>
    </row>
    <row r="24" spans="1:109" ht="13.5">
      <c r="B24" s="1252"/>
    </row>
    <row r="25" spans="1:109" ht="13.5">
      <c r="B25" s="1252"/>
    </row>
    <row r="26" spans="1:109" ht="13.5">
      <c r="B26" s="1252"/>
    </row>
    <row r="27" spans="1:109" ht="13.5">
      <c r="B27" s="1252"/>
    </row>
    <row r="28" spans="1:109" ht="13.5">
      <c r="B28" s="1252"/>
    </row>
    <row r="29" spans="1:109" ht="13.5">
      <c r="B29" s="1252"/>
    </row>
    <row r="30" spans="1:109" ht="13.5">
      <c r="B30" s="1252"/>
    </row>
    <row r="31" spans="1:109" ht="13.5">
      <c r="B31" s="1252"/>
    </row>
    <row r="32" spans="1:109" ht="13.5">
      <c r="B32" s="1252"/>
    </row>
    <row r="33" spans="2:109" ht="13.5">
      <c r="B33" s="1252"/>
    </row>
    <row r="34" spans="2:109" ht="13.5">
      <c r="B34" s="1252"/>
    </row>
    <row r="35" spans="2:109" ht="13.5">
      <c r="B35" s="1252"/>
    </row>
    <row r="36" spans="2:109" ht="13.5">
      <c r="B36" s="1252"/>
    </row>
    <row r="37" spans="2:109" ht="13.5">
      <c r="B37" s="1252"/>
    </row>
    <row r="38" spans="2:109" ht="13.5">
      <c r="B38" s="1252"/>
    </row>
    <row r="39" spans="2:109" ht="13.5">
      <c r="B39" s="1256"/>
      <c r="C39" s="1255"/>
      <c r="D39" s="1255"/>
      <c r="E39" s="1255"/>
      <c r="F39" s="1255"/>
      <c r="G39" s="1255"/>
      <c r="H39" s="1255"/>
      <c r="I39" s="1255"/>
      <c r="J39" s="1255"/>
      <c r="K39" s="1255"/>
      <c r="L39" s="1255"/>
      <c r="M39" s="1255"/>
      <c r="N39" s="1255"/>
      <c r="O39" s="1255"/>
      <c r="P39" s="1255"/>
      <c r="Q39" s="1255"/>
      <c r="R39" s="1255"/>
      <c r="S39" s="1255"/>
      <c r="T39" s="1255"/>
      <c r="U39" s="1255"/>
      <c r="V39" s="1255"/>
      <c r="W39" s="1255"/>
      <c r="X39" s="1255"/>
      <c r="Y39" s="1255"/>
      <c r="Z39" s="1255"/>
      <c r="AA39" s="1255"/>
      <c r="AB39" s="1255"/>
      <c r="AC39" s="1255"/>
      <c r="AD39" s="1255"/>
      <c r="AE39" s="1255"/>
      <c r="AF39" s="1255"/>
      <c r="AG39" s="1255"/>
      <c r="AH39" s="1255"/>
      <c r="AI39" s="1255"/>
      <c r="AJ39" s="1255"/>
      <c r="AK39" s="1255"/>
      <c r="AL39" s="1255"/>
      <c r="AM39" s="1255"/>
      <c r="AN39" s="1255"/>
      <c r="AO39" s="1255"/>
      <c r="AP39" s="1255"/>
      <c r="AQ39" s="1255"/>
      <c r="AR39" s="1255"/>
      <c r="AS39" s="1255"/>
      <c r="AT39" s="1255"/>
      <c r="AU39" s="1255"/>
      <c r="AV39" s="1255"/>
      <c r="AW39" s="1255"/>
      <c r="AX39" s="1255"/>
      <c r="AY39" s="1255"/>
      <c r="AZ39" s="1255"/>
      <c r="BA39" s="1255"/>
      <c r="BB39" s="1255"/>
      <c r="BC39" s="1255"/>
      <c r="BD39" s="1255"/>
      <c r="BE39" s="1255"/>
      <c r="BF39" s="1255"/>
      <c r="BG39" s="1255"/>
      <c r="BH39" s="1255"/>
      <c r="BI39" s="1255"/>
      <c r="BJ39" s="1255"/>
      <c r="BK39" s="1255"/>
      <c r="BL39" s="1255"/>
      <c r="BM39" s="1255"/>
      <c r="BN39" s="1255"/>
      <c r="BO39" s="1255"/>
      <c r="BP39" s="1255"/>
      <c r="BQ39" s="1255"/>
      <c r="BR39" s="1255"/>
      <c r="BS39" s="1255"/>
      <c r="BT39" s="1255"/>
      <c r="BU39" s="1255"/>
      <c r="BV39" s="1255"/>
      <c r="BW39" s="1255"/>
      <c r="BX39" s="1255"/>
      <c r="BY39" s="1255"/>
      <c r="BZ39" s="1255"/>
      <c r="CA39" s="1255"/>
      <c r="CB39" s="1255"/>
      <c r="CC39" s="1255"/>
      <c r="CD39" s="1255"/>
      <c r="CE39" s="1255"/>
      <c r="CF39" s="1255"/>
      <c r="CG39" s="1255"/>
      <c r="CH39" s="1255"/>
      <c r="CI39" s="1255"/>
      <c r="CJ39" s="1255"/>
      <c r="CK39" s="1255"/>
      <c r="CL39" s="1255"/>
      <c r="CM39" s="1255"/>
      <c r="CN39" s="1255"/>
      <c r="CO39" s="1255"/>
      <c r="CP39" s="1255"/>
      <c r="CQ39" s="1255"/>
      <c r="CR39" s="1255"/>
      <c r="CS39" s="1255"/>
      <c r="CT39" s="1255"/>
      <c r="CU39" s="1255"/>
      <c r="CV39" s="1255"/>
      <c r="CW39" s="1255"/>
      <c r="CX39" s="1255"/>
      <c r="CY39" s="1255"/>
      <c r="CZ39" s="1255"/>
      <c r="DA39" s="1255"/>
      <c r="DB39" s="1255"/>
      <c r="DC39" s="1255"/>
      <c r="DD39" s="1254"/>
    </row>
    <row r="40" spans="2:109" ht="13.5">
      <c r="B40" s="1292"/>
      <c r="DD40" s="1292"/>
      <c r="DE40" s="1251"/>
    </row>
    <row r="41" spans="2:109" ht="17.25">
      <c r="B41" s="1303" t="s">
        <v>619</v>
      </c>
      <c r="C41" s="1302"/>
      <c r="D41" s="1302"/>
      <c r="E41" s="1302"/>
      <c r="F41" s="1302"/>
      <c r="G41" s="1302"/>
      <c r="H41" s="1302"/>
      <c r="I41" s="1302"/>
      <c r="J41" s="1302"/>
      <c r="K41" s="1302"/>
      <c r="L41" s="1302"/>
      <c r="M41" s="1302"/>
      <c r="N41" s="1302"/>
      <c r="O41" s="1302"/>
      <c r="P41" s="1302"/>
      <c r="Q41" s="1302"/>
      <c r="R41" s="1302"/>
      <c r="S41" s="1302"/>
      <c r="T41" s="1302"/>
      <c r="U41" s="1302"/>
      <c r="V41" s="1302"/>
      <c r="W41" s="1302"/>
      <c r="X41" s="1302"/>
      <c r="Y41" s="1302"/>
      <c r="Z41" s="1302"/>
      <c r="AA41" s="1302"/>
      <c r="AB41" s="1302"/>
      <c r="AC41" s="1302"/>
      <c r="AD41" s="1302"/>
      <c r="AE41" s="1302"/>
      <c r="AF41" s="1302"/>
      <c r="AG41" s="1302"/>
      <c r="AH41" s="1302"/>
      <c r="AI41" s="1302"/>
      <c r="AJ41" s="1302"/>
      <c r="AK41" s="1302"/>
      <c r="AL41" s="1302"/>
      <c r="AM41" s="1302"/>
      <c r="AN41" s="1302"/>
      <c r="AO41" s="1302"/>
      <c r="AP41" s="1302"/>
      <c r="AQ41" s="1302"/>
      <c r="AR41" s="1302"/>
      <c r="AS41" s="1302"/>
      <c r="AT41" s="1302"/>
      <c r="AU41" s="1302"/>
      <c r="AV41" s="1302"/>
      <c r="AW41" s="1302"/>
      <c r="AX41" s="1302"/>
      <c r="AY41" s="1302"/>
      <c r="AZ41" s="1302"/>
      <c r="BA41" s="1302"/>
      <c r="BB41" s="1302"/>
      <c r="BC41" s="1302"/>
      <c r="BD41" s="1302"/>
      <c r="BE41" s="1302"/>
      <c r="BF41" s="1302"/>
      <c r="BG41" s="1302"/>
      <c r="BH41" s="1302"/>
      <c r="BI41" s="1302"/>
      <c r="BJ41" s="1302"/>
      <c r="BK41" s="1302"/>
      <c r="BL41" s="1302"/>
      <c r="BM41" s="1302"/>
      <c r="BN41" s="1302"/>
      <c r="BO41" s="1302"/>
      <c r="BP41" s="1302"/>
      <c r="BQ41" s="1302"/>
      <c r="BR41" s="1302"/>
      <c r="BS41" s="1302"/>
      <c r="BT41" s="1302"/>
      <c r="BU41" s="1302"/>
      <c r="BV41" s="1302"/>
      <c r="BW41" s="1302"/>
      <c r="BX41" s="1302"/>
      <c r="BY41" s="1302"/>
      <c r="BZ41" s="1302"/>
      <c r="CA41" s="1302"/>
      <c r="CB41" s="1302"/>
      <c r="CC41" s="1302"/>
      <c r="CD41" s="1302"/>
      <c r="CE41" s="1302"/>
      <c r="CF41" s="1302"/>
      <c r="CG41" s="1302"/>
      <c r="CH41" s="1302"/>
      <c r="CI41" s="1302"/>
      <c r="CJ41" s="1302"/>
      <c r="CK41" s="1302"/>
      <c r="CL41" s="1302"/>
      <c r="CM41" s="1302"/>
      <c r="CN41" s="1302"/>
      <c r="CO41" s="1302"/>
      <c r="CP41" s="1302"/>
      <c r="CQ41" s="1302"/>
      <c r="CR41" s="1302"/>
      <c r="CS41" s="1302"/>
      <c r="CT41" s="1302"/>
      <c r="CU41" s="1302"/>
      <c r="CV41" s="1302"/>
      <c r="CW41" s="1302"/>
      <c r="CX41" s="1302"/>
      <c r="CY41" s="1302"/>
      <c r="CZ41" s="1302"/>
      <c r="DA41" s="1302"/>
      <c r="DB41" s="1302"/>
      <c r="DC41" s="1302"/>
      <c r="DD41" s="1301"/>
    </row>
    <row r="42" spans="2:109" ht="13.5">
      <c r="B42" s="1252"/>
      <c r="G42" s="1288"/>
      <c r="I42" s="1287"/>
      <c r="J42" s="1287"/>
      <c r="K42" s="1287"/>
      <c r="AM42" s="1288"/>
      <c r="AN42" s="1288" t="s">
        <v>615</v>
      </c>
      <c r="AP42" s="1287"/>
      <c r="AQ42" s="1287"/>
      <c r="AR42" s="1287"/>
      <c r="AY42" s="1288"/>
      <c r="BA42" s="1287"/>
      <c r="BB42" s="1287"/>
      <c r="BC42" s="1287"/>
      <c r="BK42" s="1288"/>
      <c r="BM42" s="1287"/>
      <c r="BN42" s="1287"/>
      <c r="BO42" s="1287"/>
      <c r="BW42" s="1288"/>
      <c r="BY42" s="1287"/>
      <c r="BZ42" s="1287"/>
      <c r="CA42" s="1287"/>
      <c r="CI42" s="1288"/>
      <c r="CK42" s="1287"/>
      <c r="CL42" s="1287"/>
      <c r="CM42" s="1287"/>
      <c r="CU42" s="1288"/>
      <c r="CW42" s="1287"/>
      <c r="CX42" s="1287"/>
      <c r="CY42" s="1287"/>
    </row>
    <row r="43" spans="2:109" ht="13.5" customHeight="1">
      <c r="B43" s="1252"/>
      <c r="AN43" s="1286" t="s">
        <v>618</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4"/>
    </row>
    <row r="44" spans="2:109" ht="13.5">
      <c r="B44" s="1252"/>
      <c r="AN44" s="1283"/>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1"/>
    </row>
    <row r="45" spans="2:109" ht="13.5">
      <c r="B45" s="1252"/>
      <c r="AN45" s="1283"/>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1"/>
    </row>
    <row r="46" spans="2:109" ht="13.5">
      <c r="B46" s="1252"/>
      <c r="AN46" s="1283"/>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1"/>
    </row>
    <row r="47" spans="2:109" ht="13.5">
      <c r="B47" s="1252"/>
      <c r="AN47" s="1280"/>
      <c r="AO47" s="1279"/>
      <c r="AP47" s="1279"/>
      <c r="AQ47" s="1279"/>
      <c r="AR47" s="1279"/>
      <c r="AS47" s="1279"/>
      <c r="AT47" s="1279"/>
      <c r="AU47" s="1279"/>
      <c r="AV47" s="1279"/>
      <c r="AW47" s="1279"/>
      <c r="AX47" s="1279"/>
      <c r="AY47" s="1279"/>
      <c r="AZ47" s="1279"/>
      <c r="BA47" s="1279"/>
      <c r="BB47" s="1279"/>
      <c r="BC47" s="1279"/>
      <c r="BD47" s="1279"/>
      <c r="BE47" s="1279"/>
      <c r="BF47" s="1279"/>
      <c r="BG47" s="1279"/>
      <c r="BH47" s="1279"/>
      <c r="BI47" s="1279"/>
      <c r="BJ47" s="1279"/>
      <c r="BK47" s="1279"/>
      <c r="BL47" s="1279"/>
      <c r="BM47" s="1279"/>
      <c r="BN47" s="1279"/>
      <c r="BO47" s="1279"/>
      <c r="BP47" s="1279"/>
      <c r="BQ47" s="1279"/>
      <c r="BR47" s="1279"/>
      <c r="BS47" s="1279"/>
      <c r="BT47" s="1279"/>
      <c r="BU47" s="1279"/>
      <c r="BV47" s="1279"/>
      <c r="BW47" s="1279"/>
      <c r="BX47" s="1279"/>
      <c r="BY47" s="1279"/>
      <c r="BZ47" s="1279"/>
      <c r="CA47" s="1279"/>
      <c r="CB47" s="1279"/>
      <c r="CC47" s="1279"/>
      <c r="CD47" s="1279"/>
      <c r="CE47" s="1279"/>
      <c r="CF47" s="1279"/>
      <c r="CG47" s="1279"/>
      <c r="CH47" s="1279"/>
      <c r="CI47" s="1279"/>
      <c r="CJ47" s="1279"/>
      <c r="CK47" s="1279"/>
      <c r="CL47" s="1279"/>
      <c r="CM47" s="1279"/>
      <c r="CN47" s="1279"/>
      <c r="CO47" s="1279"/>
      <c r="CP47" s="1279"/>
      <c r="CQ47" s="1279"/>
      <c r="CR47" s="1279"/>
      <c r="CS47" s="1279"/>
      <c r="CT47" s="1279"/>
      <c r="CU47" s="1279"/>
      <c r="CV47" s="1279"/>
      <c r="CW47" s="1279"/>
      <c r="CX47" s="1279"/>
      <c r="CY47" s="1279"/>
      <c r="CZ47" s="1279"/>
      <c r="DA47" s="1279"/>
      <c r="DB47" s="1279"/>
      <c r="DC47" s="1278"/>
    </row>
    <row r="48" spans="2:109" ht="13.5">
      <c r="B48" s="1252"/>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ht="13.5">
      <c r="B49" s="1252"/>
      <c r="AN49" s="1251" t="s">
        <v>613</v>
      </c>
    </row>
    <row r="50" spans="1:109" ht="13.5">
      <c r="B50" s="1252"/>
      <c r="G50" s="1263"/>
      <c r="H50" s="1263"/>
      <c r="I50" s="1263"/>
      <c r="J50" s="1263"/>
      <c r="K50" s="1272"/>
      <c r="L50" s="1272"/>
      <c r="M50" s="1271"/>
      <c r="N50" s="1271"/>
      <c r="AN50" s="1270"/>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68"/>
      <c r="BP50" s="1260" t="s">
        <v>560</v>
      </c>
      <c r="BQ50" s="1260"/>
      <c r="BR50" s="1260"/>
      <c r="BS50" s="1260"/>
      <c r="BT50" s="1260"/>
      <c r="BU50" s="1260"/>
      <c r="BV50" s="1260"/>
      <c r="BW50" s="1260"/>
      <c r="BX50" s="1260" t="s">
        <v>561</v>
      </c>
      <c r="BY50" s="1260"/>
      <c r="BZ50" s="1260"/>
      <c r="CA50" s="1260"/>
      <c r="CB50" s="1260"/>
      <c r="CC50" s="1260"/>
      <c r="CD50" s="1260"/>
      <c r="CE50" s="1260"/>
      <c r="CF50" s="1260" t="s">
        <v>562</v>
      </c>
      <c r="CG50" s="1260"/>
      <c r="CH50" s="1260"/>
      <c r="CI50" s="1260"/>
      <c r="CJ50" s="1260"/>
      <c r="CK50" s="1260"/>
      <c r="CL50" s="1260"/>
      <c r="CM50" s="1260"/>
      <c r="CN50" s="1260" t="s">
        <v>563</v>
      </c>
      <c r="CO50" s="1260"/>
      <c r="CP50" s="1260"/>
      <c r="CQ50" s="1260"/>
      <c r="CR50" s="1260"/>
      <c r="CS50" s="1260"/>
      <c r="CT50" s="1260"/>
      <c r="CU50" s="1260"/>
      <c r="CV50" s="1260" t="s">
        <v>564</v>
      </c>
      <c r="CW50" s="1260"/>
      <c r="CX50" s="1260"/>
      <c r="CY50" s="1260"/>
      <c r="CZ50" s="1260"/>
      <c r="DA50" s="1260"/>
      <c r="DB50" s="1260"/>
      <c r="DC50" s="1260"/>
    </row>
    <row r="51" spans="1:109" ht="13.5" customHeight="1">
      <c r="B51" s="1252"/>
      <c r="G51" s="1267"/>
      <c r="H51" s="1267"/>
      <c r="I51" s="1300"/>
      <c r="J51" s="1300"/>
      <c r="K51" s="1266"/>
      <c r="L51" s="1266"/>
      <c r="M51" s="1266"/>
      <c r="N51" s="1266"/>
      <c r="AM51" s="1265"/>
      <c r="AN51" s="1259" t="s">
        <v>612</v>
      </c>
      <c r="AO51" s="1259"/>
      <c r="AP51" s="1259"/>
      <c r="AQ51" s="1259"/>
      <c r="AR51" s="1259"/>
      <c r="AS51" s="1259"/>
      <c r="AT51" s="1259"/>
      <c r="AU51" s="1259"/>
      <c r="AV51" s="1259"/>
      <c r="AW51" s="1259"/>
      <c r="AX51" s="1259"/>
      <c r="AY51" s="1259"/>
      <c r="AZ51" s="1259"/>
      <c r="BA51" s="1259"/>
      <c r="BB51" s="1259" t="s">
        <v>610</v>
      </c>
      <c r="BC51" s="1259"/>
      <c r="BD51" s="1259"/>
      <c r="BE51" s="1259"/>
      <c r="BF51" s="1259"/>
      <c r="BG51" s="1259"/>
      <c r="BH51" s="1259"/>
      <c r="BI51" s="1259"/>
      <c r="BJ51" s="1259"/>
      <c r="BK51" s="1259"/>
      <c r="BL51" s="1259"/>
      <c r="BM51" s="1259"/>
      <c r="BN51" s="1259"/>
      <c r="BO51" s="1259"/>
      <c r="BP51" s="1258"/>
      <c r="BQ51" s="1258"/>
      <c r="BR51" s="1258"/>
      <c r="BS51" s="1258"/>
      <c r="BT51" s="1258"/>
      <c r="BU51" s="1258"/>
      <c r="BV51" s="1258"/>
      <c r="BW51" s="1258"/>
      <c r="BX51" s="1258">
        <v>2.8</v>
      </c>
      <c r="BY51" s="1258"/>
      <c r="BZ51" s="1258"/>
      <c r="CA51" s="1258"/>
      <c r="CB51" s="1258"/>
      <c r="CC51" s="1258"/>
      <c r="CD51" s="1258"/>
      <c r="CE51" s="1258"/>
      <c r="CF51" s="1258"/>
      <c r="CG51" s="1258"/>
      <c r="CH51" s="1258"/>
      <c r="CI51" s="1258"/>
      <c r="CJ51" s="1258"/>
      <c r="CK51" s="1258"/>
      <c r="CL51" s="1258"/>
      <c r="CM51" s="1258"/>
      <c r="CN51" s="1258"/>
      <c r="CO51" s="1258"/>
      <c r="CP51" s="1258"/>
      <c r="CQ51" s="1258"/>
      <c r="CR51" s="1258"/>
      <c r="CS51" s="1258"/>
      <c r="CT51" s="1258"/>
      <c r="CU51" s="1258"/>
      <c r="CV51" s="1258"/>
      <c r="CW51" s="1258"/>
      <c r="CX51" s="1258"/>
      <c r="CY51" s="1258"/>
      <c r="CZ51" s="1258"/>
      <c r="DA51" s="1258"/>
      <c r="DB51" s="1258"/>
      <c r="DC51" s="1258"/>
    </row>
    <row r="52" spans="1:109" ht="13.5">
      <c r="B52" s="1252"/>
      <c r="G52" s="1267"/>
      <c r="H52" s="1267"/>
      <c r="I52" s="1300"/>
      <c r="J52" s="1300"/>
      <c r="K52" s="1266"/>
      <c r="L52" s="1266"/>
      <c r="M52" s="1266"/>
      <c r="N52" s="1266"/>
      <c r="AM52" s="1265"/>
      <c r="AN52" s="1259"/>
      <c r="AO52" s="1259"/>
      <c r="AP52" s="1259"/>
      <c r="AQ52" s="1259"/>
      <c r="AR52" s="1259"/>
      <c r="AS52" s="1259"/>
      <c r="AT52" s="1259"/>
      <c r="AU52" s="1259"/>
      <c r="AV52" s="1259"/>
      <c r="AW52" s="1259"/>
      <c r="AX52" s="1259"/>
      <c r="AY52" s="1259"/>
      <c r="AZ52" s="1259"/>
      <c r="BA52" s="1259"/>
      <c r="BB52" s="1259"/>
      <c r="BC52" s="1259"/>
      <c r="BD52" s="1259"/>
      <c r="BE52" s="1259"/>
      <c r="BF52" s="1259"/>
      <c r="BG52" s="1259"/>
      <c r="BH52" s="1259"/>
      <c r="BI52" s="1259"/>
      <c r="BJ52" s="1259"/>
      <c r="BK52" s="1259"/>
      <c r="BL52" s="1259"/>
      <c r="BM52" s="1259"/>
      <c r="BN52" s="1259"/>
      <c r="BO52" s="1259"/>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ht="13.5">
      <c r="A53" s="1287"/>
      <c r="B53" s="1252"/>
      <c r="G53" s="1267"/>
      <c r="H53" s="1267"/>
      <c r="I53" s="1263"/>
      <c r="J53" s="1263"/>
      <c r="K53" s="1266"/>
      <c r="L53" s="1266"/>
      <c r="M53" s="1266"/>
      <c r="N53" s="1266"/>
      <c r="AM53" s="1265"/>
      <c r="AN53" s="1259"/>
      <c r="AO53" s="1259"/>
      <c r="AP53" s="1259"/>
      <c r="AQ53" s="1259"/>
      <c r="AR53" s="1259"/>
      <c r="AS53" s="1259"/>
      <c r="AT53" s="1259"/>
      <c r="AU53" s="1259"/>
      <c r="AV53" s="1259"/>
      <c r="AW53" s="1259"/>
      <c r="AX53" s="1259"/>
      <c r="AY53" s="1259"/>
      <c r="AZ53" s="1259"/>
      <c r="BA53" s="1259"/>
      <c r="BB53" s="1259" t="s">
        <v>617</v>
      </c>
      <c r="BC53" s="1259"/>
      <c r="BD53" s="1259"/>
      <c r="BE53" s="1259"/>
      <c r="BF53" s="1259"/>
      <c r="BG53" s="1259"/>
      <c r="BH53" s="1259"/>
      <c r="BI53" s="1259"/>
      <c r="BJ53" s="1259"/>
      <c r="BK53" s="1259"/>
      <c r="BL53" s="1259"/>
      <c r="BM53" s="1259"/>
      <c r="BN53" s="1259"/>
      <c r="BO53" s="1259"/>
      <c r="BP53" s="1258">
        <v>62.8</v>
      </c>
      <c r="BQ53" s="1258"/>
      <c r="BR53" s="1258"/>
      <c r="BS53" s="1258"/>
      <c r="BT53" s="1258"/>
      <c r="BU53" s="1258"/>
      <c r="BV53" s="1258"/>
      <c r="BW53" s="1258"/>
      <c r="BX53" s="1258">
        <v>64</v>
      </c>
      <c r="BY53" s="1258"/>
      <c r="BZ53" s="1258"/>
      <c r="CA53" s="1258"/>
      <c r="CB53" s="1258"/>
      <c r="CC53" s="1258"/>
      <c r="CD53" s="1258"/>
      <c r="CE53" s="1258"/>
      <c r="CF53" s="1258">
        <v>64.2</v>
      </c>
      <c r="CG53" s="1258"/>
      <c r="CH53" s="1258"/>
      <c r="CI53" s="1258"/>
      <c r="CJ53" s="1258"/>
      <c r="CK53" s="1258"/>
      <c r="CL53" s="1258"/>
      <c r="CM53" s="1258"/>
      <c r="CN53" s="1258">
        <v>65.099999999999994</v>
      </c>
      <c r="CO53" s="1258"/>
      <c r="CP53" s="1258"/>
      <c r="CQ53" s="1258"/>
      <c r="CR53" s="1258"/>
      <c r="CS53" s="1258"/>
      <c r="CT53" s="1258"/>
      <c r="CU53" s="1258"/>
      <c r="CV53" s="1258">
        <v>66.2</v>
      </c>
      <c r="CW53" s="1258"/>
      <c r="CX53" s="1258"/>
      <c r="CY53" s="1258"/>
      <c r="CZ53" s="1258"/>
      <c r="DA53" s="1258"/>
      <c r="DB53" s="1258"/>
      <c r="DC53" s="1258"/>
    </row>
    <row r="54" spans="1:109" ht="13.5">
      <c r="A54" s="1287"/>
      <c r="B54" s="1252"/>
      <c r="G54" s="1267"/>
      <c r="H54" s="1267"/>
      <c r="I54" s="1263"/>
      <c r="J54" s="1263"/>
      <c r="K54" s="1266"/>
      <c r="L54" s="1266"/>
      <c r="M54" s="1266"/>
      <c r="N54" s="1266"/>
      <c r="AM54" s="1265"/>
      <c r="AN54" s="1259"/>
      <c r="AO54" s="1259"/>
      <c r="AP54" s="1259"/>
      <c r="AQ54" s="1259"/>
      <c r="AR54" s="1259"/>
      <c r="AS54" s="1259"/>
      <c r="AT54" s="1259"/>
      <c r="AU54" s="1259"/>
      <c r="AV54" s="1259"/>
      <c r="AW54" s="1259"/>
      <c r="AX54" s="1259"/>
      <c r="AY54" s="1259"/>
      <c r="AZ54" s="1259"/>
      <c r="BA54" s="1259"/>
      <c r="BB54" s="1259"/>
      <c r="BC54" s="1259"/>
      <c r="BD54" s="1259"/>
      <c r="BE54" s="1259"/>
      <c r="BF54" s="1259"/>
      <c r="BG54" s="1259"/>
      <c r="BH54" s="1259"/>
      <c r="BI54" s="1259"/>
      <c r="BJ54" s="1259"/>
      <c r="BK54" s="1259"/>
      <c r="BL54" s="1259"/>
      <c r="BM54" s="1259"/>
      <c r="BN54" s="1259"/>
      <c r="BO54" s="1259"/>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ht="13.5">
      <c r="A55" s="1287"/>
      <c r="B55" s="1252"/>
      <c r="G55" s="1263"/>
      <c r="H55" s="1263"/>
      <c r="I55" s="1263"/>
      <c r="J55" s="1263"/>
      <c r="K55" s="1266"/>
      <c r="L55" s="1266"/>
      <c r="M55" s="1266"/>
      <c r="N55" s="1266"/>
      <c r="AN55" s="1260" t="s">
        <v>611</v>
      </c>
      <c r="AO55" s="1260"/>
      <c r="AP55" s="1260"/>
      <c r="AQ55" s="1260"/>
      <c r="AR55" s="1260"/>
      <c r="AS55" s="1260"/>
      <c r="AT55" s="1260"/>
      <c r="AU55" s="1260"/>
      <c r="AV55" s="1260"/>
      <c r="AW55" s="1260"/>
      <c r="AX55" s="1260"/>
      <c r="AY55" s="1260"/>
      <c r="AZ55" s="1260"/>
      <c r="BA55" s="1260"/>
      <c r="BB55" s="1259" t="s">
        <v>610</v>
      </c>
      <c r="BC55" s="1259"/>
      <c r="BD55" s="1259"/>
      <c r="BE55" s="1259"/>
      <c r="BF55" s="1259"/>
      <c r="BG55" s="1259"/>
      <c r="BH55" s="1259"/>
      <c r="BI55" s="1259"/>
      <c r="BJ55" s="1259"/>
      <c r="BK55" s="1259"/>
      <c r="BL55" s="1259"/>
      <c r="BM55" s="1259"/>
      <c r="BN55" s="1259"/>
      <c r="BO55" s="1259"/>
      <c r="BP55" s="1258">
        <v>0</v>
      </c>
      <c r="BQ55" s="1258"/>
      <c r="BR55" s="1258"/>
      <c r="BS55" s="1258"/>
      <c r="BT55" s="1258"/>
      <c r="BU55" s="1258"/>
      <c r="BV55" s="1258"/>
      <c r="BW55" s="1258"/>
      <c r="BX55" s="1258">
        <v>0</v>
      </c>
      <c r="BY55" s="1258"/>
      <c r="BZ55" s="1258"/>
      <c r="CA55" s="1258"/>
      <c r="CB55" s="1258"/>
      <c r="CC55" s="1258"/>
      <c r="CD55" s="1258"/>
      <c r="CE55" s="1258"/>
      <c r="CF55" s="1258">
        <v>3.1</v>
      </c>
      <c r="CG55" s="1258"/>
      <c r="CH55" s="1258"/>
      <c r="CI55" s="1258"/>
      <c r="CJ55" s="1258"/>
      <c r="CK55" s="1258"/>
      <c r="CL55" s="1258"/>
      <c r="CM55" s="1258"/>
      <c r="CN55" s="1258">
        <v>3.4</v>
      </c>
      <c r="CO55" s="1258"/>
      <c r="CP55" s="1258"/>
      <c r="CQ55" s="1258"/>
      <c r="CR55" s="1258"/>
      <c r="CS55" s="1258"/>
      <c r="CT55" s="1258"/>
      <c r="CU55" s="1258"/>
      <c r="CV55" s="1258">
        <v>0</v>
      </c>
      <c r="CW55" s="1258"/>
      <c r="CX55" s="1258"/>
      <c r="CY55" s="1258"/>
      <c r="CZ55" s="1258"/>
      <c r="DA55" s="1258"/>
      <c r="DB55" s="1258"/>
      <c r="DC55" s="1258"/>
    </row>
    <row r="56" spans="1:109" ht="13.5">
      <c r="A56" s="1287"/>
      <c r="B56" s="1252"/>
      <c r="G56" s="1263"/>
      <c r="H56" s="1263"/>
      <c r="I56" s="1263"/>
      <c r="J56" s="1263"/>
      <c r="K56" s="1266"/>
      <c r="L56" s="1266"/>
      <c r="M56" s="1266"/>
      <c r="N56" s="1266"/>
      <c r="AN56" s="1260"/>
      <c r="AO56" s="1260"/>
      <c r="AP56" s="1260"/>
      <c r="AQ56" s="1260"/>
      <c r="AR56" s="1260"/>
      <c r="AS56" s="1260"/>
      <c r="AT56" s="1260"/>
      <c r="AU56" s="1260"/>
      <c r="AV56" s="1260"/>
      <c r="AW56" s="1260"/>
      <c r="AX56" s="1260"/>
      <c r="AY56" s="1260"/>
      <c r="AZ56" s="1260"/>
      <c r="BA56" s="1260"/>
      <c r="BB56" s="1259"/>
      <c r="BC56" s="1259"/>
      <c r="BD56" s="1259"/>
      <c r="BE56" s="1259"/>
      <c r="BF56" s="1259"/>
      <c r="BG56" s="1259"/>
      <c r="BH56" s="1259"/>
      <c r="BI56" s="1259"/>
      <c r="BJ56" s="1259"/>
      <c r="BK56" s="1259"/>
      <c r="BL56" s="1259"/>
      <c r="BM56" s="1259"/>
      <c r="BN56" s="1259"/>
      <c r="BO56" s="1259"/>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1287" customFormat="1" ht="13.5">
      <c r="B57" s="1293"/>
      <c r="G57" s="1263"/>
      <c r="H57" s="1263"/>
      <c r="I57" s="1262"/>
      <c r="J57" s="1262"/>
      <c r="K57" s="1266"/>
      <c r="L57" s="1266"/>
      <c r="M57" s="1266"/>
      <c r="N57" s="1266"/>
      <c r="AM57" s="1251"/>
      <c r="AN57" s="1260"/>
      <c r="AO57" s="1260"/>
      <c r="AP57" s="1260"/>
      <c r="AQ57" s="1260"/>
      <c r="AR57" s="1260"/>
      <c r="AS57" s="1260"/>
      <c r="AT57" s="1260"/>
      <c r="AU57" s="1260"/>
      <c r="AV57" s="1260"/>
      <c r="AW57" s="1260"/>
      <c r="AX57" s="1260"/>
      <c r="AY57" s="1260"/>
      <c r="AZ57" s="1260"/>
      <c r="BA57" s="1260"/>
      <c r="BB57" s="1259" t="s">
        <v>617</v>
      </c>
      <c r="BC57" s="1259"/>
      <c r="BD57" s="1259"/>
      <c r="BE57" s="1259"/>
      <c r="BF57" s="1259"/>
      <c r="BG57" s="1259"/>
      <c r="BH57" s="1259"/>
      <c r="BI57" s="1259"/>
      <c r="BJ57" s="1259"/>
      <c r="BK57" s="1259"/>
      <c r="BL57" s="1259"/>
      <c r="BM57" s="1259"/>
      <c r="BN57" s="1259"/>
      <c r="BO57" s="1259"/>
      <c r="BP57" s="1258">
        <v>59.4</v>
      </c>
      <c r="BQ57" s="1258"/>
      <c r="BR57" s="1258"/>
      <c r="BS57" s="1258"/>
      <c r="BT57" s="1258"/>
      <c r="BU57" s="1258"/>
      <c r="BV57" s="1258"/>
      <c r="BW57" s="1258"/>
      <c r="BX57" s="1258">
        <v>60</v>
      </c>
      <c r="BY57" s="1258"/>
      <c r="BZ57" s="1258"/>
      <c r="CA57" s="1258"/>
      <c r="CB57" s="1258"/>
      <c r="CC57" s="1258"/>
      <c r="CD57" s="1258"/>
      <c r="CE57" s="1258"/>
      <c r="CF57" s="1258">
        <v>61.2</v>
      </c>
      <c r="CG57" s="1258"/>
      <c r="CH57" s="1258"/>
      <c r="CI57" s="1258"/>
      <c r="CJ57" s="1258"/>
      <c r="CK57" s="1258"/>
      <c r="CL57" s="1258"/>
      <c r="CM57" s="1258"/>
      <c r="CN57" s="1258">
        <v>62.8</v>
      </c>
      <c r="CO57" s="1258"/>
      <c r="CP57" s="1258"/>
      <c r="CQ57" s="1258"/>
      <c r="CR57" s="1258"/>
      <c r="CS57" s="1258"/>
      <c r="CT57" s="1258"/>
      <c r="CU57" s="1258"/>
      <c r="CV57" s="1258">
        <v>62.8</v>
      </c>
      <c r="CW57" s="1258"/>
      <c r="CX57" s="1258"/>
      <c r="CY57" s="1258"/>
      <c r="CZ57" s="1258"/>
      <c r="DA57" s="1258"/>
      <c r="DB57" s="1258"/>
      <c r="DC57" s="1258"/>
      <c r="DD57" s="1298"/>
      <c r="DE57" s="1293"/>
    </row>
    <row r="58" spans="1:109" s="1287" customFormat="1" ht="13.5">
      <c r="A58" s="1251"/>
      <c r="B58" s="1293"/>
      <c r="G58" s="1263"/>
      <c r="H58" s="1263"/>
      <c r="I58" s="1262"/>
      <c r="J58" s="1262"/>
      <c r="K58" s="1266"/>
      <c r="L58" s="1266"/>
      <c r="M58" s="1266"/>
      <c r="N58" s="1266"/>
      <c r="AM58" s="1251"/>
      <c r="AN58" s="1260"/>
      <c r="AO58" s="1260"/>
      <c r="AP58" s="1260"/>
      <c r="AQ58" s="1260"/>
      <c r="AR58" s="1260"/>
      <c r="AS58" s="1260"/>
      <c r="AT58" s="1260"/>
      <c r="AU58" s="1260"/>
      <c r="AV58" s="1260"/>
      <c r="AW58" s="1260"/>
      <c r="AX58" s="1260"/>
      <c r="AY58" s="1260"/>
      <c r="AZ58" s="1260"/>
      <c r="BA58" s="1260"/>
      <c r="BB58" s="1259"/>
      <c r="BC58" s="1259"/>
      <c r="BD58" s="1259"/>
      <c r="BE58" s="1259"/>
      <c r="BF58" s="1259"/>
      <c r="BG58" s="1259"/>
      <c r="BH58" s="1259"/>
      <c r="BI58" s="1259"/>
      <c r="BJ58" s="1259"/>
      <c r="BK58" s="1259"/>
      <c r="BL58" s="1259"/>
      <c r="BM58" s="1259"/>
      <c r="BN58" s="1259"/>
      <c r="BO58" s="1259"/>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1298"/>
      <c r="DE58" s="1293"/>
    </row>
    <row r="59" spans="1:109" s="1287" customFormat="1" ht="13.5">
      <c r="A59" s="1251"/>
      <c r="B59" s="1293"/>
      <c r="K59" s="1299"/>
      <c r="L59" s="1299"/>
      <c r="M59" s="1299"/>
      <c r="N59" s="1299"/>
      <c r="AQ59" s="1299"/>
      <c r="AR59" s="1299"/>
      <c r="AS59" s="1299"/>
      <c r="AT59" s="1299"/>
      <c r="BC59" s="1299"/>
      <c r="BD59" s="1299"/>
      <c r="BE59" s="1299"/>
      <c r="BF59" s="1299"/>
      <c r="BO59" s="1299"/>
      <c r="BP59" s="1299"/>
      <c r="BQ59" s="1299"/>
      <c r="BR59" s="1299"/>
      <c r="CA59" s="1299"/>
      <c r="CB59" s="1299"/>
      <c r="CC59" s="1299"/>
      <c r="CD59" s="1299"/>
      <c r="CM59" s="1299"/>
      <c r="CN59" s="1299"/>
      <c r="CO59" s="1299"/>
      <c r="CP59" s="1299"/>
      <c r="CY59" s="1299"/>
      <c r="CZ59" s="1299"/>
      <c r="DA59" s="1299"/>
      <c r="DB59" s="1299"/>
      <c r="DC59" s="1299"/>
      <c r="DD59" s="1298"/>
      <c r="DE59" s="1293"/>
    </row>
    <row r="60" spans="1:109" s="1287" customFormat="1" ht="13.5">
      <c r="A60" s="1251"/>
      <c r="B60" s="1293"/>
      <c r="K60" s="1299"/>
      <c r="L60" s="1299"/>
      <c r="M60" s="1299"/>
      <c r="N60" s="1299"/>
      <c r="AQ60" s="1299"/>
      <c r="AR60" s="1299"/>
      <c r="AS60" s="1299"/>
      <c r="AT60" s="1299"/>
      <c r="BC60" s="1299"/>
      <c r="BD60" s="1299"/>
      <c r="BE60" s="1299"/>
      <c r="BF60" s="1299"/>
      <c r="BO60" s="1299"/>
      <c r="BP60" s="1299"/>
      <c r="BQ60" s="1299"/>
      <c r="BR60" s="1299"/>
      <c r="CA60" s="1299"/>
      <c r="CB60" s="1299"/>
      <c r="CC60" s="1299"/>
      <c r="CD60" s="1299"/>
      <c r="CM60" s="1299"/>
      <c r="CN60" s="1299"/>
      <c r="CO60" s="1299"/>
      <c r="CP60" s="1299"/>
      <c r="CY60" s="1299"/>
      <c r="CZ60" s="1299"/>
      <c r="DA60" s="1299"/>
      <c r="DB60" s="1299"/>
      <c r="DC60" s="1299"/>
      <c r="DD60" s="1298"/>
      <c r="DE60" s="1293"/>
    </row>
    <row r="61" spans="1:109" s="1287" customFormat="1" ht="13.5">
      <c r="A61" s="1251"/>
      <c r="B61" s="1297"/>
      <c r="C61" s="1296"/>
      <c r="D61" s="1296"/>
      <c r="E61" s="1296"/>
      <c r="F61" s="1296"/>
      <c r="G61" s="1296"/>
      <c r="H61" s="1296"/>
      <c r="I61" s="1296"/>
      <c r="J61" s="1296"/>
      <c r="K61" s="1296"/>
      <c r="L61" s="1296"/>
      <c r="M61" s="1295"/>
      <c r="N61" s="1295"/>
      <c r="O61" s="1296"/>
      <c r="P61" s="1296"/>
      <c r="Q61" s="1296"/>
      <c r="R61" s="1296"/>
      <c r="S61" s="1296"/>
      <c r="T61" s="1296"/>
      <c r="U61" s="1296"/>
      <c r="V61" s="1296"/>
      <c r="W61" s="1296"/>
      <c r="X61" s="1296"/>
      <c r="Y61" s="1296"/>
      <c r="Z61" s="1296"/>
      <c r="AA61" s="1296"/>
      <c r="AB61" s="1296"/>
      <c r="AC61" s="1296"/>
      <c r="AD61" s="1296"/>
      <c r="AE61" s="1296"/>
      <c r="AF61" s="1296"/>
      <c r="AG61" s="1296"/>
      <c r="AH61" s="1296"/>
      <c r="AI61" s="1296"/>
      <c r="AJ61" s="1296"/>
      <c r="AK61" s="1296"/>
      <c r="AL61" s="1296"/>
      <c r="AM61" s="1296"/>
      <c r="AN61" s="1296"/>
      <c r="AO61" s="1296"/>
      <c r="AP61" s="1296"/>
      <c r="AQ61" s="1296"/>
      <c r="AR61" s="1296"/>
      <c r="AS61" s="1295"/>
      <c r="AT61" s="1295"/>
      <c r="AU61" s="1296"/>
      <c r="AV61" s="1296"/>
      <c r="AW61" s="1296"/>
      <c r="AX61" s="1296"/>
      <c r="AY61" s="1296"/>
      <c r="AZ61" s="1296"/>
      <c r="BA61" s="1296"/>
      <c r="BB61" s="1296"/>
      <c r="BC61" s="1296"/>
      <c r="BD61" s="1296"/>
      <c r="BE61" s="1295"/>
      <c r="BF61" s="1295"/>
      <c r="BG61" s="1296"/>
      <c r="BH61" s="1296"/>
      <c r="BI61" s="1296"/>
      <c r="BJ61" s="1296"/>
      <c r="BK61" s="1296"/>
      <c r="BL61" s="1296"/>
      <c r="BM61" s="1296"/>
      <c r="BN61" s="1296"/>
      <c r="BO61" s="1296"/>
      <c r="BP61" s="1296"/>
      <c r="BQ61" s="1295"/>
      <c r="BR61" s="1295"/>
      <c r="BS61" s="1296"/>
      <c r="BT61" s="1296"/>
      <c r="BU61" s="1296"/>
      <c r="BV61" s="1296"/>
      <c r="BW61" s="1296"/>
      <c r="BX61" s="1296"/>
      <c r="BY61" s="1296"/>
      <c r="BZ61" s="1296"/>
      <c r="CA61" s="1296"/>
      <c r="CB61" s="1296"/>
      <c r="CC61" s="1295"/>
      <c r="CD61" s="1295"/>
      <c r="CE61" s="1296"/>
      <c r="CF61" s="1296"/>
      <c r="CG61" s="1296"/>
      <c r="CH61" s="1296"/>
      <c r="CI61" s="1296"/>
      <c r="CJ61" s="1296"/>
      <c r="CK61" s="1296"/>
      <c r="CL61" s="1296"/>
      <c r="CM61" s="1296"/>
      <c r="CN61" s="1296"/>
      <c r="CO61" s="1295"/>
      <c r="CP61" s="1295"/>
      <c r="CQ61" s="1296"/>
      <c r="CR61" s="1296"/>
      <c r="CS61" s="1296"/>
      <c r="CT61" s="1296"/>
      <c r="CU61" s="1296"/>
      <c r="CV61" s="1296"/>
      <c r="CW61" s="1296"/>
      <c r="CX61" s="1296"/>
      <c r="CY61" s="1296"/>
      <c r="CZ61" s="1296"/>
      <c r="DA61" s="1295"/>
      <c r="DB61" s="1295"/>
      <c r="DC61" s="1295"/>
      <c r="DD61" s="1294"/>
      <c r="DE61" s="1293"/>
    </row>
    <row r="62" spans="1:109" ht="13.5">
      <c r="B62" s="1292"/>
      <c r="C62" s="1292"/>
      <c r="D62" s="1292"/>
      <c r="E62" s="1292"/>
      <c r="F62" s="1292"/>
      <c r="G62" s="1292"/>
      <c r="H62" s="1292"/>
      <c r="I62" s="1292"/>
      <c r="J62" s="1292"/>
      <c r="K62" s="1292"/>
      <c r="L62" s="1292"/>
      <c r="M62" s="1292"/>
      <c r="N62" s="1292"/>
      <c r="O62" s="1292"/>
      <c r="P62" s="1292"/>
      <c r="Q62" s="1292"/>
      <c r="R62" s="1292"/>
      <c r="S62" s="1292"/>
      <c r="T62" s="1292"/>
      <c r="U62" s="1292"/>
      <c r="V62" s="1292"/>
      <c r="W62" s="1292"/>
      <c r="X62" s="1292"/>
      <c r="Y62" s="1292"/>
      <c r="Z62" s="1292"/>
      <c r="AA62" s="1292"/>
      <c r="AB62" s="1292"/>
      <c r="AC62" s="1292"/>
      <c r="AD62" s="1292"/>
      <c r="AE62" s="1292"/>
      <c r="AF62" s="1292"/>
      <c r="AG62" s="1292"/>
      <c r="AH62" s="1292"/>
      <c r="AI62" s="1292"/>
      <c r="AJ62" s="1292"/>
      <c r="AK62" s="1292"/>
      <c r="AL62" s="1292"/>
      <c r="AM62" s="1292"/>
      <c r="AN62" s="1292"/>
      <c r="AO62" s="1292"/>
      <c r="AP62" s="1292"/>
      <c r="AQ62" s="1292"/>
      <c r="AR62" s="1292"/>
      <c r="AS62" s="1292"/>
      <c r="AT62" s="1292"/>
      <c r="AU62" s="1292"/>
      <c r="AV62" s="1292"/>
      <c r="AW62" s="1292"/>
      <c r="AX62" s="1292"/>
      <c r="AY62" s="1292"/>
      <c r="AZ62" s="1292"/>
      <c r="BA62" s="1292"/>
      <c r="BB62" s="1292"/>
      <c r="BC62" s="1292"/>
      <c r="BD62" s="1292"/>
      <c r="BE62" s="1292"/>
      <c r="BF62" s="1292"/>
      <c r="BG62" s="1292"/>
      <c r="BH62" s="1292"/>
      <c r="BI62" s="1292"/>
      <c r="BJ62" s="1292"/>
      <c r="BK62" s="1292"/>
      <c r="BL62" s="1292"/>
      <c r="BM62" s="1292"/>
      <c r="BN62" s="1292"/>
      <c r="BO62" s="1292"/>
      <c r="BP62" s="1292"/>
      <c r="BQ62" s="1292"/>
      <c r="BR62" s="1292"/>
      <c r="BS62" s="1292"/>
      <c r="BT62" s="1292"/>
      <c r="BU62" s="1292"/>
      <c r="BV62" s="1292"/>
      <c r="BW62" s="1292"/>
      <c r="BX62" s="1292"/>
      <c r="BY62" s="1292"/>
      <c r="BZ62" s="1292"/>
      <c r="CA62" s="1292"/>
      <c r="CB62" s="1292"/>
      <c r="CC62" s="1292"/>
      <c r="CD62" s="1292"/>
      <c r="CE62" s="1292"/>
      <c r="CF62" s="1292"/>
      <c r="CG62" s="1292"/>
      <c r="CH62" s="1292"/>
      <c r="CI62" s="1292"/>
      <c r="CJ62" s="1292"/>
      <c r="CK62" s="1292"/>
      <c r="CL62" s="1292"/>
      <c r="CM62" s="1292"/>
      <c r="CN62" s="1292"/>
      <c r="CO62" s="1292"/>
      <c r="CP62" s="1292"/>
      <c r="CQ62" s="1292"/>
      <c r="CR62" s="1292"/>
      <c r="CS62" s="1292"/>
      <c r="CT62" s="1292"/>
      <c r="CU62" s="1292"/>
      <c r="CV62" s="1292"/>
      <c r="CW62" s="1292"/>
      <c r="CX62" s="1292"/>
      <c r="CY62" s="1292"/>
      <c r="CZ62" s="1292"/>
      <c r="DA62" s="1292"/>
      <c r="DB62" s="1292"/>
      <c r="DC62" s="1292"/>
      <c r="DD62" s="1292"/>
      <c r="DE62" s="1251"/>
    </row>
    <row r="63" spans="1:109" ht="17.25">
      <c r="B63" s="1291" t="s">
        <v>616</v>
      </c>
    </row>
    <row r="64" spans="1:109" ht="13.5">
      <c r="B64" s="1252"/>
      <c r="G64" s="1288"/>
      <c r="I64" s="1290"/>
      <c r="J64" s="1290"/>
      <c r="K64" s="1290"/>
      <c r="L64" s="1290"/>
      <c r="M64" s="1290"/>
      <c r="N64" s="1289"/>
      <c r="AM64" s="1288"/>
      <c r="AN64" s="1288" t="s">
        <v>615</v>
      </c>
      <c r="AP64" s="1287"/>
      <c r="AQ64" s="1287"/>
      <c r="AR64" s="1287"/>
      <c r="AY64" s="1288"/>
      <c r="BA64" s="1287"/>
      <c r="BB64" s="1287"/>
      <c r="BC64" s="1287"/>
      <c r="BK64" s="1288"/>
      <c r="BM64" s="1287"/>
      <c r="BN64" s="1287"/>
      <c r="BO64" s="1287"/>
      <c r="BW64" s="1288"/>
      <c r="BY64" s="1287"/>
      <c r="BZ64" s="1287"/>
      <c r="CA64" s="1287"/>
      <c r="CI64" s="1288"/>
      <c r="CK64" s="1287"/>
      <c r="CL64" s="1287"/>
      <c r="CM64" s="1287"/>
      <c r="CU64" s="1288"/>
      <c r="CW64" s="1287"/>
      <c r="CX64" s="1287"/>
      <c r="CY64" s="1287"/>
    </row>
    <row r="65" spans="2:107" ht="13.5">
      <c r="B65" s="1252"/>
      <c r="AN65" s="1286" t="s">
        <v>614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4"/>
    </row>
    <row r="66" spans="2:107" ht="13.5">
      <c r="B66" s="1252"/>
      <c r="AN66" s="1283"/>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1"/>
    </row>
    <row r="67" spans="2:107" ht="13.5">
      <c r="B67" s="1252"/>
      <c r="AN67" s="1283"/>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1"/>
    </row>
    <row r="68" spans="2:107" ht="13.5">
      <c r="B68" s="1252"/>
      <c r="AN68" s="1283"/>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1"/>
    </row>
    <row r="69" spans="2:107" ht="13.5">
      <c r="B69" s="1252"/>
      <c r="AN69" s="1280"/>
      <c r="AO69" s="1279"/>
      <c r="AP69" s="1279"/>
      <c r="AQ69" s="1279"/>
      <c r="AR69" s="1279"/>
      <c r="AS69" s="1279"/>
      <c r="AT69" s="1279"/>
      <c r="AU69" s="1279"/>
      <c r="AV69" s="1279"/>
      <c r="AW69" s="1279"/>
      <c r="AX69" s="1279"/>
      <c r="AY69" s="1279"/>
      <c r="AZ69" s="1279"/>
      <c r="BA69" s="1279"/>
      <c r="BB69" s="1279"/>
      <c r="BC69" s="1279"/>
      <c r="BD69" s="1279"/>
      <c r="BE69" s="1279"/>
      <c r="BF69" s="1279"/>
      <c r="BG69" s="1279"/>
      <c r="BH69" s="1279"/>
      <c r="BI69" s="1279"/>
      <c r="BJ69" s="1279"/>
      <c r="BK69" s="1279"/>
      <c r="BL69" s="1279"/>
      <c r="BM69" s="1279"/>
      <c r="BN69" s="1279"/>
      <c r="BO69" s="1279"/>
      <c r="BP69" s="1279"/>
      <c r="BQ69" s="1279"/>
      <c r="BR69" s="1279"/>
      <c r="BS69" s="1279"/>
      <c r="BT69" s="1279"/>
      <c r="BU69" s="1279"/>
      <c r="BV69" s="1279"/>
      <c r="BW69" s="1279"/>
      <c r="BX69" s="1279"/>
      <c r="BY69" s="1279"/>
      <c r="BZ69" s="1279"/>
      <c r="CA69" s="1279"/>
      <c r="CB69" s="1279"/>
      <c r="CC69" s="1279"/>
      <c r="CD69" s="1279"/>
      <c r="CE69" s="1279"/>
      <c r="CF69" s="1279"/>
      <c r="CG69" s="1279"/>
      <c r="CH69" s="1279"/>
      <c r="CI69" s="1279"/>
      <c r="CJ69" s="1279"/>
      <c r="CK69" s="1279"/>
      <c r="CL69" s="1279"/>
      <c r="CM69" s="1279"/>
      <c r="CN69" s="1279"/>
      <c r="CO69" s="1279"/>
      <c r="CP69" s="1279"/>
      <c r="CQ69" s="1279"/>
      <c r="CR69" s="1279"/>
      <c r="CS69" s="1279"/>
      <c r="CT69" s="1279"/>
      <c r="CU69" s="1279"/>
      <c r="CV69" s="1279"/>
      <c r="CW69" s="1279"/>
      <c r="CX69" s="1279"/>
      <c r="CY69" s="1279"/>
      <c r="CZ69" s="1279"/>
      <c r="DA69" s="1279"/>
      <c r="DB69" s="1279"/>
      <c r="DC69" s="1278"/>
    </row>
    <row r="70" spans="2:107" ht="13.5">
      <c r="B70" s="1252"/>
      <c r="H70" s="1277"/>
      <c r="I70" s="1277"/>
      <c r="J70" s="1275"/>
      <c r="K70" s="1275"/>
      <c r="L70" s="1274"/>
      <c r="M70" s="1275"/>
      <c r="N70" s="1274"/>
      <c r="AN70" s="1265"/>
      <c r="AO70" s="1265"/>
      <c r="AP70" s="1265"/>
      <c r="AZ70" s="1265"/>
      <c r="BA70" s="1265"/>
      <c r="BB70" s="1265"/>
      <c r="BL70" s="1265"/>
      <c r="BM70" s="1265"/>
      <c r="BN70" s="1265"/>
      <c r="BX70" s="1265"/>
      <c r="BY70" s="1265"/>
      <c r="BZ70" s="1265"/>
      <c r="CJ70" s="1265"/>
      <c r="CK70" s="1265"/>
      <c r="CL70" s="1265"/>
      <c r="CV70" s="1265"/>
      <c r="CW70" s="1265"/>
      <c r="CX70" s="1265"/>
    </row>
    <row r="71" spans="2:107" ht="13.5">
      <c r="B71" s="1252"/>
      <c r="G71" s="1273"/>
      <c r="I71" s="1276"/>
      <c r="J71" s="1275"/>
      <c r="K71" s="1275"/>
      <c r="L71" s="1274"/>
      <c r="M71" s="1275"/>
      <c r="N71" s="1274"/>
      <c r="AM71" s="1273"/>
      <c r="AN71" s="1251" t="s">
        <v>613</v>
      </c>
    </row>
    <row r="72" spans="2:107" ht="13.5">
      <c r="B72" s="1252"/>
      <c r="G72" s="1263"/>
      <c r="H72" s="1263"/>
      <c r="I72" s="1263"/>
      <c r="J72" s="1263"/>
      <c r="K72" s="1272"/>
      <c r="L72" s="1272"/>
      <c r="M72" s="1271"/>
      <c r="N72" s="1271"/>
      <c r="AN72" s="1270"/>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68"/>
      <c r="BP72" s="1260" t="s">
        <v>560</v>
      </c>
      <c r="BQ72" s="1260"/>
      <c r="BR72" s="1260"/>
      <c r="BS72" s="1260"/>
      <c r="BT72" s="1260"/>
      <c r="BU72" s="1260"/>
      <c r="BV72" s="1260"/>
      <c r="BW72" s="1260"/>
      <c r="BX72" s="1260" t="s">
        <v>561</v>
      </c>
      <c r="BY72" s="1260"/>
      <c r="BZ72" s="1260"/>
      <c r="CA72" s="1260"/>
      <c r="CB72" s="1260"/>
      <c r="CC72" s="1260"/>
      <c r="CD72" s="1260"/>
      <c r="CE72" s="1260"/>
      <c r="CF72" s="1260" t="s">
        <v>562</v>
      </c>
      <c r="CG72" s="1260"/>
      <c r="CH72" s="1260"/>
      <c r="CI72" s="1260"/>
      <c r="CJ72" s="1260"/>
      <c r="CK72" s="1260"/>
      <c r="CL72" s="1260"/>
      <c r="CM72" s="1260"/>
      <c r="CN72" s="1260" t="s">
        <v>563</v>
      </c>
      <c r="CO72" s="1260"/>
      <c r="CP72" s="1260"/>
      <c r="CQ72" s="1260"/>
      <c r="CR72" s="1260"/>
      <c r="CS72" s="1260"/>
      <c r="CT72" s="1260"/>
      <c r="CU72" s="1260"/>
      <c r="CV72" s="1260" t="s">
        <v>564</v>
      </c>
      <c r="CW72" s="1260"/>
      <c r="CX72" s="1260"/>
      <c r="CY72" s="1260"/>
      <c r="CZ72" s="1260"/>
      <c r="DA72" s="1260"/>
      <c r="DB72" s="1260"/>
      <c r="DC72" s="1260"/>
    </row>
    <row r="73" spans="2:107" ht="13.5">
      <c r="B73" s="1252"/>
      <c r="G73" s="1267"/>
      <c r="H73" s="1267"/>
      <c r="I73" s="1267"/>
      <c r="J73" s="1267"/>
      <c r="K73" s="1264"/>
      <c r="L73" s="1264"/>
      <c r="M73" s="1264"/>
      <c r="N73" s="1264"/>
      <c r="AM73" s="1265"/>
      <c r="AN73" s="1259" t="s">
        <v>612</v>
      </c>
      <c r="AO73" s="1259"/>
      <c r="AP73" s="1259"/>
      <c r="AQ73" s="1259"/>
      <c r="AR73" s="1259"/>
      <c r="AS73" s="1259"/>
      <c r="AT73" s="1259"/>
      <c r="AU73" s="1259"/>
      <c r="AV73" s="1259"/>
      <c r="AW73" s="1259"/>
      <c r="AX73" s="1259"/>
      <c r="AY73" s="1259"/>
      <c r="AZ73" s="1259"/>
      <c r="BA73" s="1259"/>
      <c r="BB73" s="1259" t="s">
        <v>610</v>
      </c>
      <c r="BC73" s="1259"/>
      <c r="BD73" s="1259"/>
      <c r="BE73" s="1259"/>
      <c r="BF73" s="1259"/>
      <c r="BG73" s="1259"/>
      <c r="BH73" s="1259"/>
      <c r="BI73" s="1259"/>
      <c r="BJ73" s="1259"/>
      <c r="BK73" s="1259"/>
      <c r="BL73" s="1259"/>
      <c r="BM73" s="1259"/>
      <c r="BN73" s="1259"/>
      <c r="BO73" s="1259"/>
      <c r="BP73" s="1258"/>
      <c r="BQ73" s="1258"/>
      <c r="BR73" s="1258"/>
      <c r="BS73" s="1258"/>
      <c r="BT73" s="1258"/>
      <c r="BU73" s="1258"/>
      <c r="BV73" s="1258"/>
      <c r="BW73" s="1258"/>
      <c r="BX73" s="1258">
        <v>2.8</v>
      </c>
      <c r="BY73" s="1258"/>
      <c r="BZ73" s="1258"/>
      <c r="CA73" s="1258"/>
      <c r="CB73" s="1258"/>
      <c r="CC73" s="1258"/>
      <c r="CD73" s="1258"/>
      <c r="CE73" s="1258"/>
      <c r="CF73" s="1258"/>
      <c r="CG73" s="1258"/>
      <c r="CH73" s="1258"/>
      <c r="CI73" s="1258"/>
      <c r="CJ73" s="1258"/>
      <c r="CK73" s="1258"/>
      <c r="CL73" s="1258"/>
      <c r="CM73" s="1258"/>
      <c r="CN73" s="1258"/>
      <c r="CO73" s="1258"/>
      <c r="CP73" s="1258"/>
      <c r="CQ73" s="1258"/>
      <c r="CR73" s="1258"/>
      <c r="CS73" s="1258"/>
      <c r="CT73" s="1258"/>
      <c r="CU73" s="1258"/>
      <c r="CV73" s="1258"/>
      <c r="CW73" s="1258"/>
      <c r="CX73" s="1258"/>
      <c r="CY73" s="1258"/>
      <c r="CZ73" s="1258"/>
      <c r="DA73" s="1258"/>
      <c r="DB73" s="1258"/>
      <c r="DC73" s="1258"/>
    </row>
    <row r="74" spans="2:107" ht="13.5">
      <c r="B74" s="1252"/>
      <c r="G74" s="1267"/>
      <c r="H74" s="1267"/>
      <c r="I74" s="1267"/>
      <c r="J74" s="1267"/>
      <c r="K74" s="1264"/>
      <c r="L74" s="1264"/>
      <c r="M74" s="1264"/>
      <c r="N74" s="1264"/>
      <c r="AM74" s="1265"/>
      <c r="AN74" s="1259"/>
      <c r="AO74" s="1259"/>
      <c r="AP74" s="1259"/>
      <c r="AQ74" s="1259"/>
      <c r="AR74" s="1259"/>
      <c r="AS74" s="1259"/>
      <c r="AT74" s="1259"/>
      <c r="AU74" s="1259"/>
      <c r="AV74" s="1259"/>
      <c r="AW74" s="1259"/>
      <c r="AX74" s="1259"/>
      <c r="AY74" s="1259"/>
      <c r="AZ74" s="1259"/>
      <c r="BA74" s="1259"/>
      <c r="BB74" s="1259"/>
      <c r="BC74" s="1259"/>
      <c r="BD74" s="1259"/>
      <c r="BE74" s="1259"/>
      <c r="BF74" s="1259"/>
      <c r="BG74" s="1259"/>
      <c r="BH74" s="1259"/>
      <c r="BI74" s="1259"/>
      <c r="BJ74" s="1259"/>
      <c r="BK74" s="1259"/>
      <c r="BL74" s="1259"/>
      <c r="BM74" s="1259"/>
      <c r="BN74" s="1259"/>
      <c r="BO74" s="1259"/>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ht="13.5">
      <c r="B75" s="1252"/>
      <c r="G75" s="1267"/>
      <c r="H75" s="1267"/>
      <c r="I75" s="1263"/>
      <c r="J75" s="1263"/>
      <c r="K75" s="1266"/>
      <c r="L75" s="1266"/>
      <c r="M75" s="1266"/>
      <c r="N75" s="1266"/>
      <c r="AM75" s="1265"/>
      <c r="AN75" s="1259"/>
      <c r="AO75" s="1259"/>
      <c r="AP75" s="1259"/>
      <c r="AQ75" s="1259"/>
      <c r="AR75" s="1259"/>
      <c r="AS75" s="1259"/>
      <c r="AT75" s="1259"/>
      <c r="AU75" s="1259"/>
      <c r="AV75" s="1259"/>
      <c r="AW75" s="1259"/>
      <c r="AX75" s="1259"/>
      <c r="AY75" s="1259"/>
      <c r="AZ75" s="1259"/>
      <c r="BA75" s="1259"/>
      <c r="BB75" s="1259" t="s">
        <v>609</v>
      </c>
      <c r="BC75" s="1259"/>
      <c r="BD75" s="1259"/>
      <c r="BE75" s="1259"/>
      <c r="BF75" s="1259"/>
      <c r="BG75" s="1259"/>
      <c r="BH75" s="1259"/>
      <c r="BI75" s="1259"/>
      <c r="BJ75" s="1259"/>
      <c r="BK75" s="1259"/>
      <c r="BL75" s="1259"/>
      <c r="BM75" s="1259"/>
      <c r="BN75" s="1259"/>
      <c r="BO75" s="1259"/>
      <c r="BP75" s="1258">
        <v>7</v>
      </c>
      <c r="BQ75" s="1258"/>
      <c r="BR75" s="1258"/>
      <c r="BS75" s="1258"/>
      <c r="BT75" s="1258"/>
      <c r="BU75" s="1258"/>
      <c r="BV75" s="1258"/>
      <c r="BW75" s="1258"/>
      <c r="BX75" s="1258">
        <v>6.1</v>
      </c>
      <c r="BY75" s="1258"/>
      <c r="BZ75" s="1258"/>
      <c r="CA75" s="1258"/>
      <c r="CB75" s="1258"/>
      <c r="CC75" s="1258"/>
      <c r="CD75" s="1258"/>
      <c r="CE75" s="1258"/>
      <c r="CF75" s="1258">
        <v>5.9</v>
      </c>
      <c r="CG75" s="1258"/>
      <c r="CH75" s="1258"/>
      <c r="CI75" s="1258"/>
      <c r="CJ75" s="1258"/>
      <c r="CK75" s="1258"/>
      <c r="CL75" s="1258"/>
      <c r="CM75" s="1258"/>
      <c r="CN75" s="1258">
        <v>5.8</v>
      </c>
      <c r="CO75" s="1258"/>
      <c r="CP75" s="1258"/>
      <c r="CQ75" s="1258"/>
      <c r="CR75" s="1258"/>
      <c r="CS75" s="1258"/>
      <c r="CT75" s="1258"/>
      <c r="CU75" s="1258"/>
      <c r="CV75" s="1258">
        <v>6</v>
      </c>
      <c r="CW75" s="1258"/>
      <c r="CX75" s="1258"/>
      <c r="CY75" s="1258"/>
      <c r="CZ75" s="1258"/>
      <c r="DA75" s="1258"/>
      <c r="DB75" s="1258"/>
      <c r="DC75" s="1258"/>
    </row>
    <row r="76" spans="2:107" ht="13.5">
      <c r="B76" s="1252"/>
      <c r="G76" s="1267"/>
      <c r="H76" s="1267"/>
      <c r="I76" s="1263"/>
      <c r="J76" s="1263"/>
      <c r="K76" s="1266"/>
      <c r="L76" s="1266"/>
      <c r="M76" s="1266"/>
      <c r="N76" s="1266"/>
      <c r="AM76" s="1265"/>
      <c r="AN76" s="1259"/>
      <c r="AO76" s="1259"/>
      <c r="AP76" s="1259"/>
      <c r="AQ76" s="1259"/>
      <c r="AR76" s="1259"/>
      <c r="AS76" s="1259"/>
      <c r="AT76" s="1259"/>
      <c r="AU76" s="1259"/>
      <c r="AV76" s="1259"/>
      <c r="AW76" s="1259"/>
      <c r="AX76" s="1259"/>
      <c r="AY76" s="1259"/>
      <c r="AZ76" s="1259"/>
      <c r="BA76" s="1259"/>
      <c r="BB76" s="1259"/>
      <c r="BC76" s="1259"/>
      <c r="BD76" s="1259"/>
      <c r="BE76" s="1259"/>
      <c r="BF76" s="1259"/>
      <c r="BG76" s="1259"/>
      <c r="BH76" s="1259"/>
      <c r="BI76" s="1259"/>
      <c r="BJ76" s="1259"/>
      <c r="BK76" s="1259"/>
      <c r="BL76" s="1259"/>
      <c r="BM76" s="1259"/>
      <c r="BN76" s="1259"/>
      <c r="BO76" s="1259"/>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ht="13.5">
      <c r="B77" s="1252"/>
      <c r="G77" s="1263"/>
      <c r="H77" s="1263"/>
      <c r="I77" s="1263"/>
      <c r="J77" s="1263"/>
      <c r="K77" s="1264"/>
      <c r="L77" s="1264"/>
      <c r="M77" s="1264"/>
      <c r="N77" s="1264"/>
      <c r="AN77" s="1260" t="s">
        <v>611</v>
      </c>
      <c r="AO77" s="1260"/>
      <c r="AP77" s="1260"/>
      <c r="AQ77" s="1260"/>
      <c r="AR77" s="1260"/>
      <c r="AS77" s="1260"/>
      <c r="AT77" s="1260"/>
      <c r="AU77" s="1260"/>
      <c r="AV77" s="1260"/>
      <c r="AW77" s="1260"/>
      <c r="AX77" s="1260"/>
      <c r="AY77" s="1260"/>
      <c r="AZ77" s="1260"/>
      <c r="BA77" s="1260"/>
      <c r="BB77" s="1259" t="s">
        <v>610</v>
      </c>
      <c r="BC77" s="1259"/>
      <c r="BD77" s="1259"/>
      <c r="BE77" s="1259"/>
      <c r="BF77" s="1259"/>
      <c r="BG77" s="1259"/>
      <c r="BH77" s="1259"/>
      <c r="BI77" s="1259"/>
      <c r="BJ77" s="1259"/>
      <c r="BK77" s="1259"/>
      <c r="BL77" s="1259"/>
      <c r="BM77" s="1259"/>
      <c r="BN77" s="1259"/>
      <c r="BO77" s="1259"/>
      <c r="BP77" s="1258">
        <v>0</v>
      </c>
      <c r="BQ77" s="1258"/>
      <c r="BR77" s="1258"/>
      <c r="BS77" s="1258"/>
      <c r="BT77" s="1258"/>
      <c r="BU77" s="1258"/>
      <c r="BV77" s="1258"/>
      <c r="BW77" s="1258"/>
      <c r="BX77" s="1258">
        <v>0</v>
      </c>
      <c r="BY77" s="1258"/>
      <c r="BZ77" s="1258"/>
      <c r="CA77" s="1258"/>
      <c r="CB77" s="1258"/>
      <c r="CC77" s="1258"/>
      <c r="CD77" s="1258"/>
      <c r="CE77" s="1258"/>
      <c r="CF77" s="1258">
        <v>3.1</v>
      </c>
      <c r="CG77" s="1258"/>
      <c r="CH77" s="1258"/>
      <c r="CI77" s="1258"/>
      <c r="CJ77" s="1258"/>
      <c r="CK77" s="1258"/>
      <c r="CL77" s="1258"/>
      <c r="CM77" s="1258"/>
      <c r="CN77" s="1258">
        <v>3.4</v>
      </c>
      <c r="CO77" s="1258"/>
      <c r="CP77" s="1258"/>
      <c r="CQ77" s="1258"/>
      <c r="CR77" s="1258"/>
      <c r="CS77" s="1258"/>
      <c r="CT77" s="1258"/>
      <c r="CU77" s="1258"/>
      <c r="CV77" s="1258">
        <v>0</v>
      </c>
      <c r="CW77" s="1258"/>
      <c r="CX77" s="1258"/>
      <c r="CY77" s="1258"/>
      <c r="CZ77" s="1258"/>
      <c r="DA77" s="1258"/>
      <c r="DB77" s="1258"/>
      <c r="DC77" s="1258"/>
    </row>
    <row r="78" spans="2:107" ht="13.5">
      <c r="B78" s="1252"/>
      <c r="G78" s="1263"/>
      <c r="H78" s="1263"/>
      <c r="I78" s="1263"/>
      <c r="J78" s="1263"/>
      <c r="K78" s="1264"/>
      <c r="L78" s="1264"/>
      <c r="M78" s="1264"/>
      <c r="N78" s="1264"/>
      <c r="AN78" s="1260"/>
      <c r="AO78" s="1260"/>
      <c r="AP78" s="1260"/>
      <c r="AQ78" s="1260"/>
      <c r="AR78" s="1260"/>
      <c r="AS78" s="1260"/>
      <c r="AT78" s="1260"/>
      <c r="AU78" s="1260"/>
      <c r="AV78" s="1260"/>
      <c r="AW78" s="1260"/>
      <c r="AX78" s="1260"/>
      <c r="AY78" s="1260"/>
      <c r="AZ78" s="1260"/>
      <c r="BA78" s="1260"/>
      <c r="BB78" s="1259"/>
      <c r="BC78" s="1259"/>
      <c r="BD78" s="1259"/>
      <c r="BE78" s="1259"/>
      <c r="BF78" s="1259"/>
      <c r="BG78" s="1259"/>
      <c r="BH78" s="1259"/>
      <c r="BI78" s="1259"/>
      <c r="BJ78" s="1259"/>
      <c r="BK78" s="1259"/>
      <c r="BL78" s="1259"/>
      <c r="BM78" s="1259"/>
      <c r="BN78" s="1259"/>
      <c r="BO78" s="1259"/>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ht="13.5">
      <c r="B79" s="1252"/>
      <c r="G79" s="1263"/>
      <c r="H79" s="1263"/>
      <c r="I79" s="1262"/>
      <c r="J79" s="1262"/>
      <c r="K79" s="1261"/>
      <c r="L79" s="1261"/>
      <c r="M79" s="1261"/>
      <c r="N79" s="1261"/>
      <c r="AN79" s="1260"/>
      <c r="AO79" s="1260"/>
      <c r="AP79" s="1260"/>
      <c r="AQ79" s="1260"/>
      <c r="AR79" s="1260"/>
      <c r="AS79" s="1260"/>
      <c r="AT79" s="1260"/>
      <c r="AU79" s="1260"/>
      <c r="AV79" s="1260"/>
      <c r="AW79" s="1260"/>
      <c r="AX79" s="1260"/>
      <c r="AY79" s="1260"/>
      <c r="AZ79" s="1260"/>
      <c r="BA79" s="1260"/>
      <c r="BB79" s="1259" t="s">
        <v>609</v>
      </c>
      <c r="BC79" s="1259"/>
      <c r="BD79" s="1259"/>
      <c r="BE79" s="1259"/>
      <c r="BF79" s="1259"/>
      <c r="BG79" s="1259"/>
      <c r="BH79" s="1259"/>
      <c r="BI79" s="1259"/>
      <c r="BJ79" s="1259"/>
      <c r="BK79" s="1259"/>
      <c r="BL79" s="1259"/>
      <c r="BM79" s="1259"/>
      <c r="BN79" s="1259"/>
      <c r="BO79" s="1259"/>
      <c r="BP79" s="1258">
        <v>7.9</v>
      </c>
      <c r="BQ79" s="1258"/>
      <c r="BR79" s="1258"/>
      <c r="BS79" s="1258"/>
      <c r="BT79" s="1258"/>
      <c r="BU79" s="1258"/>
      <c r="BV79" s="1258"/>
      <c r="BW79" s="1258"/>
      <c r="BX79" s="1258">
        <v>7.8</v>
      </c>
      <c r="BY79" s="1258"/>
      <c r="BZ79" s="1258"/>
      <c r="CA79" s="1258"/>
      <c r="CB79" s="1258"/>
      <c r="CC79" s="1258"/>
      <c r="CD79" s="1258"/>
      <c r="CE79" s="1258"/>
      <c r="CF79" s="1258">
        <v>7.9</v>
      </c>
      <c r="CG79" s="1258"/>
      <c r="CH79" s="1258"/>
      <c r="CI79" s="1258"/>
      <c r="CJ79" s="1258"/>
      <c r="CK79" s="1258"/>
      <c r="CL79" s="1258"/>
      <c r="CM79" s="1258"/>
      <c r="CN79" s="1258">
        <v>8.8000000000000007</v>
      </c>
      <c r="CO79" s="1258"/>
      <c r="CP79" s="1258"/>
      <c r="CQ79" s="1258"/>
      <c r="CR79" s="1258"/>
      <c r="CS79" s="1258"/>
      <c r="CT79" s="1258"/>
      <c r="CU79" s="1258"/>
      <c r="CV79" s="1258">
        <v>8.3000000000000007</v>
      </c>
      <c r="CW79" s="1258"/>
      <c r="CX79" s="1258"/>
      <c r="CY79" s="1258"/>
      <c r="CZ79" s="1258"/>
      <c r="DA79" s="1258"/>
      <c r="DB79" s="1258"/>
      <c r="DC79" s="1258"/>
    </row>
    <row r="80" spans="2:107" ht="13.5">
      <c r="B80" s="1252"/>
      <c r="G80" s="1263"/>
      <c r="H80" s="1263"/>
      <c r="I80" s="1262"/>
      <c r="J80" s="1262"/>
      <c r="K80" s="1261"/>
      <c r="L80" s="1261"/>
      <c r="M80" s="1261"/>
      <c r="N80" s="1261"/>
      <c r="AN80" s="1260"/>
      <c r="AO80" s="1260"/>
      <c r="AP80" s="1260"/>
      <c r="AQ80" s="1260"/>
      <c r="AR80" s="1260"/>
      <c r="AS80" s="1260"/>
      <c r="AT80" s="1260"/>
      <c r="AU80" s="1260"/>
      <c r="AV80" s="1260"/>
      <c r="AW80" s="1260"/>
      <c r="AX80" s="1260"/>
      <c r="AY80" s="1260"/>
      <c r="AZ80" s="1260"/>
      <c r="BA80" s="1260"/>
      <c r="BB80" s="1259"/>
      <c r="BC80" s="1259"/>
      <c r="BD80" s="1259"/>
      <c r="BE80" s="1259"/>
      <c r="BF80" s="1259"/>
      <c r="BG80" s="1259"/>
      <c r="BH80" s="1259"/>
      <c r="BI80" s="1259"/>
      <c r="BJ80" s="1259"/>
      <c r="BK80" s="1259"/>
      <c r="BL80" s="1259"/>
      <c r="BM80" s="1259"/>
      <c r="BN80" s="1259"/>
      <c r="BO80" s="1259"/>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ht="13.5">
      <c r="B81" s="1252"/>
    </row>
    <row r="82" spans="2:109" ht="17.25">
      <c r="B82" s="1252"/>
      <c r="K82" s="1257"/>
      <c r="L82" s="1257"/>
      <c r="M82" s="1257"/>
      <c r="N82" s="1257"/>
      <c r="AQ82" s="1257"/>
      <c r="AR82" s="1257"/>
      <c r="AS82" s="1257"/>
      <c r="AT82" s="1257"/>
      <c r="BC82" s="1257"/>
      <c r="BD82" s="1257"/>
      <c r="BE82" s="1257"/>
      <c r="BF82" s="1257"/>
      <c r="BO82" s="1257"/>
      <c r="BP82" s="1257"/>
      <c r="BQ82" s="1257"/>
      <c r="BR82" s="1257"/>
      <c r="CA82" s="1257"/>
      <c r="CB82" s="1257"/>
      <c r="CC82" s="1257"/>
      <c r="CD82" s="1257"/>
      <c r="CM82" s="1257"/>
      <c r="CN82" s="1257"/>
      <c r="CO82" s="1257"/>
      <c r="CP82" s="1257"/>
      <c r="CY82" s="1257"/>
      <c r="CZ82" s="1257"/>
      <c r="DA82" s="1257"/>
      <c r="DB82" s="1257"/>
      <c r="DC82" s="1257"/>
    </row>
    <row r="83" spans="2:109" ht="13.5">
      <c r="B83" s="1256"/>
      <c r="C83" s="1255"/>
      <c r="D83" s="1255"/>
      <c r="E83" s="1255"/>
      <c r="F83" s="1255"/>
      <c r="G83" s="1255"/>
      <c r="H83" s="1255"/>
      <c r="I83" s="1255"/>
      <c r="J83" s="1255"/>
      <c r="K83" s="1255"/>
      <c r="L83" s="1255"/>
      <c r="M83" s="1255"/>
      <c r="N83" s="1255"/>
      <c r="O83" s="1255"/>
      <c r="P83" s="1255"/>
      <c r="Q83" s="1255"/>
      <c r="R83" s="1255"/>
      <c r="S83" s="1255"/>
      <c r="T83" s="1255"/>
      <c r="U83" s="1255"/>
      <c r="V83" s="1255"/>
      <c r="W83" s="1255"/>
      <c r="X83" s="1255"/>
      <c r="Y83" s="1255"/>
      <c r="Z83" s="1255"/>
      <c r="AA83" s="1255"/>
      <c r="AB83" s="1255"/>
      <c r="AC83" s="1255"/>
      <c r="AD83" s="1255"/>
      <c r="AE83" s="1255"/>
      <c r="AF83" s="1255"/>
      <c r="AG83" s="1255"/>
      <c r="AH83" s="1255"/>
      <c r="AI83" s="1255"/>
      <c r="AJ83" s="1255"/>
      <c r="AK83" s="1255"/>
      <c r="AL83" s="1255"/>
      <c r="AM83" s="1255"/>
      <c r="AN83" s="1255"/>
      <c r="AO83" s="1255"/>
      <c r="AP83" s="1255"/>
      <c r="AQ83" s="1255"/>
      <c r="AR83" s="1255"/>
      <c r="AS83" s="1255"/>
      <c r="AT83" s="1255"/>
      <c r="AU83" s="1255"/>
      <c r="AV83" s="1255"/>
      <c r="AW83" s="1255"/>
      <c r="AX83" s="1255"/>
      <c r="AY83" s="1255"/>
      <c r="AZ83" s="1255"/>
      <c r="BA83" s="1255"/>
      <c r="BB83" s="1255"/>
      <c r="BC83" s="1255"/>
      <c r="BD83" s="1255"/>
      <c r="BE83" s="1255"/>
      <c r="BF83" s="1255"/>
      <c r="BG83" s="1255"/>
      <c r="BH83" s="1255"/>
      <c r="BI83" s="1255"/>
      <c r="BJ83" s="1255"/>
      <c r="BK83" s="1255"/>
      <c r="BL83" s="1255"/>
      <c r="BM83" s="1255"/>
      <c r="BN83" s="1255"/>
      <c r="BO83" s="1255"/>
      <c r="BP83" s="1255"/>
      <c r="BQ83" s="1255"/>
      <c r="BR83" s="1255"/>
      <c r="BS83" s="1255"/>
      <c r="BT83" s="1255"/>
      <c r="BU83" s="1255"/>
      <c r="BV83" s="1255"/>
      <c r="BW83" s="1255"/>
      <c r="BX83" s="1255"/>
      <c r="BY83" s="1255"/>
      <c r="BZ83" s="1255"/>
      <c r="CA83" s="1255"/>
      <c r="CB83" s="1255"/>
      <c r="CC83" s="1255"/>
      <c r="CD83" s="1255"/>
      <c r="CE83" s="1255"/>
      <c r="CF83" s="1255"/>
      <c r="CG83" s="1255"/>
      <c r="CH83" s="1255"/>
      <c r="CI83" s="1255"/>
      <c r="CJ83" s="1255"/>
      <c r="CK83" s="1255"/>
      <c r="CL83" s="1255"/>
      <c r="CM83" s="1255"/>
      <c r="CN83" s="1255"/>
      <c r="CO83" s="1255"/>
      <c r="CP83" s="1255"/>
      <c r="CQ83" s="1255"/>
      <c r="CR83" s="1255"/>
      <c r="CS83" s="1255"/>
      <c r="CT83" s="1255"/>
      <c r="CU83" s="1255"/>
      <c r="CV83" s="1255"/>
      <c r="CW83" s="1255"/>
      <c r="CX83" s="1255"/>
      <c r="CY83" s="1255"/>
      <c r="CZ83" s="1255"/>
      <c r="DA83" s="1255"/>
      <c r="DB83" s="1255"/>
      <c r="DC83" s="1255"/>
      <c r="DD83" s="1254"/>
    </row>
    <row r="84" spans="2:109" ht="13.5">
      <c r="DD84" s="1251"/>
      <c r="DE84" s="1251"/>
    </row>
    <row r="85" spans="2:109" ht="13.5">
      <c r="DD85" s="1251"/>
      <c r="DE85" s="1251"/>
    </row>
  </sheetData>
  <sheetProtection algorithmName="SHA-512" hashValue="D7BTuTcI/Fhla2yf8z4KoOCxGTBUUvh/kTSJQHxjGMtWqTI5B9JRbn+NWBuc8xOrQgfSRycckV5OOO4DOWpexg==" saltValue="USW7DJj6OvY+V2jY3sZ60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BB73" sqref="BB73:BO74"/>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507</v>
      </c>
    </row>
  </sheetData>
  <sheetProtection algorithmName="SHA-512" hashValue="nf4jCJe5TnZwgE3F0GIVHTPpa2zRhGTUSZ7SlcnBd0qdJjfPQBVxhcwPWdh/ksVwMLPTciENjmRBJD7Ly0qDtw==" saltValue="9Ckhej44V018uzGQBHpe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Normal="100" zoomScaleSheetLayoutView="55" workbookViewId="0">
      <selection activeCell="BB73" sqref="BB73:BO74"/>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507</v>
      </c>
    </row>
  </sheetData>
  <sheetProtection algorithmName="SHA-512" hashValue="M5dwBnN9DWYGAUvjvVnCd+Arm6XC/lVofdutAVxnlYzvU5zFjEWD2MNRzBAjbEI3Nk5qqajmJYbqWnWqFHXPXg==" saltValue="3oU0kWdPYGkgLCLAMN4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557</v>
      </c>
      <c r="G2" s="148"/>
      <c r="H2" s="149"/>
    </row>
    <row r="3" spans="1:8">
      <c r="A3" s="145" t="s">
        <v>550</v>
      </c>
      <c r="B3" s="150"/>
      <c r="C3" s="151"/>
      <c r="D3" s="152">
        <v>62223</v>
      </c>
      <c r="E3" s="153"/>
      <c r="F3" s="154">
        <v>90072</v>
      </c>
      <c r="G3" s="155"/>
      <c r="H3" s="156"/>
    </row>
    <row r="4" spans="1:8">
      <c r="A4" s="157"/>
      <c r="B4" s="158"/>
      <c r="C4" s="159"/>
      <c r="D4" s="160">
        <v>49155</v>
      </c>
      <c r="E4" s="161"/>
      <c r="F4" s="162">
        <v>46083</v>
      </c>
      <c r="G4" s="163"/>
      <c r="H4" s="164"/>
    </row>
    <row r="5" spans="1:8">
      <c r="A5" s="145" t="s">
        <v>552</v>
      </c>
      <c r="B5" s="150"/>
      <c r="C5" s="151"/>
      <c r="D5" s="152">
        <v>87522</v>
      </c>
      <c r="E5" s="153"/>
      <c r="F5" s="154">
        <v>88328</v>
      </c>
      <c r="G5" s="155"/>
      <c r="H5" s="156"/>
    </row>
    <row r="6" spans="1:8">
      <c r="A6" s="157"/>
      <c r="B6" s="158"/>
      <c r="C6" s="159"/>
      <c r="D6" s="160">
        <v>69440</v>
      </c>
      <c r="E6" s="161"/>
      <c r="F6" s="162">
        <v>49013</v>
      </c>
      <c r="G6" s="163"/>
      <c r="H6" s="164"/>
    </row>
    <row r="7" spans="1:8">
      <c r="A7" s="145" t="s">
        <v>553</v>
      </c>
      <c r="B7" s="150"/>
      <c r="C7" s="151"/>
      <c r="D7" s="152">
        <v>106235</v>
      </c>
      <c r="E7" s="153"/>
      <c r="F7" s="154">
        <v>103390</v>
      </c>
      <c r="G7" s="155"/>
      <c r="H7" s="156"/>
    </row>
    <row r="8" spans="1:8">
      <c r="A8" s="157"/>
      <c r="B8" s="158"/>
      <c r="C8" s="159"/>
      <c r="D8" s="160">
        <v>57867</v>
      </c>
      <c r="E8" s="161"/>
      <c r="F8" s="162">
        <v>51269</v>
      </c>
      <c r="G8" s="163"/>
      <c r="H8" s="164"/>
    </row>
    <row r="9" spans="1:8">
      <c r="A9" s="145" t="s">
        <v>554</v>
      </c>
      <c r="B9" s="150"/>
      <c r="C9" s="151"/>
      <c r="D9" s="152">
        <v>118870</v>
      </c>
      <c r="E9" s="153"/>
      <c r="F9" s="154">
        <v>125391</v>
      </c>
      <c r="G9" s="155"/>
      <c r="H9" s="156"/>
    </row>
    <row r="10" spans="1:8">
      <c r="A10" s="157"/>
      <c r="B10" s="158"/>
      <c r="C10" s="159"/>
      <c r="D10" s="160">
        <v>91615</v>
      </c>
      <c r="E10" s="161"/>
      <c r="F10" s="162">
        <v>68516</v>
      </c>
      <c r="G10" s="163"/>
      <c r="H10" s="164"/>
    </row>
    <row r="11" spans="1:8">
      <c r="A11" s="145" t="s">
        <v>555</v>
      </c>
      <c r="B11" s="150"/>
      <c r="C11" s="151"/>
      <c r="D11" s="152">
        <v>146758</v>
      </c>
      <c r="E11" s="153"/>
      <c r="F11" s="154">
        <v>138402</v>
      </c>
      <c r="G11" s="155"/>
      <c r="H11" s="156"/>
    </row>
    <row r="12" spans="1:8">
      <c r="A12" s="157"/>
      <c r="B12" s="158"/>
      <c r="C12" s="165"/>
      <c r="D12" s="160">
        <v>96916</v>
      </c>
      <c r="E12" s="161"/>
      <c r="F12" s="162">
        <v>70652</v>
      </c>
      <c r="G12" s="163"/>
      <c r="H12" s="164"/>
    </row>
    <row r="13" spans="1:8">
      <c r="A13" s="145"/>
      <c r="B13" s="150"/>
      <c r="C13" s="166"/>
      <c r="D13" s="167">
        <v>104322</v>
      </c>
      <c r="E13" s="168"/>
      <c r="F13" s="169">
        <v>109117</v>
      </c>
      <c r="G13" s="170"/>
      <c r="H13" s="156"/>
    </row>
    <row r="14" spans="1:8">
      <c r="A14" s="157"/>
      <c r="B14" s="158"/>
      <c r="C14" s="159"/>
      <c r="D14" s="160">
        <v>72999</v>
      </c>
      <c r="E14" s="161"/>
      <c r="F14" s="162">
        <v>57107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5.37</v>
      </c>
      <c r="C19" s="171">
        <f>ROUND(VALUE(SUBSTITUTE(実質収支比率等に係る経年分析!G$48,"▲","-")),2)</f>
        <v>3.64</v>
      </c>
      <c r="D19" s="171">
        <f>ROUND(VALUE(SUBSTITUTE(実質収支比率等に係る経年分析!H$48,"▲","-")),2)</f>
        <v>2.39</v>
      </c>
      <c r="E19" s="171">
        <f>ROUND(VALUE(SUBSTITUTE(実質収支比率等に係る経年分析!I$48,"▲","-")),2)</f>
        <v>3.47</v>
      </c>
      <c r="F19" s="171">
        <f>ROUND(VALUE(SUBSTITUTE(実質収支比率等に係る経年分析!J$48,"▲","-")),2)</f>
        <v>6.48</v>
      </c>
    </row>
    <row r="20" spans="1:11">
      <c r="A20" s="171" t="s">
        <v>55</v>
      </c>
      <c r="B20" s="171">
        <f>ROUND(VALUE(SUBSTITUTE(実質収支比率等に係る経年分析!F$47,"▲","-")),2)</f>
        <v>43.36</v>
      </c>
      <c r="C20" s="171">
        <f>ROUND(VALUE(SUBSTITUTE(実質収支比率等に係る経年分析!G$47,"▲","-")),2)</f>
        <v>44.16</v>
      </c>
      <c r="D20" s="171">
        <f>ROUND(VALUE(SUBSTITUTE(実質収支比率等に係る経年分析!H$47,"▲","-")),2)</f>
        <v>44.42</v>
      </c>
      <c r="E20" s="171">
        <f>ROUND(VALUE(SUBSTITUTE(実質収支比率等に係る経年分析!I$47,"▲","-")),2)</f>
        <v>41.16</v>
      </c>
      <c r="F20" s="171">
        <f>ROUND(VALUE(SUBSTITUTE(実質収支比率等に係る経年分析!J$47,"▲","-")),2)</f>
        <v>37.68</v>
      </c>
    </row>
    <row r="21" spans="1:11">
      <c r="A21" s="171" t="s">
        <v>56</v>
      </c>
      <c r="B21" s="171">
        <f>IF(ISNUMBER(VALUE(SUBSTITUTE(実質収支比率等に係る経年分析!F$49,"▲","-"))),ROUND(VALUE(SUBSTITUTE(実質収支比率等に係る経年分析!F$49,"▲","-")),2),NA())</f>
        <v>-7.8</v>
      </c>
      <c r="C21" s="171">
        <f>IF(ISNUMBER(VALUE(SUBSTITUTE(実質収支比率等に係る経年分析!G$49,"▲","-"))),ROUND(VALUE(SUBSTITUTE(実質収支比率等に係る経年分析!G$49,"▲","-")),2),NA())</f>
        <v>-4.8</v>
      </c>
      <c r="D21" s="171">
        <f>IF(ISNUMBER(VALUE(SUBSTITUTE(実質収支比率等に係る経年分析!H$49,"▲","-"))),ROUND(VALUE(SUBSTITUTE(実質収支比率等に係る経年分析!H$49,"▲","-")),2),NA())</f>
        <v>-0.57999999999999996</v>
      </c>
      <c r="E21" s="171">
        <f>IF(ISNUMBER(VALUE(SUBSTITUTE(実質収支比率等に係る経年分析!I$49,"▲","-"))),ROUND(VALUE(SUBSTITUTE(実質収支比率等に係る経年分析!I$49,"▲","-")),2),NA())</f>
        <v>0.39</v>
      </c>
      <c r="F21" s="171">
        <f>IF(ISNUMBER(VALUE(SUBSTITUTE(実質収支比率等に係る経年分析!J$49,"▲","-"))),ROUND(VALUE(SUBSTITUTE(実質収支比率等に係る経年分析!J$49,"▲","-")),2),NA())</f>
        <v>3.15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国民健康保険診療所特別会計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用品調達特別会計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0.18</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0.37</v>
      </c>
    </row>
    <row r="34" spans="1:16">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2.2000000000000002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2.96</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4.47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4.3899999999999997</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4.6900000000000004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3.46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6.47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738</v>
      </c>
      <c r="E42" s="173"/>
      <c r="F42" s="173"/>
      <c r="G42" s="173">
        <f>'実質公債費比率（分子）の構造'!L$52</f>
        <v>742</v>
      </c>
      <c r="H42" s="173"/>
      <c r="I42" s="173"/>
      <c r="J42" s="173">
        <f>'実質公債費比率（分子）の構造'!M$52</f>
        <v>743</v>
      </c>
      <c r="K42" s="173"/>
      <c r="L42" s="173"/>
      <c r="M42" s="173">
        <f>'実質公債費比率（分子）の構造'!N$52</f>
        <v>727</v>
      </c>
      <c r="N42" s="173"/>
      <c r="O42" s="173"/>
      <c r="P42" s="173">
        <f>'実質公債費比率（分子）の構造'!O$52</f>
        <v>825</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24</v>
      </c>
      <c r="C44" s="173"/>
      <c r="D44" s="173"/>
      <c r="E44" s="173">
        <f>'実質公債費比率（分子）の構造'!L$50</f>
        <v>23</v>
      </c>
      <c r="F44" s="173"/>
      <c r="G44" s="173"/>
      <c r="H44" s="173">
        <f>'実質公債費比率（分子）の構造'!M$50</f>
        <v>20</v>
      </c>
      <c r="I44" s="173"/>
      <c r="J44" s="173"/>
      <c r="K44" s="173">
        <f>'実質公債費比率（分子）の構造'!N$50</f>
        <v>20</v>
      </c>
      <c r="L44" s="173"/>
      <c r="M44" s="173"/>
      <c r="N44" s="173">
        <f>'実質公債費比率（分子）の構造'!O$50</f>
        <v>9</v>
      </c>
      <c r="O44" s="173"/>
      <c r="P44" s="173"/>
    </row>
    <row r="45" spans="1:16">
      <c r="A45" s="173" t="s">
        <v>66</v>
      </c>
      <c r="B45" s="173">
        <f>'実質公債費比率（分子）の構造'!K$49</f>
        <v>22</v>
      </c>
      <c r="C45" s="173"/>
      <c r="D45" s="173"/>
      <c r="E45" s="173">
        <f>'実質公債費比率（分子）の構造'!L$49</f>
        <v>21</v>
      </c>
      <c r="F45" s="173"/>
      <c r="G45" s="173"/>
      <c r="H45" s="173">
        <f>'実質公債費比率（分子）の構造'!M$49</f>
        <v>7</v>
      </c>
      <c r="I45" s="173"/>
      <c r="J45" s="173"/>
      <c r="K45" s="173">
        <f>'実質公債費比率（分子）の構造'!N$49</f>
        <v>8</v>
      </c>
      <c r="L45" s="173"/>
      <c r="M45" s="173"/>
      <c r="N45" s="173">
        <f>'実質公債費比率（分子）の構造'!O$49</f>
        <v>8</v>
      </c>
      <c r="O45" s="173"/>
      <c r="P45" s="173"/>
    </row>
    <row r="46" spans="1:16">
      <c r="A46" s="173" t="s">
        <v>67</v>
      </c>
      <c r="B46" s="173">
        <f>'実質公債費比率（分子）の構造'!K$48</f>
        <v>152</v>
      </c>
      <c r="C46" s="173"/>
      <c r="D46" s="173"/>
      <c r="E46" s="173">
        <f>'実質公債費比率（分子）の構造'!L$48</f>
        <v>148</v>
      </c>
      <c r="F46" s="173"/>
      <c r="G46" s="173"/>
      <c r="H46" s="173">
        <f>'実質公債費比率（分子）の構造'!M$48</f>
        <v>143</v>
      </c>
      <c r="I46" s="173"/>
      <c r="J46" s="173"/>
      <c r="K46" s="173">
        <f>'実質公債費比率（分子）の構造'!N$48</f>
        <v>143</v>
      </c>
      <c r="L46" s="173"/>
      <c r="M46" s="173"/>
      <c r="N46" s="173">
        <f>'実質公債費比率（分子）の構造'!O$48</f>
        <v>139</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770</v>
      </c>
      <c r="C49" s="173"/>
      <c r="D49" s="173"/>
      <c r="E49" s="173">
        <f>'実質公債費比率（分子）の構造'!L$45</f>
        <v>765</v>
      </c>
      <c r="F49" s="173"/>
      <c r="G49" s="173"/>
      <c r="H49" s="173">
        <f>'実質公債費比率（分子）の構造'!M$45</f>
        <v>801</v>
      </c>
      <c r="I49" s="173"/>
      <c r="J49" s="173"/>
      <c r="K49" s="173">
        <f>'実質公債費比率（分子）の構造'!N$45</f>
        <v>788</v>
      </c>
      <c r="L49" s="173"/>
      <c r="M49" s="173"/>
      <c r="N49" s="173">
        <f>'実質公債費比率（分子）の構造'!O$45</f>
        <v>943</v>
      </c>
      <c r="O49" s="173"/>
      <c r="P49" s="173"/>
    </row>
    <row r="50" spans="1:16">
      <c r="A50" s="173" t="s">
        <v>71</v>
      </c>
      <c r="B50" s="173" t="e">
        <f>NA()</f>
        <v>#N/A</v>
      </c>
      <c r="C50" s="173">
        <f>IF(ISNUMBER('実質公債費比率（分子）の構造'!K$53),'実質公債費比率（分子）の構造'!K$53,NA())</f>
        <v>230</v>
      </c>
      <c r="D50" s="173" t="e">
        <f>NA()</f>
        <v>#N/A</v>
      </c>
      <c r="E50" s="173" t="e">
        <f>NA()</f>
        <v>#N/A</v>
      </c>
      <c r="F50" s="173">
        <f>IF(ISNUMBER('実質公債費比率（分子）の構造'!L$53),'実質公債費比率（分子）の構造'!L$53,NA())</f>
        <v>215</v>
      </c>
      <c r="G50" s="173" t="e">
        <f>NA()</f>
        <v>#N/A</v>
      </c>
      <c r="H50" s="173" t="e">
        <f>NA()</f>
        <v>#N/A</v>
      </c>
      <c r="I50" s="173">
        <f>IF(ISNUMBER('実質公債費比率（分子）の構造'!M$53),'実質公債費比率（分子）の構造'!M$53,NA())</f>
        <v>228</v>
      </c>
      <c r="J50" s="173" t="e">
        <f>NA()</f>
        <v>#N/A</v>
      </c>
      <c r="K50" s="173" t="e">
        <f>NA()</f>
        <v>#N/A</v>
      </c>
      <c r="L50" s="173">
        <f>IF(ISNUMBER('実質公債費比率（分子）の構造'!N$53),'実質公債費比率（分子）の構造'!N$53,NA())</f>
        <v>232</v>
      </c>
      <c r="M50" s="173" t="e">
        <f>NA()</f>
        <v>#N/A</v>
      </c>
      <c r="N50" s="173" t="e">
        <f>NA()</f>
        <v>#N/A</v>
      </c>
      <c r="O50" s="173">
        <f>IF(ISNUMBER('実質公債費比率（分子）の構造'!O$53),'実質公債費比率（分子）の構造'!O$53,NA())</f>
        <v>274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6993</v>
      </c>
      <c r="E56" s="172"/>
      <c r="F56" s="172"/>
      <c r="G56" s="172">
        <f>'将来負担比率（分子）の構造'!J$52</f>
        <v>6801</v>
      </c>
      <c r="H56" s="172"/>
      <c r="I56" s="172"/>
      <c r="J56" s="172">
        <f>'将来負担比率（分子）の構造'!K$52</f>
        <v>6895</v>
      </c>
      <c r="K56" s="172"/>
      <c r="L56" s="172"/>
      <c r="M56" s="172">
        <f>'将来負担比率（分子）の構造'!L$52</f>
        <v>6953</v>
      </c>
      <c r="N56" s="172"/>
      <c r="O56" s="172"/>
      <c r="P56" s="172">
        <f>'将来負担比率（分子）の構造'!M$52</f>
        <v>6884</v>
      </c>
    </row>
    <row r="57" spans="1:16">
      <c r="A57" s="172" t="s">
        <v>42</v>
      </c>
      <c r="B57" s="172"/>
      <c r="C57" s="172"/>
      <c r="D57" s="172">
        <f>'将来負担比率（分子）の構造'!I$51</f>
        <v>181</v>
      </c>
      <c r="E57" s="172"/>
      <c r="F57" s="172"/>
      <c r="G57" s="172">
        <f>'将来負担比率（分子）の構造'!J$51</f>
        <v>157</v>
      </c>
      <c r="H57" s="172"/>
      <c r="I57" s="172"/>
      <c r="J57" s="172">
        <f>'将来負担比率（分子）の構造'!K$51</f>
        <v>134</v>
      </c>
      <c r="K57" s="172"/>
      <c r="L57" s="172"/>
      <c r="M57" s="172">
        <f>'将来負担比率（分子）の構造'!L$51</f>
        <v>133</v>
      </c>
      <c r="N57" s="172"/>
      <c r="O57" s="172"/>
      <c r="P57" s="172">
        <f>'将来負担比率（分子）の構造'!M$51</f>
        <v>117</v>
      </c>
    </row>
    <row r="58" spans="1:16">
      <c r="A58" s="172" t="s">
        <v>41</v>
      </c>
      <c r="B58" s="172"/>
      <c r="C58" s="172"/>
      <c r="D58" s="172">
        <f>'将来負担比率（分子）の構造'!I$50</f>
        <v>3604</v>
      </c>
      <c r="E58" s="172"/>
      <c r="F58" s="172"/>
      <c r="G58" s="172">
        <f>'将来負担比率（分子）の構造'!J$50</f>
        <v>3670</v>
      </c>
      <c r="H58" s="172"/>
      <c r="I58" s="172"/>
      <c r="J58" s="172">
        <f>'将来負担比率（分子）の構造'!K$50</f>
        <v>3884</v>
      </c>
      <c r="K58" s="172"/>
      <c r="L58" s="172"/>
      <c r="M58" s="172">
        <f>'将来負担比率（分子）の構造'!L$50</f>
        <v>4040</v>
      </c>
      <c r="N58" s="172"/>
      <c r="O58" s="172"/>
      <c r="P58" s="172">
        <f>'将来負担比率（分子）の構造'!M$50</f>
        <v>4576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1484</v>
      </c>
      <c r="C62" s="172"/>
      <c r="D62" s="172"/>
      <c r="E62" s="172">
        <f>'将来負担比率（分子）の構造'!J$45</f>
        <v>1352</v>
      </c>
      <c r="F62" s="172"/>
      <c r="G62" s="172"/>
      <c r="H62" s="172">
        <f>'将来負担比率（分子）の構造'!K$45</f>
        <v>1228</v>
      </c>
      <c r="I62" s="172"/>
      <c r="J62" s="172"/>
      <c r="K62" s="172">
        <f>'将来負担比率（分子）の構造'!L$45</f>
        <v>1154</v>
      </c>
      <c r="L62" s="172"/>
      <c r="M62" s="172"/>
      <c r="N62" s="172">
        <f>'将来負担比率（分子）の構造'!M$45</f>
        <v>1062</v>
      </c>
      <c r="O62" s="172"/>
      <c r="P62" s="172"/>
    </row>
    <row r="63" spans="1:16">
      <c r="A63" s="172" t="s">
        <v>34</v>
      </c>
      <c r="B63" s="172">
        <f>'将来負担比率（分子）の構造'!I$44</f>
        <v>154</v>
      </c>
      <c r="C63" s="172"/>
      <c r="D63" s="172"/>
      <c r="E63" s="172">
        <f>'将来負担比率（分子）の構造'!J$44</f>
        <v>124</v>
      </c>
      <c r="F63" s="172"/>
      <c r="G63" s="172"/>
      <c r="H63" s="172">
        <f>'将来負担比率（分子）の構造'!K$44</f>
        <v>100</v>
      </c>
      <c r="I63" s="172"/>
      <c r="J63" s="172"/>
      <c r="K63" s="172">
        <f>'将来負担比率（分子）の構造'!L$44</f>
        <v>81</v>
      </c>
      <c r="L63" s="172"/>
      <c r="M63" s="172"/>
      <c r="N63" s="172">
        <f>'将来負担比率（分子）の構造'!M$44</f>
        <v>74</v>
      </c>
      <c r="O63" s="172"/>
      <c r="P63" s="172"/>
    </row>
    <row r="64" spans="1:16">
      <c r="A64" s="172" t="s">
        <v>33</v>
      </c>
      <c r="B64" s="172">
        <f>'将来負担比率（分子）の構造'!I$43</f>
        <v>1375</v>
      </c>
      <c r="C64" s="172"/>
      <c r="D64" s="172"/>
      <c r="E64" s="172">
        <f>'将来負担比率（分子）の構造'!J$43</f>
        <v>1264</v>
      </c>
      <c r="F64" s="172"/>
      <c r="G64" s="172"/>
      <c r="H64" s="172">
        <f>'将来負担比率（分子）の構造'!K$43</f>
        <v>1182</v>
      </c>
      <c r="I64" s="172"/>
      <c r="J64" s="172"/>
      <c r="K64" s="172">
        <f>'将来負担比率（分子）の構造'!L$43</f>
        <v>1162</v>
      </c>
      <c r="L64" s="172"/>
      <c r="M64" s="172"/>
      <c r="N64" s="172">
        <f>'将来負担比率（分子）の構造'!M$43</f>
        <v>1132</v>
      </c>
      <c r="O64" s="172"/>
      <c r="P64" s="172"/>
    </row>
    <row r="65" spans="1:16">
      <c r="A65" s="172" t="s">
        <v>32</v>
      </c>
      <c r="B65" s="172">
        <f>'将来負担比率（分子）の構造'!I$42</f>
        <v>98</v>
      </c>
      <c r="C65" s="172"/>
      <c r="D65" s="172"/>
      <c r="E65" s="172">
        <f>'将来負担比率（分子）の構造'!J$42</f>
        <v>73</v>
      </c>
      <c r="F65" s="172"/>
      <c r="G65" s="172"/>
      <c r="H65" s="172">
        <f>'将来負担比率（分子）の構造'!K$42</f>
        <v>54</v>
      </c>
      <c r="I65" s="172"/>
      <c r="J65" s="172"/>
      <c r="K65" s="172">
        <f>'将来負担比率（分子）の構造'!L$42</f>
        <v>34</v>
      </c>
      <c r="L65" s="172"/>
      <c r="M65" s="172"/>
      <c r="N65" s="172">
        <f>'将来負担比率（分子）の構造'!M$42</f>
        <v>43</v>
      </c>
      <c r="O65" s="172"/>
      <c r="P65" s="172"/>
    </row>
    <row r="66" spans="1:16">
      <c r="A66" s="172" t="s">
        <v>31</v>
      </c>
      <c r="B66" s="172">
        <f>'将来負担比率（分子）の構造'!I$41</f>
        <v>7666</v>
      </c>
      <c r="C66" s="172"/>
      <c r="D66" s="172"/>
      <c r="E66" s="172">
        <f>'将来負担比率（分子）の構造'!J$41</f>
        <v>7923</v>
      </c>
      <c r="F66" s="172"/>
      <c r="G66" s="172"/>
      <c r="H66" s="172">
        <f>'将来負担比率（分子）の構造'!K$41</f>
        <v>7988</v>
      </c>
      <c r="I66" s="172"/>
      <c r="J66" s="172"/>
      <c r="K66" s="172">
        <f>'将来負担比率（分子）の構造'!L$41</f>
        <v>8233</v>
      </c>
      <c r="L66" s="172"/>
      <c r="M66" s="172"/>
      <c r="N66" s="172">
        <f>'将来負担比率（分子）の構造'!M$41</f>
        <v>8277</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108</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1977</v>
      </c>
      <c r="C72" s="176">
        <f>基金残高に係る経年分析!G55</f>
        <v>1939</v>
      </c>
      <c r="D72" s="176">
        <f>基金残高に係る経年分析!H55</f>
        <v>1932</v>
      </c>
    </row>
    <row r="73" spans="1:16">
      <c r="A73" s="175" t="s">
        <v>78</v>
      </c>
      <c r="B73" s="176">
        <f>基金残高に係る経年分析!F56</f>
        <v>0</v>
      </c>
      <c r="C73" s="176">
        <f>基金残高に係る経年分析!G56</f>
        <v>0</v>
      </c>
      <c r="D73" s="176">
        <f>基金残高に係る経年分析!H56</f>
        <v>169</v>
      </c>
    </row>
    <row r="74" spans="1:16">
      <c r="A74" s="175" t="s">
        <v>79</v>
      </c>
      <c r="B74" s="176">
        <f>基金残高に係る経年分析!F57</f>
        <v>2707</v>
      </c>
      <c r="C74" s="176">
        <f>基金残高に係る経年分析!G57</f>
        <v>2853</v>
      </c>
      <c r="D74" s="176">
        <f>基金残高に係る経年分析!H57</f>
        <v>3065</v>
      </c>
    </row>
  </sheetData>
  <sheetProtection algorithmName="SHA-512" hashValue="iaspF25kNwpIq72bQ5zokz+j5+TgfRgjY0CojZDMBaXpP5vDucei52pQF9KcexYxA6pApfiONkBhJlyt9lAqJw==" saltValue="oCya45hEwc+CdP84YMgY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c r="B5" s="616" t="s">
        <v>227</v>
      </c>
      <c r="C5" s="617"/>
      <c r="D5" s="617"/>
      <c r="E5" s="617"/>
      <c r="F5" s="617"/>
      <c r="G5" s="617"/>
      <c r="H5" s="617"/>
      <c r="I5" s="617"/>
      <c r="J5" s="617"/>
      <c r="K5" s="617"/>
      <c r="L5" s="617"/>
      <c r="M5" s="617"/>
      <c r="N5" s="617"/>
      <c r="O5" s="617"/>
      <c r="P5" s="617"/>
      <c r="Q5" s="618"/>
      <c r="R5" s="619">
        <v>900703</v>
      </c>
      <c r="S5" s="620"/>
      <c r="T5" s="620"/>
      <c r="U5" s="620"/>
      <c r="V5" s="620"/>
      <c r="W5" s="620"/>
      <c r="X5" s="620"/>
      <c r="Y5" s="621"/>
      <c r="Z5" s="622">
        <v>9.9</v>
      </c>
      <c r="AA5" s="622"/>
      <c r="AB5" s="622"/>
      <c r="AC5" s="622"/>
      <c r="AD5" s="623">
        <v>900703</v>
      </c>
      <c r="AE5" s="623"/>
      <c r="AF5" s="623"/>
      <c r="AG5" s="623"/>
      <c r="AH5" s="623"/>
      <c r="AI5" s="623"/>
      <c r="AJ5" s="623"/>
      <c r="AK5" s="623"/>
      <c r="AL5" s="624">
        <v>17.899999999999999</v>
      </c>
      <c r="AM5" s="625"/>
      <c r="AN5" s="625"/>
      <c r="AO5" s="626"/>
      <c r="AP5" s="616" t="s">
        <v>228</v>
      </c>
      <c r="AQ5" s="617"/>
      <c r="AR5" s="617"/>
      <c r="AS5" s="617"/>
      <c r="AT5" s="617"/>
      <c r="AU5" s="617"/>
      <c r="AV5" s="617"/>
      <c r="AW5" s="617"/>
      <c r="AX5" s="617"/>
      <c r="AY5" s="617"/>
      <c r="AZ5" s="617"/>
      <c r="BA5" s="617"/>
      <c r="BB5" s="617"/>
      <c r="BC5" s="617"/>
      <c r="BD5" s="617"/>
      <c r="BE5" s="617"/>
      <c r="BF5" s="618"/>
      <c r="BG5" s="630">
        <v>900703</v>
      </c>
      <c r="BH5" s="631"/>
      <c r="BI5" s="631"/>
      <c r="BJ5" s="631"/>
      <c r="BK5" s="631"/>
      <c r="BL5" s="631"/>
      <c r="BM5" s="631"/>
      <c r="BN5" s="632"/>
      <c r="BO5" s="633">
        <v>100</v>
      </c>
      <c r="BP5" s="633"/>
      <c r="BQ5" s="633"/>
      <c r="BR5" s="633"/>
      <c r="BS5" s="634" t="s">
        <v>129</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c r="B6" s="627" t="s">
        <v>232</v>
      </c>
      <c r="C6" s="628"/>
      <c r="D6" s="628"/>
      <c r="E6" s="628"/>
      <c r="F6" s="628"/>
      <c r="G6" s="628"/>
      <c r="H6" s="628"/>
      <c r="I6" s="628"/>
      <c r="J6" s="628"/>
      <c r="K6" s="628"/>
      <c r="L6" s="628"/>
      <c r="M6" s="628"/>
      <c r="N6" s="628"/>
      <c r="O6" s="628"/>
      <c r="P6" s="628"/>
      <c r="Q6" s="629"/>
      <c r="R6" s="630">
        <v>114183</v>
      </c>
      <c r="S6" s="631"/>
      <c r="T6" s="631"/>
      <c r="U6" s="631"/>
      <c r="V6" s="631"/>
      <c r="W6" s="631"/>
      <c r="X6" s="631"/>
      <c r="Y6" s="632"/>
      <c r="Z6" s="633">
        <v>1.3</v>
      </c>
      <c r="AA6" s="633"/>
      <c r="AB6" s="633"/>
      <c r="AC6" s="633"/>
      <c r="AD6" s="634">
        <v>114183</v>
      </c>
      <c r="AE6" s="634"/>
      <c r="AF6" s="634"/>
      <c r="AG6" s="634"/>
      <c r="AH6" s="634"/>
      <c r="AI6" s="634"/>
      <c r="AJ6" s="634"/>
      <c r="AK6" s="634"/>
      <c r="AL6" s="635">
        <v>2.2999999999999998</v>
      </c>
      <c r="AM6" s="636"/>
      <c r="AN6" s="636"/>
      <c r="AO6" s="637"/>
      <c r="AP6" s="627" t="s">
        <v>233</v>
      </c>
      <c r="AQ6" s="628"/>
      <c r="AR6" s="628"/>
      <c r="AS6" s="628"/>
      <c r="AT6" s="628"/>
      <c r="AU6" s="628"/>
      <c r="AV6" s="628"/>
      <c r="AW6" s="628"/>
      <c r="AX6" s="628"/>
      <c r="AY6" s="628"/>
      <c r="AZ6" s="628"/>
      <c r="BA6" s="628"/>
      <c r="BB6" s="628"/>
      <c r="BC6" s="628"/>
      <c r="BD6" s="628"/>
      <c r="BE6" s="628"/>
      <c r="BF6" s="629"/>
      <c r="BG6" s="630">
        <v>900703</v>
      </c>
      <c r="BH6" s="631"/>
      <c r="BI6" s="631"/>
      <c r="BJ6" s="631"/>
      <c r="BK6" s="631"/>
      <c r="BL6" s="631"/>
      <c r="BM6" s="631"/>
      <c r="BN6" s="632"/>
      <c r="BO6" s="633">
        <v>100</v>
      </c>
      <c r="BP6" s="633"/>
      <c r="BQ6" s="633"/>
      <c r="BR6" s="633"/>
      <c r="BS6" s="634" t="s">
        <v>129</v>
      </c>
      <c r="BT6" s="634"/>
      <c r="BU6" s="634"/>
      <c r="BV6" s="634"/>
      <c r="BW6" s="634"/>
      <c r="BX6" s="634"/>
      <c r="BY6" s="634"/>
      <c r="BZ6" s="634"/>
      <c r="CA6" s="634"/>
      <c r="CB6" s="638"/>
      <c r="CD6" s="641" t="s">
        <v>234</v>
      </c>
      <c r="CE6" s="642"/>
      <c r="CF6" s="642"/>
      <c r="CG6" s="642"/>
      <c r="CH6" s="642"/>
      <c r="CI6" s="642"/>
      <c r="CJ6" s="642"/>
      <c r="CK6" s="642"/>
      <c r="CL6" s="642"/>
      <c r="CM6" s="642"/>
      <c r="CN6" s="642"/>
      <c r="CO6" s="642"/>
      <c r="CP6" s="642"/>
      <c r="CQ6" s="643"/>
      <c r="CR6" s="630">
        <v>61512</v>
      </c>
      <c r="CS6" s="631"/>
      <c r="CT6" s="631"/>
      <c r="CU6" s="631"/>
      <c r="CV6" s="631"/>
      <c r="CW6" s="631"/>
      <c r="CX6" s="631"/>
      <c r="CY6" s="632"/>
      <c r="CZ6" s="624">
        <v>0.7</v>
      </c>
      <c r="DA6" s="625"/>
      <c r="DB6" s="625"/>
      <c r="DC6" s="644"/>
      <c r="DD6" s="639" t="s">
        <v>129</v>
      </c>
      <c r="DE6" s="631"/>
      <c r="DF6" s="631"/>
      <c r="DG6" s="631"/>
      <c r="DH6" s="631"/>
      <c r="DI6" s="631"/>
      <c r="DJ6" s="631"/>
      <c r="DK6" s="631"/>
      <c r="DL6" s="631"/>
      <c r="DM6" s="631"/>
      <c r="DN6" s="631"/>
      <c r="DO6" s="631"/>
      <c r="DP6" s="632"/>
      <c r="DQ6" s="639">
        <v>61512</v>
      </c>
      <c r="DR6" s="631"/>
      <c r="DS6" s="631"/>
      <c r="DT6" s="631"/>
      <c r="DU6" s="631"/>
      <c r="DV6" s="631"/>
      <c r="DW6" s="631"/>
      <c r="DX6" s="631"/>
      <c r="DY6" s="631"/>
      <c r="DZ6" s="631"/>
      <c r="EA6" s="631"/>
      <c r="EB6" s="631"/>
      <c r="EC6" s="640"/>
    </row>
    <row r="7" spans="2:143" ht="11.25" customHeight="1">
      <c r="B7" s="627" t="s">
        <v>235</v>
      </c>
      <c r="C7" s="628"/>
      <c r="D7" s="628"/>
      <c r="E7" s="628"/>
      <c r="F7" s="628"/>
      <c r="G7" s="628"/>
      <c r="H7" s="628"/>
      <c r="I7" s="628"/>
      <c r="J7" s="628"/>
      <c r="K7" s="628"/>
      <c r="L7" s="628"/>
      <c r="M7" s="628"/>
      <c r="N7" s="628"/>
      <c r="O7" s="628"/>
      <c r="P7" s="628"/>
      <c r="Q7" s="629"/>
      <c r="R7" s="630">
        <v>1083</v>
      </c>
      <c r="S7" s="631"/>
      <c r="T7" s="631"/>
      <c r="U7" s="631"/>
      <c r="V7" s="631"/>
      <c r="W7" s="631"/>
      <c r="X7" s="631"/>
      <c r="Y7" s="632"/>
      <c r="Z7" s="633">
        <v>0</v>
      </c>
      <c r="AA7" s="633"/>
      <c r="AB7" s="633"/>
      <c r="AC7" s="633"/>
      <c r="AD7" s="634">
        <v>1083</v>
      </c>
      <c r="AE7" s="634"/>
      <c r="AF7" s="634"/>
      <c r="AG7" s="634"/>
      <c r="AH7" s="634"/>
      <c r="AI7" s="634"/>
      <c r="AJ7" s="634"/>
      <c r="AK7" s="634"/>
      <c r="AL7" s="635">
        <v>0</v>
      </c>
      <c r="AM7" s="636"/>
      <c r="AN7" s="636"/>
      <c r="AO7" s="637"/>
      <c r="AP7" s="627" t="s">
        <v>236</v>
      </c>
      <c r="AQ7" s="628"/>
      <c r="AR7" s="628"/>
      <c r="AS7" s="628"/>
      <c r="AT7" s="628"/>
      <c r="AU7" s="628"/>
      <c r="AV7" s="628"/>
      <c r="AW7" s="628"/>
      <c r="AX7" s="628"/>
      <c r="AY7" s="628"/>
      <c r="AZ7" s="628"/>
      <c r="BA7" s="628"/>
      <c r="BB7" s="628"/>
      <c r="BC7" s="628"/>
      <c r="BD7" s="628"/>
      <c r="BE7" s="628"/>
      <c r="BF7" s="629"/>
      <c r="BG7" s="630">
        <v>360230</v>
      </c>
      <c r="BH7" s="631"/>
      <c r="BI7" s="631"/>
      <c r="BJ7" s="631"/>
      <c r="BK7" s="631"/>
      <c r="BL7" s="631"/>
      <c r="BM7" s="631"/>
      <c r="BN7" s="632"/>
      <c r="BO7" s="633">
        <v>40</v>
      </c>
      <c r="BP7" s="633"/>
      <c r="BQ7" s="633"/>
      <c r="BR7" s="633"/>
      <c r="BS7" s="634" t="s">
        <v>129</v>
      </c>
      <c r="BT7" s="634"/>
      <c r="BU7" s="634"/>
      <c r="BV7" s="634"/>
      <c r="BW7" s="634"/>
      <c r="BX7" s="634"/>
      <c r="BY7" s="634"/>
      <c r="BZ7" s="634"/>
      <c r="CA7" s="634"/>
      <c r="CB7" s="638"/>
      <c r="CD7" s="645" t="s">
        <v>237</v>
      </c>
      <c r="CE7" s="646"/>
      <c r="CF7" s="646"/>
      <c r="CG7" s="646"/>
      <c r="CH7" s="646"/>
      <c r="CI7" s="646"/>
      <c r="CJ7" s="646"/>
      <c r="CK7" s="646"/>
      <c r="CL7" s="646"/>
      <c r="CM7" s="646"/>
      <c r="CN7" s="646"/>
      <c r="CO7" s="646"/>
      <c r="CP7" s="646"/>
      <c r="CQ7" s="647"/>
      <c r="CR7" s="630">
        <v>1678596</v>
      </c>
      <c r="CS7" s="631"/>
      <c r="CT7" s="631"/>
      <c r="CU7" s="631"/>
      <c r="CV7" s="631"/>
      <c r="CW7" s="631"/>
      <c r="CX7" s="631"/>
      <c r="CY7" s="632"/>
      <c r="CZ7" s="633">
        <v>19.3</v>
      </c>
      <c r="DA7" s="633"/>
      <c r="DB7" s="633"/>
      <c r="DC7" s="633"/>
      <c r="DD7" s="639">
        <v>211931</v>
      </c>
      <c r="DE7" s="631"/>
      <c r="DF7" s="631"/>
      <c r="DG7" s="631"/>
      <c r="DH7" s="631"/>
      <c r="DI7" s="631"/>
      <c r="DJ7" s="631"/>
      <c r="DK7" s="631"/>
      <c r="DL7" s="631"/>
      <c r="DM7" s="631"/>
      <c r="DN7" s="631"/>
      <c r="DO7" s="631"/>
      <c r="DP7" s="632"/>
      <c r="DQ7" s="639">
        <v>1280231</v>
      </c>
      <c r="DR7" s="631"/>
      <c r="DS7" s="631"/>
      <c r="DT7" s="631"/>
      <c r="DU7" s="631"/>
      <c r="DV7" s="631"/>
      <c r="DW7" s="631"/>
      <c r="DX7" s="631"/>
      <c r="DY7" s="631"/>
      <c r="DZ7" s="631"/>
      <c r="EA7" s="631"/>
      <c r="EB7" s="631"/>
      <c r="EC7" s="640"/>
    </row>
    <row r="8" spans="2:143" ht="11.25" customHeight="1">
      <c r="B8" s="627" t="s">
        <v>238</v>
      </c>
      <c r="C8" s="628"/>
      <c r="D8" s="628"/>
      <c r="E8" s="628"/>
      <c r="F8" s="628"/>
      <c r="G8" s="628"/>
      <c r="H8" s="628"/>
      <c r="I8" s="628"/>
      <c r="J8" s="628"/>
      <c r="K8" s="628"/>
      <c r="L8" s="628"/>
      <c r="M8" s="628"/>
      <c r="N8" s="628"/>
      <c r="O8" s="628"/>
      <c r="P8" s="628"/>
      <c r="Q8" s="629"/>
      <c r="R8" s="630">
        <v>4912</v>
      </c>
      <c r="S8" s="631"/>
      <c r="T8" s="631"/>
      <c r="U8" s="631"/>
      <c r="V8" s="631"/>
      <c r="W8" s="631"/>
      <c r="X8" s="631"/>
      <c r="Y8" s="632"/>
      <c r="Z8" s="633">
        <v>0.1</v>
      </c>
      <c r="AA8" s="633"/>
      <c r="AB8" s="633"/>
      <c r="AC8" s="633"/>
      <c r="AD8" s="634">
        <v>4912</v>
      </c>
      <c r="AE8" s="634"/>
      <c r="AF8" s="634"/>
      <c r="AG8" s="634"/>
      <c r="AH8" s="634"/>
      <c r="AI8" s="634"/>
      <c r="AJ8" s="634"/>
      <c r="AK8" s="634"/>
      <c r="AL8" s="635">
        <v>0.1</v>
      </c>
      <c r="AM8" s="636"/>
      <c r="AN8" s="636"/>
      <c r="AO8" s="637"/>
      <c r="AP8" s="627" t="s">
        <v>239</v>
      </c>
      <c r="AQ8" s="628"/>
      <c r="AR8" s="628"/>
      <c r="AS8" s="628"/>
      <c r="AT8" s="628"/>
      <c r="AU8" s="628"/>
      <c r="AV8" s="628"/>
      <c r="AW8" s="628"/>
      <c r="AX8" s="628"/>
      <c r="AY8" s="628"/>
      <c r="AZ8" s="628"/>
      <c r="BA8" s="628"/>
      <c r="BB8" s="628"/>
      <c r="BC8" s="628"/>
      <c r="BD8" s="628"/>
      <c r="BE8" s="628"/>
      <c r="BF8" s="629"/>
      <c r="BG8" s="630">
        <v>15111</v>
      </c>
      <c r="BH8" s="631"/>
      <c r="BI8" s="631"/>
      <c r="BJ8" s="631"/>
      <c r="BK8" s="631"/>
      <c r="BL8" s="631"/>
      <c r="BM8" s="631"/>
      <c r="BN8" s="632"/>
      <c r="BO8" s="633">
        <v>1.7</v>
      </c>
      <c r="BP8" s="633"/>
      <c r="BQ8" s="633"/>
      <c r="BR8" s="633"/>
      <c r="BS8" s="634" t="s">
        <v>129</v>
      </c>
      <c r="BT8" s="634"/>
      <c r="BU8" s="634"/>
      <c r="BV8" s="634"/>
      <c r="BW8" s="634"/>
      <c r="BX8" s="634"/>
      <c r="BY8" s="634"/>
      <c r="BZ8" s="634"/>
      <c r="CA8" s="634"/>
      <c r="CB8" s="638"/>
      <c r="CD8" s="645" t="s">
        <v>240</v>
      </c>
      <c r="CE8" s="646"/>
      <c r="CF8" s="646"/>
      <c r="CG8" s="646"/>
      <c r="CH8" s="646"/>
      <c r="CI8" s="646"/>
      <c r="CJ8" s="646"/>
      <c r="CK8" s="646"/>
      <c r="CL8" s="646"/>
      <c r="CM8" s="646"/>
      <c r="CN8" s="646"/>
      <c r="CO8" s="646"/>
      <c r="CP8" s="646"/>
      <c r="CQ8" s="647"/>
      <c r="CR8" s="630">
        <v>2033579</v>
      </c>
      <c r="CS8" s="631"/>
      <c r="CT8" s="631"/>
      <c r="CU8" s="631"/>
      <c r="CV8" s="631"/>
      <c r="CW8" s="631"/>
      <c r="CX8" s="631"/>
      <c r="CY8" s="632"/>
      <c r="CZ8" s="633">
        <v>23.3</v>
      </c>
      <c r="DA8" s="633"/>
      <c r="DB8" s="633"/>
      <c r="DC8" s="633"/>
      <c r="DD8" s="639">
        <v>15206</v>
      </c>
      <c r="DE8" s="631"/>
      <c r="DF8" s="631"/>
      <c r="DG8" s="631"/>
      <c r="DH8" s="631"/>
      <c r="DI8" s="631"/>
      <c r="DJ8" s="631"/>
      <c r="DK8" s="631"/>
      <c r="DL8" s="631"/>
      <c r="DM8" s="631"/>
      <c r="DN8" s="631"/>
      <c r="DO8" s="631"/>
      <c r="DP8" s="632"/>
      <c r="DQ8" s="639">
        <v>1348252</v>
      </c>
      <c r="DR8" s="631"/>
      <c r="DS8" s="631"/>
      <c r="DT8" s="631"/>
      <c r="DU8" s="631"/>
      <c r="DV8" s="631"/>
      <c r="DW8" s="631"/>
      <c r="DX8" s="631"/>
      <c r="DY8" s="631"/>
      <c r="DZ8" s="631"/>
      <c r="EA8" s="631"/>
      <c r="EB8" s="631"/>
      <c r="EC8" s="640"/>
    </row>
    <row r="9" spans="2:143" ht="11.25" customHeight="1">
      <c r="B9" s="627" t="s">
        <v>241</v>
      </c>
      <c r="C9" s="628"/>
      <c r="D9" s="628"/>
      <c r="E9" s="628"/>
      <c r="F9" s="628"/>
      <c r="G9" s="628"/>
      <c r="H9" s="628"/>
      <c r="I9" s="628"/>
      <c r="J9" s="628"/>
      <c r="K9" s="628"/>
      <c r="L9" s="628"/>
      <c r="M9" s="628"/>
      <c r="N9" s="628"/>
      <c r="O9" s="628"/>
      <c r="P9" s="628"/>
      <c r="Q9" s="629"/>
      <c r="R9" s="630">
        <v>6120</v>
      </c>
      <c r="S9" s="631"/>
      <c r="T9" s="631"/>
      <c r="U9" s="631"/>
      <c r="V9" s="631"/>
      <c r="W9" s="631"/>
      <c r="X9" s="631"/>
      <c r="Y9" s="632"/>
      <c r="Z9" s="633">
        <v>0.1</v>
      </c>
      <c r="AA9" s="633"/>
      <c r="AB9" s="633"/>
      <c r="AC9" s="633"/>
      <c r="AD9" s="634">
        <v>6120</v>
      </c>
      <c r="AE9" s="634"/>
      <c r="AF9" s="634"/>
      <c r="AG9" s="634"/>
      <c r="AH9" s="634"/>
      <c r="AI9" s="634"/>
      <c r="AJ9" s="634"/>
      <c r="AK9" s="634"/>
      <c r="AL9" s="635">
        <v>0.1</v>
      </c>
      <c r="AM9" s="636"/>
      <c r="AN9" s="636"/>
      <c r="AO9" s="637"/>
      <c r="AP9" s="627" t="s">
        <v>242</v>
      </c>
      <c r="AQ9" s="628"/>
      <c r="AR9" s="628"/>
      <c r="AS9" s="628"/>
      <c r="AT9" s="628"/>
      <c r="AU9" s="628"/>
      <c r="AV9" s="628"/>
      <c r="AW9" s="628"/>
      <c r="AX9" s="628"/>
      <c r="AY9" s="628"/>
      <c r="AZ9" s="628"/>
      <c r="BA9" s="628"/>
      <c r="BB9" s="628"/>
      <c r="BC9" s="628"/>
      <c r="BD9" s="628"/>
      <c r="BE9" s="628"/>
      <c r="BF9" s="629"/>
      <c r="BG9" s="630">
        <v>306895</v>
      </c>
      <c r="BH9" s="631"/>
      <c r="BI9" s="631"/>
      <c r="BJ9" s="631"/>
      <c r="BK9" s="631"/>
      <c r="BL9" s="631"/>
      <c r="BM9" s="631"/>
      <c r="BN9" s="632"/>
      <c r="BO9" s="633">
        <v>34.1</v>
      </c>
      <c r="BP9" s="633"/>
      <c r="BQ9" s="633"/>
      <c r="BR9" s="633"/>
      <c r="BS9" s="634" t="s">
        <v>129</v>
      </c>
      <c r="BT9" s="634"/>
      <c r="BU9" s="634"/>
      <c r="BV9" s="634"/>
      <c r="BW9" s="634"/>
      <c r="BX9" s="634"/>
      <c r="BY9" s="634"/>
      <c r="BZ9" s="634"/>
      <c r="CA9" s="634"/>
      <c r="CB9" s="638"/>
      <c r="CD9" s="645" t="s">
        <v>243</v>
      </c>
      <c r="CE9" s="646"/>
      <c r="CF9" s="646"/>
      <c r="CG9" s="646"/>
      <c r="CH9" s="646"/>
      <c r="CI9" s="646"/>
      <c r="CJ9" s="646"/>
      <c r="CK9" s="646"/>
      <c r="CL9" s="646"/>
      <c r="CM9" s="646"/>
      <c r="CN9" s="646"/>
      <c r="CO9" s="646"/>
      <c r="CP9" s="646"/>
      <c r="CQ9" s="647"/>
      <c r="CR9" s="630">
        <v>916338</v>
      </c>
      <c r="CS9" s="631"/>
      <c r="CT9" s="631"/>
      <c r="CU9" s="631"/>
      <c r="CV9" s="631"/>
      <c r="CW9" s="631"/>
      <c r="CX9" s="631"/>
      <c r="CY9" s="632"/>
      <c r="CZ9" s="633">
        <v>10.5</v>
      </c>
      <c r="DA9" s="633"/>
      <c r="DB9" s="633"/>
      <c r="DC9" s="633"/>
      <c r="DD9" s="639">
        <v>7893</v>
      </c>
      <c r="DE9" s="631"/>
      <c r="DF9" s="631"/>
      <c r="DG9" s="631"/>
      <c r="DH9" s="631"/>
      <c r="DI9" s="631"/>
      <c r="DJ9" s="631"/>
      <c r="DK9" s="631"/>
      <c r="DL9" s="631"/>
      <c r="DM9" s="631"/>
      <c r="DN9" s="631"/>
      <c r="DO9" s="631"/>
      <c r="DP9" s="632"/>
      <c r="DQ9" s="639">
        <v>699677</v>
      </c>
      <c r="DR9" s="631"/>
      <c r="DS9" s="631"/>
      <c r="DT9" s="631"/>
      <c r="DU9" s="631"/>
      <c r="DV9" s="631"/>
      <c r="DW9" s="631"/>
      <c r="DX9" s="631"/>
      <c r="DY9" s="631"/>
      <c r="DZ9" s="631"/>
      <c r="EA9" s="631"/>
      <c r="EB9" s="631"/>
      <c r="EC9" s="640"/>
    </row>
    <row r="10" spans="2:143" ht="11.25" customHeight="1">
      <c r="B10" s="627" t="s">
        <v>244</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129</v>
      </c>
      <c r="AA10" s="633"/>
      <c r="AB10" s="633"/>
      <c r="AC10" s="633"/>
      <c r="AD10" s="634" t="s">
        <v>129</v>
      </c>
      <c r="AE10" s="634"/>
      <c r="AF10" s="634"/>
      <c r="AG10" s="634"/>
      <c r="AH10" s="634"/>
      <c r="AI10" s="634"/>
      <c r="AJ10" s="634"/>
      <c r="AK10" s="634"/>
      <c r="AL10" s="635" t="s">
        <v>129</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23070</v>
      </c>
      <c r="BH10" s="631"/>
      <c r="BI10" s="631"/>
      <c r="BJ10" s="631"/>
      <c r="BK10" s="631"/>
      <c r="BL10" s="631"/>
      <c r="BM10" s="631"/>
      <c r="BN10" s="632"/>
      <c r="BO10" s="633">
        <v>2.6</v>
      </c>
      <c r="BP10" s="633"/>
      <c r="BQ10" s="633"/>
      <c r="BR10" s="633"/>
      <c r="BS10" s="634" t="s">
        <v>129</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t="s">
        <v>129</v>
      </c>
      <c r="CS10" s="631"/>
      <c r="CT10" s="631"/>
      <c r="CU10" s="631"/>
      <c r="CV10" s="631"/>
      <c r="CW10" s="631"/>
      <c r="CX10" s="631"/>
      <c r="CY10" s="632"/>
      <c r="CZ10" s="633" t="s">
        <v>129</v>
      </c>
      <c r="DA10" s="633"/>
      <c r="DB10" s="633"/>
      <c r="DC10" s="633"/>
      <c r="DD10" s="639" t="s">
        <v>129</v>
      </c>
      <c r="DE10" s="631"/>
      <c r="DF10" s="631"/>
      <c r="DG10" s="631"/>
      <c r="DH10" s="631"/>
      <c r="DI10" s="631"/>
      <c r="DJ10" s="631"/>
      <c r="DK10" s="631"/>
      <c r="DL10" s="631"/>
      <c r="DM10" s="631"/>
      <c r="DN10" s="631"/>
      <c r="DO10" s="631"/>
      <c r="DP10" s="632"/>
      <c r="DQ10" s="639" t="s">
        <v>129</v>
      </c>
      <c r="DR10" s="631"/>
      <c r="DS10" s="631"/>
      <c r="DT10" s="631"/>
      <c r="DU10" s="631"/>
      <c r="DV10" s="631"/>
      <c r="DW10" s="631"/>
      <c r="DX10" s="631"/>
      <c r="DY10" s="631"/>
      <c r="DZ10" s="631"/>
      <c r="EA10" s="631"/>
      <c r="EB10" s="631"/>
      <c r="EC10" s="640"/>
    </row>
    <row r="11" spans="2:143" ht="11.25" customHeight="1">
      <c r="B11" s="627" t="s">
        <v>247</v>
      </c>
      <c r="C11" s="628"/>
      <c r="D11" s="628"/>
      <c r="E11" s="628"/>
      <c r="F11" s="628"/>
      <c r="G11" s="628"/>
      <c r="H11" s="628"/>
      <c r="I11" s="628"/>
      <c r="J11" s="628"/>
      <c r="K11" s="628"/>
      <c r="L11" s="628"/>
      <c r="M11" s="628"/>
      <c r="N11" s="628"/>
      <c r="O11" s="628"/>
      <c r="P11" s="628"/>
      <c r="Q11" s="629"/>
      <c r="R11" s="630">
        <v>232377</v>
      </c>
      <c r="S11" s="631"/>
      <c r="T11" s="631"/>
      <c r="U11" s="631"/>
      <c r="V11" s="631"/>
      <c r="W11" s="631"/>
      <c r="X11" s="631"/>
      <c r="Y11" s="632"/>
      <c r="Z11" s="635">
        <v>2.6</v>
      </c>
      <c r="AA11" s="636"/>
      <c r="AB11" s="636"/>
      <c r="AC11" s="648"/>
      <c r="AD11" s="639">
        <v>232377</v>
      </c>
      <c r="AE11" s="631"/>
      <c r="AF11" s="631"/>
      <c r="AG11" s="631"/>
      <c r="AH11" s="631"/>
      <c r="AI11" s="631"/>
      <c r="AJ11" s="631"/>
      <c r="AK11" s="632"/>
      <c r="AL11" s="635">
        <v>4.5999999999999996</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15154</v>
      </c>
      <c r="BH11" s="631"/>
      <c r="BI11" s="631"/>
      <c r="BJ11" s="631"/>
      <c r="BK11" s="631"/>
      <c r="BL11" s="631"/>
      <c r="BM11" s="631"/>
      <c r="BN11" s="632"/>
      <c r="BO11" s="633">
        <v>1.7</v>
      </c>
      <c r="BP11" s="633"/>
      <c r="BQ11" s="633"/>
      <c r="BR11" s="633"/>
      <c r="BS11" s="634" t="s">
        <v>129</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699789</v>
      </c>
      <c r="CS11" s="631"/>
      <c r="CT11" s="631"/>
      <c r="CU11" s="631"/>
      <c r="CV11" s="631"/>
      <c r="CW11" s="631"/>
      <c r="CX11" s="631"/>
      <c r="CY11" s="632"/>
      <c r="CZ11" s="633">
        <v>8</v>
      </c>
      <c r="DA11" s="633"/>
      <c r="DB11" s="633"/>
      <c r="DC11" s="633"/>
      <c r="DD11" s="639">
        <v>310632</v>
      </c>
      <c r="DE11" s="631"/>
      <c r="DF11" s="631"/>
      <c r="DG11" s="631"/>
      <c r="DH11" s="631"/>
      <c r="DI11" s="631"/>
      <c r="DJ11" s="631"/>
      <c r="DK11" s="631"/>
      <c r="DL11" s="631"/>
      <c r="DM11" s="631"/>
      <c r="DN11" s="631"/>
      <c r="DO11" s="631"/>
      <c r="DP11" s="632"/>
      <c r="DQ11" s="639">
        <v>316169</v>
      </c>
      <c r="DR11" s="631"/>
      <c r="DS11" s="631"/>
      <c r="DT11" s="631"/>
      <c r="DU11" s="631"/>
      <c r="DV11" s="631"/>
      <c r="DW11" s="631"/>
      <c r="DX11" s="631"/>
      <c r="DY11" s="631"/>
      <c r="DZ11" s="631"/>
      <c r="EA11" s="631"/>
      <c r="EB11" s="631"/>
      <c r="EC11" s="640"/>
    </row>
    <row r="12" spans="2:143" ht="11.25" customHeight="1">
      <c r="B12" s="627" t="s">
        <v>250</v>
      </c>
      <c r="C12" s="628"/>
      <c r="D12" s="628"/>
      <c r="E12" s="628"/>
      <c r="F12" s="628"/>
      <c r="G12" s="628"/>
      <c r="H12" s="628"/>
      <c r="I12" s="628"/>
      <c r="J12" s="628"/>
      <c r="K12" s="628"/>
      <c r="L12" s="628"/>
      <c r="M12" s="628"/>
      <c r="N12" s="628"/>
      <c r="O12" s="628"/>
      <c r="P12" s="628"/>
      <c r="Q12" s="629"/>
      <c r="R12" s="630" t="s">
        <v>129</v>
      </c>
      <c r="S12" s="631"/>
      <c r="T12" s="631"/>
      <c r="U12" s="631"/>
      <c r="V12" s="631"/>
      <c r="W12" s="631"/>
      <c r="X12" s="631"/>
      <c r="Y12" s="632"/>
      <c r="Z12" s="633" t="s">
        <v>129</v>
      </c>
      <c r="AA12" s="633"/>
      <c r="AB12" s="633"/>
      <c r="AC12" s="633"/>
      <c r="AD12" s="634" t="s">
        <v>129</v>
      </c>
      <c r="AE12" s="634"/>
      <c r="AF12" s="634"/>
      <c r="AG12" s="634"/>
      <c r="AH12" s="634"/>
      <c r="AI12" s="634"/>
      <c r="AJ12" s="634"/>
      <c r="AK12" s="634"/>
      <c r="AL12" s="635" t="s">
        <v>129</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433539</v>
      </c>
      <c r="BH12" s="631"/>
      <c r="BI12" s="631"/>
      <c r="BJ12" s="631"/>
      <c r="BK12" s="631"/>
      <c r="BL12" s="631"/>
      <c r="BM12" s="631"/>
      <c r="BN12" s="632"/>
      <c r="BO12" s="633">
        <v>48.1</v>
      </c>
      <c r="BP12" s="633"/>
      <c r="BQ12" s="633"/>
      <c r="BR12" s="633"/>
      <c r="BS12" s="634" t="s">
        <v>129</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211450</v>
      </c>
      <c r="CS12" s="631"/>
      <c r="CT12" s="631"/>
      <c r="CU12" s="631"/>
      <c r="CV12" s="631"/>
      <c r="CW12" s="631"/>
      <c r="CX12" s="631"/>
      <c r="CY12" s="632"/>
      <c r="CZ12" s="633">
        <v>2.4</v>
      </c>
      <c r="DA12" s="633"/>
      <c r="DB12" s="633"/>
      <c r="DC12" s="633"/>
      <c r="DD12" s="639">
        <v>6484</v>
      </c>
      <c r="DE12" s="631"/>
      <c r="DF12" s="631"/>
      <c r="DG12" s="631"/>
      <c r="DH12" s="631"/>
      <c r="DI12" s="631"/>
      <c r="DJ12" s="631"/>
      <c r="DK12" s="631"/>
      <c r="DL12" s="631"/>
      <c r="DM12" s="631"/>
      <c r="DN12" s="631"/>
      <c r="DO12" s="631"/>
      <c r="DP12" s="632"/>
      <c r="DQ12" s="639">
        <v>144815</v>
      </c>
      <c r="DR12" s="631"/>
      <c r="DS12" s="631"/>
      <c r="DT12" s="631"/>
      <c r="DU12" s="631"/>
      <c r="DV12" s="631"/>
      <c r="DW12" s="631"/>
      <c r="DX12" s="631"/>
      <c r="DY12" s="631"/>
      <c r="DZ12" s="631"/>
      <c r="EA12" s="631"/>
      <c r="EB12" s="631"/>
      <c r="EC12" s="640"/>
    </row>
    <row r="13" spans="2:143" ht="11.25" customHeight="1">
      <c r="B13" s="627" t="s">
        <v>253</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129</v>
      </c>
      <c r="AE13" s="634"/>
      <c r="AF13" s="634"/>
      <c r="AG13" s="634"/>
      <c r="AH13" s="634"/>
      <c r="AI13" s="634"/>
      <c r="AJ13" s="634"/>
      <c r="AK13" s="634"/>
      <c r="AL13" s="635" t="s">
        <v>129</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431566</v>
      </c>
      <c r="BH13" s="631"/>
      <c r="BI13" s="631"/>
      <c r="BJ13" s="631"/>
      <c r="BK13" s="631"/>
      <c r="BL13" s="631"/>
      <c r="BM13" s="631"/>
      <c r="BN13" s="632"/>
      <c r="BO13" s="633">
        <v>47.9</v>
      </c>
      <c r="BP13" s="633"/>
      <c r="BQ13" s="633"/>
      <c r="BR13" s="633"/>
      <c r="BS13" s="634" t="s">
        <v>129</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513945</v>
      </c>
      <c r="CS13" s="631"/>
      <c r="CT13" s="631"/>
      <c r="CU13" s="631"/>
      <c r="CV13" s="631"/>
      <c r="CW13" s="631"/>
      <c r="CX13" s="631"/>
      <c r="CY13" s="632"/>
      <c r="CZ13" s="633">
        <v>5.9</v>
      </c>
      <c r="DA13" s="633"/>
      <c r="DB13" s="633"/>
      <c r="DC13" s="633"/>
      <c r="DD13" s="639">
        <v>435635</v>
      </c>
      <c r="DE13" s="631"/>
      <c r="DF13" s="631"/>
      <c r="DG13" s="631"/>
      <c r="DH13" s="631"/>
      <c r="DI13" s="631"/>
      <c r="DJ13" s="631"/>
      <c r="DK13" s="631"/>
      <c r="DL13" s="631"/>
      <c r="DM13" s="631"/>
      <c r="DN13" s="631"/>
      <c r="DO13" s="631"/>
      <c r="DP13" s="632"/>
      <c r="DQ13" s="639">
        <v>156942</v>
      </c>
      <c r="DR13" s="631"/>
      <c r="DS13" s="631"/>
      <c r="DT13" s="631"/>
      <c r="DU13" s="631"/>
      <c r="DV13" s="631"/>
      <c r="DW13" s="631"/>
      <c r="DX13" s="631"/>
      <c r="DY13" s="631"/>
      <c r="DZ13" s="631"/>
      <c r="EA13" s="631"/>
      <c r="EB13" s="631"/>
      <c r="EC13" s="640"/>
    </row>
    <row r="14" spans="2:143" ht="11.25" customHeight="1">
      <c r="B14" s="627" t="s">
        <v>256</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33" t="s">
        <v>129</v>
      </c>
      <c r="AA14" s="633"/>
      <c r="AB14" s="633"/>
      <c r="AC14" s="633"/>
      <c r="AD14" s="634" t="s">
        <v>129</v>
      </c>
      <c r="AE14" s="634"/>
      <c r="AF14" s="634"/>
      <c r="AG14" s="634"/>
      <c r="AH14" s="634"/>
      <c r="AI14" s="634"/>
      <c r="AJ14" s="634"/>
      <c r="AK14" s="634"/>
      <c r="AL14" s="635" t="s">
        <v>129</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45036</v>
      </c>
      <c r="BH14" s="631"/>
      <c r="BI14" s="631"/>
      <c r="BJ14" s="631"/>
      <c r="BK14" s="631"/>
      <c r="BL14" s="631"/>
      <c r="BM14" s="631"/>
      <c r="BN14" s="632"/>
      <c r="BO14" s="633">
        <v>5</v>
      </c>
      <c r="BP14" s="633"/>
      <c r="BQ14" s="633"/>
      <c r="BR14" s="633"/>
      <c r="BS14" s="634" t="s">
        <v>129</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210690</v>
      </c>
      <c r="CS14" s="631"/>
      <c r="CT14" s="631"/>
      <c r="CU14" s="631"/>
      <c r="CV14" s="631"/>
      <c r="CW14" s="631"/>
      <c r="CX14" s="631"/>
      <c r="CY14" s="632"/>
      <c r="CZ14" s="633">
        <v>2.4</v>
      </c>
      <c r="DA14" s="633"/>
      <c r="DB14" s="633"/>
      <c r="DC14" s="633"/>
      <c r="DD14" s="639">
        <v>7048</v>
      </c>
      <c r="DE14" s="631"/>
      <c r="DF14" s="631"/>
      <c r="DG14" s="631"/>
      <c r="DH14" s="631"/>
      <c r="DI14" s="631"/>
      <c r="DJ14" s="631"/>
      <c r="DK14" s="631"/>
      <c r="DL14" s="631"/>
      <c r="DM14" s="631"/>
      <c r="DN14" s="631"/>
      <c r="DO14" s="631"/>
      <c r="DP14" s="632"/>
      <c r="DQ14" s="639">
        <v>205780</v>
      </c>
      <c r="DR14" s="631"/>
      <c r="DS14" s="631"/>
      <c r="DT14" s="631"/>
      <c r="DU14" s="631"/>
      <c r="DV14" s="631"/>
      <c r="DW14" s="631"/>
      <c r="DX14" s="631"/>
      <c r="DY14" s="631"/>
      <c r="DZ14" s="631"/>
      <c r="EA14" s="631"/>
      <c r="EB14" s="631"/>
      <c r="EC14" s="640"/>
    </row>
    <row r="15" spans="2:143" ht="11.25" customHeight="1">
      <c r="B15" s="627" t="s">
        <v>259</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129</v>
      </c>
      <c r="AA15" s="633"/>
      <c r="AB15" s="633"/>
      <c r="AC15" s="633"/>
      <c r="AD15" s="634" t="s">
        <v>129</v>
      </c>
      <c r="AE15" s="634"/>
      <c r="AF15" s="634"/>
      <c r="AG15" s="634"/>
      <c r="AH15" s="634"/>
      <c r="AI15" s="634"/>
      <c r="AJ15" s="634"/>
      <c r="AK15" s="634"/>
      <c r="AL15" s="635" t="s">
        <v>129</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61898</v>
      </c>
      <c r="BH15" s="631"/>
      <c r="BI15" s="631"/>
      <c r="BJ15" s="631"/>
      <c r="BK15" s="631"/>
      <c r="BL15" s="631"/>
      <c r="BM15" s="631"/>
      <c r="BN15" s="632"/>
      <c r="BO15" s="633">
        <v>6.9</v>
      </c>
      <c r="BP15" s="633"/>
      <c r="BQ15" s="633"/>
      <c r="BR15" s="633"/>
      <c r="BS15" s="634" t="s">
        <v>129</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732897</v>
      </c>
      <c r="CS15" s="631"/>
      <c r="CT15" s="631"/>
      <c r="CU15" s="631"/>
      <c r="CV15" s="631"/>
      <c r="CW15" s="631"/>
      <c r="CX15" s="631"/>
      <c r="CY15" s="632"/>
      <c r="CZ15" s="633">
        <v>8.4</v>
      </c>
      <c r="DA15" s="633"/>
      <c r="DB15" s="633"/>
      <c r="DC15" s="633"/>
      <c r="DD15" s="639">
        <v>255346</v>
      </c>
      <c r="DE15" s="631"/>
      <c r="DF15" s="631"/>
      <c r="DG15" s="631"/>
      <c r="DH15" s="631"/>
      <c r="DI15" s="631"/>
      <c r="DJ15" s="631"/>
      <c r="DK15" s="631"/>
      <c r="DL15" s="631"/>
      <c r="DM15" s="631"/>
      <c r="DN15" s="631"/>
      <c r="DO15" s="631"/>
      <c r="DP15" s="632"/>
      <c r="DQ15" s="639">
        <v>476882</v>
      </c>
      <c r="DR15" s="631"/>
      <c r="DS15" s="631"/>
      <c r="DT15" s="631"/>
      <c r="DU15" s="631"/>
      <c r="DV15" s="631"/>
      <c r="DW15" s="631"/>
      <c r="DX15" s="631"/>
      <c r="DY15" s="631"/>
      <c r="DZ15" s="631"/>
      <c r="EA15" s="631"/>
      <c r="EB15" s="631"/>
      <c r="EC15" s="640"/>
    </row>
    <row r="16" spans="2:143" ht="11.25" customHeight="1">
      <c r="B16" s="627" t="s">
        <v>262</v>
      </c>
      <c r="C16" s="628"/>
      <c r="D16" s="628"/>
      <c r="E16" s="628"/>
      <c r="F16" s="628"/>
      <c r="G16" s="628"/>
      <c r="H16" s="628"/>
      <c r="I16" s="628"/>
      <c r="J16" s="628"/>
      <c r="K16" s="628"/>
      <c r="L16" s="628"/>
      <c r="M16" s="628"/>
      <c r="N16" s="628"/>
      <c r="O16" s="628"/>
      <c r="P16" s="628"/>
      <c r="Q16" s="629"/>
      <c r="R16" s="630">
        <v>5102</v>
      </c>
      <c r="S16" s="631"/>
      <c r="T16" s="631"/>
      <c r="U16" s="631"/>
      <c r="V16" s="631"/>
      <c r="W16" s="631"/>
      <c r="X16" s="631"/>
      <c r="Y16" s="632"/>
      <c r="Z16" s="633">
        <v>0.1</v>
      </c>
      <c r="AA16" s="633"/>
      <c r="AB16" s="633"/>
      <c r="AC16" s="633"/>
      <c r="AD16" s="634">
        <v>5102</v>
      </c>
      <c r="AE16" s="634"/>
      <c r="AF16" s="634"/>
      <c r="AG16" s="634"/>
      <c r="AH16" s="634"/>
      <c r="AI16" s="634"/>
      <c r="AJ16" s="634"/>
      <c r="AK16" s="634"/>
      <c r="AL16" s="635">
        <v>0.1</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33" t="s">
        <v>129</v>
      </c>
      <c r="BP16" s="633"/>
      <c r="BQ16" s="633"/>
      <c r="BR16" s="633"/>
      <c r="BS16" s="634" t="s">
        <v>129</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v>535635</v>
      </c>
      <c r="CS16" s="631"/>
      <c r="CT16" s="631"/>
      <c r="CU16" s="631"/>
      <c r="CV16" s="631"/>
      <c r="CW16" s="631"/>
      <c r="CX16" s="631"/>
      <c r="CY16" s="632"/>
      <c r="CZ16" s="633">
        <v>6.1</v>
      </c>
      <c r="DA16" s="633"/>
      <c r="DB16" s="633"/>
      <c r="DC16" s="633"/>
      <c r="DD16" s="639" t="s">
        <v>129</v>
      </c>
      <c r="DE16" s="631"/>
      <c r="DF16" s="631"/>
      <c r="DG16" s="631"/>
      <c r="DH16" s="631"/>
      <c r="DI16" s="631"/>
      <c r="DJ16" s="631"/>
      <c r="DK16" s="631"/>
      <c r="DL16" s="631"/>
      <c r="DM16" s="631"/>
      <c r="DN16" s="631"/>
      <c r="DO16" s="631"/>
      <c r="DP16" s="632"/>
      <c r="DQ16" s="639">
        <v>23228</v>
      </c>
      <c r="DR16" s="631"/>
      <c r="DS16" s="631"/>
      <c r="DT16" s="631"/>
      <c r="DU16" s="631"/>
      <c r="DV16" s="631"/>
      <c r="DW16" s="631"/>
      <c r="DX16" s="631"/>
      <c r="DY16" s="631"/>
      <c r="DZ16" s="631"/>
      <c r="EA16" s="631"/>
      <c r="EB16" s="631"/>
      <c r="EC16" s="640"/>
    </row>
    <row r="17" spans="2:133" ht="11.25" customHeight="1">
      <c r="B17" s="627" t="s">
        <v>265</v>
      </c>
      <c r="C17" s="628"/>
      <c r="D17" s="628"/>
      <c r="E17" s="628"/>
      <c r="F17" s="628"/>
      <c r="G17" s="628"/>
      <c r="H17" s="628"/>
      <c r="I17" s="628"/>
      <c r="J17" s="628"/>
      <c r="K17" s="628"/>
      <c r="L17" s="628"/>
      <c r="M17" s="628"/>
      <c r="N17" s="628"/>
      <c r="O17" s="628"/>
      <c r="P17" s="628"/>
      <c r="Q17" s="629"/>
      <c r="R17" s="630">
        <v>9093</v>
      </c>
      <c r="S17" s="631"/>
      <c r="T17" s="631"/>
      <c r="U17" s="631"/>
      <c r="V17" s="631"/>
      <c r="W17" s="631"/>
      <c r="X17" s="631"/>
      <c r="Y17" s="632"/>
      <c r="Z17" s="633">
        <v>0.1</v>
      </c>
      <c r="AA17" s="633"/>
      <c r="AB17" s="633"/>
      <c r="AC17" s="633"/>
      <c r="AD17" s="634">
        <v>9093</v>
      </c>
      <c r="AE17" s="634"/>
      <c r="AF17" s="634"/>
      <c r="AG17" s="634"/>
      <c r="AH17" s="634"/>
      <c r="AI17" s="634"/>
      <c r="AJ17" s="634"/>
      <c r="AK17" s="634"/>
      <c r="AL17" s="635">
        <v>0.2</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33" t="s">
        <v>129</v>
      </c>
      <c r="BP17" s="633"/>
      <c r="BQ17" s="633"/>
      <c r="BR17" s="633"/>
      <c r="BS17" s="634" t="s">
        <v>129</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943155</v>
      </c>
      <c r="CS17" s="631"/>
      <c r="CT17" s="631"/>
      <c r="CU17" s="631"/>
      <c r="CV17" s="631"/>
      <c r="CW17" s="631"/>
      <c r="CX17" s="631"/>
      <c r="CY17" s="632"/>
      <c r="CZ17" s="633">
        <v>10.8</v>
      </c>
      <c r="DA17" s="633"/>
      <c r="DB17" s="633"/>
      <c r="DC17" s="633"/>
      <c r="DD17" s="639" t="s">
        <v>129</v>
      </c>
      <c r="DE17" s="631"/>
      <c r="DF17" s="631"/>
      <c r="DG17" s="631"/>
      <c r="DH17" s="631"/>
      <c r="DI17" s="631"/>
      <c r="DJ17" s="631"/>
      <c r="DK17" s="631"/>
      <c r="DL17" s="631"/>
      <c r="DM17" s="631"/>
      <c r="DN17" s="631"/>
      <c r="DO17" s="631"/>
      <c r="DP17" s="632"/>
      <c r="DQ17" s="639">
        <v>910348</v>
      </c>
      <c r="DR17" s="631"/>
      <c r="DS17" s="631"/>
      <c r="DT17" s="631"/>
      <c r="DU17" s="631"/>
      <c r="DV17" s="631"/>
      <c r="DW17" s="631"/>
      <c r="DX17" s="631"/>
      <c r="DY17" s="631"/>
      <c r="DZ17" s="631"/>
      <c r="EA17" s="631"/>
      <c r="EB17" s="631"/>
      <c r="EC17" s="640"/>
    </row>
    <row r="18" spans="2:133" ht="11.25" customHeight="1">
      <c r="B18" s="627" t="s">
        <v>268</v>
      </c>
      <c r="C18" s="628"/>
      <c r="D18" s="628"/>
      <c r="E18" s="628"/>
      <c r="F18" s="628"/>
      <c r="G18" s="628"/>
      <c r="H18" s="628"/>
      <c r="I18" s="628"/>
      <c r="J18" s="628"/>
      <c r="K18" s="628"/>
      <c r="L18" s="628"/>
      <c r="M18" s="628"/>
      <c r="N18" s="628"/>
      <c r="O18" s="628"/>
      <c r="P18" s="628"/>
      <c r="Q18" s="629"/>
      <c r="R18" s="630">
        <v>12329</v>
      </c>
      <c r="S18" s="631"/>
      <c r="T18" s="631"/>
      <c r="U18" s="631"/>
      <c r="V18" s="631"/>
      <c r="W18" s="631"/>
      <c r="X18" s="631"/>
      <c r="Y18" s="632"/>
      <c r="Z18" s="633">
        <v>0.1</v>
      </c>
      <c r="AA18" s="633"/>
      <c r="AB18" s="633"/>
      <c r="AC18" s="633"/>
      <c r="AD18" s="634">
        <v>12329</v>
      </c>
      <c r="AE18" s="634"/>
      <c r="AF18" s="634"/>
      <c r="AG18" s="634"/>
      <c r="AH18" s="634"/>
      <c r="AI18" s="634"/>
      <c r="AJ18" s="634"/>
      <c r="AK18" s="634"/>
      <c r="AL18" s="635">
        <v>0.20000000298023224</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v>179390</v>
      </c>
      <c r="CS18" s="631"/>
      <c r="CT18" s="631"/>
      <c r="CU18" s="631"/>
      <c r="CV18" s="631"/>
      <c r="CW18" s="631"/>
      <c r="CX18" s="631"/>
      <c r="CY18" s="632"/>
      <c r="CZ18" s="633">
        <v>2.1</v>
      </c>
      <c r="DA18" s="633"/>
      <c r="DB18" s="633"/>
      <c r="DC18" s="633"/>
      <c r="DD18" s="639">
        <v>179390</v>
      </c>
      <c r="DE18" s="631"/>
      <c r="DF18" s="631"/>
      <c r="DG18" s="631"/>
      <c r="DH18" s="631"/>
      <c r="DI18" s="631"/>
      <c r="DJ18" s="631"/>
      <c r="DK18" s="631"/>
      <c r="DL18" s="631"/>
      <c r="DM18" s="631"/>
      <c r="DN18" s="631"/>
      <c r="DO18" s="631"/>
      <c r="DP18" s="632"/>
      <c r="DQ18" s="639">
        <v>179390</v>
      </c>
      <c r="DR18" s="631"/>
      <c r="DS18" s="631"/>
      <c r="DT18" s="631"/>
      <c r="DU18" s="631"/>
      <c r="DV18" s="631"/>
      <c r="DW18" s="631"/>
      <c r="DX18" s="631"/>
      <c r="DY18" s="631"/>
      <c r="DZ18" s="631"/>
      <c r="EA18" s="631"/>
      <c r="EB18" s="631"/>
      <c r="EC18" s="640"/>
    </row>
    <row r="19" spans="2:133" ht="11.25" customHeight="1">
      <c r="B19" s="627" t="s">
        <v>271</v>
      </c>
      <c r="C19" s="628"/>
      <c r="D19" s="628"/>
      <c r="E19" s="628"/>
      <c r="F19" s="628"/>
      <c r="G19" s="628"/>
      <c r="H19" s="628"/>
      <c r="I19" s="628"/>
      <c r="J19" s="628"/>
      <c r="K19" s="628"/>
      <c r="L19" s="628"/>
      <c r="M19" s="628"/>
      <c r="N19" s="628"/>
      <c r="O19" s="628"/>
      <c r="P19" s="628"/>
      <c r="Q19" s="629"/>
      <c r="R19" s="630">
        <v>4157</v>
      </c>
      <c r="S19" s="631"/>
      <c r="T19" s="631"/>
      <c r="U19" s="631"/>
      <c r="V19" s="631"/>
      <c r="W19" s="631"/>
      <c r="X19" s="631"/>
      <c r="Y19" s="632"/>
      <c r="Z19" s="633">
        <v>0</v>
      </c>
      <c r="AA19" s="633"/>
      <c r="AB19" s="633"/>
      <c r="AC19" s="633"/>
      <c r="AD19" s="634">
        <v>4157</v>
      </c>
      <c r="AE19" s="634"/>
      <c r="AF19" s="634"/>
      <c r="AG19" s="634"/>
      <c r="AH19" s="634"/>
      <c r="AI19" s="634"/>
      <c r="AJ19" s="634"/>
      <c r="AK19" s="634"/>
      <c r="AL19" s="635">
        <v>0.1</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t="s">
        <v>129</v>
      </c>
      <c r="BH19" s="631"/>
      <c r="BI19" s="631"/>
      <c r="BJ19" s="631"/>
      <c r="BK19" s="631"/>
      <c r="BL19" s="631"/>
      <c r="BM19" s="631"/>
      <c r="BN19" s="632"/>
      <c r="BO19" s="633" t="s">
        <v>129</v>
      </c>
      <c r="BP19" s="633"/>
      <c r="BQ19" s="633"/>
      <c r="BR19" s="633"/>
      <c r="BS19" s="634" t="s">
        <v>129</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129</v>
      </c>
      <c r="CS19" s="631"/>
      <c r="CT19" s="631"/>
      <c r="CU19" s="631"/>
      <c r="CV19" s="631"/>
      <c r="CW19" s="631"/>
      <c r="CX19" s="631"/>
      <c r="CY19" s="632"/>
      <c r="CZ19" s="633" t="s">
        <v>129</v>
      </c>
      <c r="DA19" s="633"/>
      <c r="DB19" s="633"/>
      <c r="DC19" s="633"/>
      <c r="DD19" s="639" t="s">
        <v>129</v>
      </c>
      <c r="DE19" s="631"/>
      <c r="DF19" s="631"/>
      <c r="DG19" s="631"/>
      <c r="DH19" s="631"/>
      <c r="DI19" s="631"/>
      <c r="DJ19" s="631"/>
      <c r="DK19" s="631"/>
      <c r="DL19" s="631"/>
      <c r="DM19" s="631"/>
      <c r="DN19" s="631"/>
      <c r="DO19" s="631"/>
      <c r="DP19" s="632"/>
      <c r="DQ19" s="639" t="s">
        <v>129</v>
      </c>
      <c r="DR19" s="631"/>
      <c r="DS19" s="631"/>
      <c r="DT19" s="631"/>
      <c r="DU19" s="631"/>
      <c r="DV19" s="631"/>
      <c r="DW19" s="631"/>
      <c r="DX19" s="631"/>
      <c r="DY19" s="631"/>
      <c r="DZ19" s="631"/>
      <c r="EA19" s="631"/>
      <c r="EB19" s="631"/>
      <c r="EC19" s="640"/>
    </row>
    <row r="20" spans="2:133" ht="11.25" customHeight="1">
      <c r="B20" s="627" t="s">
        <v>274</v>
      </c>
      <c r="C20" s="628"/>
      <c r="D20" s="628"/>
      <c r="E20" s="628"/>
      <c r="F20" s="628"/>
      <c r="G20" s="628"/>
      <c r="H20" s="628"/>
      <c r="I20" s="628"/>
      <c r="J20" s="628"/>
      <c r="K20" s="628"/>
      <c r="L20" s="628"/>
      <c r="M20" s="628"/>
      <c r="N20" s="628"/>
      <c r="O20" s="628"/>
      <c r="P20" s="628"/>
      <c r="Q20" s="629"/>
      <c r="R20" s="630">
        <v>1605</v>
      </c>
      <c r="S20" s="631"/>
      <c r="T20" s="631"/>
      <c r="U20" s="631"/>
      <c r="V20" s="631"/>
      <c r="W20" s="631"/>
      <c r="X20" s="631"/>
      <c r="Y20" s="632"/>
      <c r="Z20" s="633">
        <v>0</v>
      </c>
      <c r="AA20" s="633"/>
      <c r="AB20" s="633"/>
      <c r="AC20" s="633"/>
      <c r="AD20" s="634">
        <v>1605</v>
      </c>
      <c r="AE20" s="634"/>
      <c r="AF20" s="634"/>
      <c r="AG20" s="634"/>
      <c r="AH20" s="634"/>
      <c r="AI20" s="634"/>
      <c r="AJ20" s="634"/>
      <c r="AK20" s="634"/>
      <c r="AL20" s="635">
        <v>0</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t="s">
        <v>129</v>
      </c>
      <c r="BH20" s="631"/>
      <c r="BI20" s="631"/>
      <c r="BJ20" s="631"/>
      <c r="BK20" s="631"/>
      <c r="BL20" s="631"/>
      <c r="BM20" s="631"/>
      <c r="BN20" s="632"/>
      <c r="BO20" s="633" t="s">
        <v>129</v>
      </c>
      <c r="BP20" s="633"/>
      <c r="BQ20" s="633"/>
      <c r="BR20" s="633"/>
      <c r="BS20" s="634" t="s">
        <v>129</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8716976</v>
      </c>
      <c r="CS20" s="631"/>
      <c r="CT20" s="631"/>
      <c r="CU20" s="631"/>
      <c r="CV20" s="631"/>
      <c r="CW20" s="631"/>
      <c r="CX20" s="631"/>
      <c r="CY20" s="632"/>
      <c r="CZ20" s="633">
        <v>100</v>
      </c>
      <c r="DA20" s="633"/>
      <c r="DB20" s="633"/>
      <c r="DC20" s="633"/>
      <c r="DD20" s="639">
        <v>1429565</v>
      </c>
      <c r="DE20" s="631"/>
      <c r="DF20" s="631"/>
      <c r="DG20" s="631"/>
      <c r="DH20" s="631"/>
      <c r="DI20" s="631"/>
      <c r="DJ20" s="631"/>
      <c r="DK20" s="631"/>
      <c r="DL20" s="631"/>
      <c r="DM20" s="631"/>
      <c r="DN20" s="631"/>
      <c r="DO20" s="631"/>
      <c r="DP20" s="632"/>
      <c r="DQ20" s="639">
        <v>5803226</v>
      </c>
      <c r="DR20" s="631"/>
      <c r="DS20" s="631"/>
      <c r="DT20" s="631"/>
      <c r="DU20" s="631"/>
      <c r="DV20" s="631"/>
      <c r="DW20" s="631"/>
      <c r="DX20" s="631"/>
      <c r="DY20" s="631"/>
      <c r="DZ20" s="631"/>
      <c r="EA20" s="631"/>
      <c r="EB20" s="631"/>
      <c r="EC20" s="640"/>
    </row>
    <row r="21" spans="2:133" ht="11.25" customHeight="1">
      <c r="B21" s="627" t="s">
        <v>277</v>
      </c>
      <c r="C21" s="628"/>
      <c r="D21" s="628"/>
      <c r="E21" s="628"/>
      <c r="F21" s="628"/>
      <c r="G21" s="628"/>
      <c r="H21" s="628"/>
      <c r="I21" s="628"/>
      <c r="J21" s="628"/>
      <c r="K21" s="628"/>
      <c r="L21" s="628"/>
      <c r="M21" s="628"/>
      <c r="N21" s="628"/>
      <c r="O21" s="628"/>
      <c r="P21" s="628"/>
      <c r="Q21" s="629"/>
      <c r="R21" s="630">
        <v>531</v>
      </c>
      <c r="S21" s="631"/>
      <c r="T21" s="631"/>
      <c r="U21" s="631"/>
      <c r="V21" s="631"/>
      <c r="W21" s="631"/>
      <c r="X21" s="631"/>
      <c r="Y21" s="632"/>
      <c r="Z21" s="633">
        <v>0</v>
      </c>
      <c r="AA21" s="633"/>
      <c r="AB21" s="633"/>
      <c r="AC21" s="633"/>
      <c r="AD21" s="634">
        <v>531</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t="s">
        <v>129</v>
      </c>
      <c r="BH21" s="631"/>
      <c r="BI21" s="631"/>
      <c r="BJ21" s="631"/>
      <c r="BK21" s="631"/>
      <c r="BL21" s="631"/>
      <c r="BM21" s="631"/>
      <c r="BN21" s="632"/>
      <c r="BO21" s="633" t="s">
        <v>129</v>
      </c>
      <c r="BP21" s="633"/>
      <c r="BQ21" s="633"/>
      <c r="BR21" s="633"/>
      <c r="BS21" s="634" t="s">
        <v>129</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c r="B22" s="655" t="s">
        <v>279</v>
      </c>
      <c r="C22" s="656"/>
      <c r="D22" s="656"/>
      <c r="E22" s="656"/>
      <c r="F22" s="656"/>
      <c r="G22" s="656"/>
      <c r="H22" s="656"/>
      <c r="I22" s="656"/>
      <c r="J22" s="656"/>
      <c r="K22" s="656"/>
      <c r="L22" s="656"/>
      <c r="M22" s="656"/>
      <c r="N22" s="656"/>
      <c r="O22" s="656"/>
      <c r="P22" s="656"/>
      <c r="Q22" s="657"/>
      <c r="R22" s="630">
        <v>6036</v>
      </c>
      <c r="S22" s="631"/>
      <c r="T22" s="631"/>
      <c r="U22" s="631"/>
      <c r="V22" s="631"/>
      <c r="W22" s="631"/>
      <c r="X22" s="631"/>
      <c r="Y22" s="632"/>
      <c r="Z22" s="633">
        <v>0.1</v>
      </c>
      <c r="AA22" s="633"/>
      <c r="AB22" s="633"/>
      <c r="AC22" s="633"/>
      <c r="AD22" s="634">
        <v>6036</v>
      </c>
      <c r="AE22" s="634"/>
      <c r="AF22" s="634"/>
      <c r="AG22" s="634"/>
      <c r="AH22" s="634"/>
      <c r="AI22" s="634"/>
      <c r="AJ22" s="634"/>
      <c r="AK22" s="634"/>
      <c r="AL22" s="635">
        <v>0.10000000149011612</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129</v>
      </c>
      <c r="BH22" s="631"/>
      <c r="BI22" s="631"/>
      <c r="BJ22" s="631"/>
      <c r="BK22" s="631"/>
      <c r="BL22" s="631"/>
      <c r="BM22" s="631"/>
      <c r="BN22" s="632"/>
      <c r="BO22" s="633" t="s">
        <v>129</v>
      </c>
      <c r="BP22" s="633"/>
      <c r="BQ22" s="633"/>
      <c r="BR22" s="633"/>
      <c r="BS22" s="634" t="s">
        <v>129</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c r="B23" s="627" t="s">
        <v>282</v>
      </c>
      <c r="C23" s="628"/>
      <c r="D23" s="628"/>
      <c r="E23" s="628"/>
      <c r="F23" s="628"/>
      <c r="G23" s="628"/>
      <c r="H23" s="628"/>
      <c r="I23" s="628"/>
      <c r="J23" s="628"/>
      <c r="K23" s="628"/>
      <c r="L23" s="628"/>
      <c r="M23" s="628"/>
      <c r="N23" s="628"/>
      <c r="O23" s="628"/>
      <c r="P23" s="628"/>
      <c r="Q23" s="629"/>
      <c r="R23" s="630">
        <v>4071360</v>
      </c>
      <c r="S23" s="631"/>
      <c r="T23" s="631"/>
      <c r="U23" s="631"/>
      <c r="V23" s="631"/>
      <c r="W23" s="631"/>
      <c r="X23" s="631"/>
      <c r="Y23" s="632"/>
      <c r="Z23" s="633">
        <v>44.8</v>
      </c>
      <c r="AA23" s="633"/>
      <c r="AB23" s="633"/>
      <c r="AC23" s="633"/>
      <c r="AD23" s="634">
        <v>3723110</v>
      </c>
      <c r="AE23" s="634"/>
      <c r="AF23" s="634"/>
      <c r="AG23" s="634"/>
      <c r="AH23" s="634"/>
      <c r="AI23" s="634"/>
      <c r="AJ23" s="634"/>
      <c r="AK23" s="634"/>
      <c r="AL23" s="635">
        <v>74.2</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t="s">
        <v>129</v>
      </c>
      <c r="BH23" s="631"/>
      <c r="BI23" s="631"/>
      <c r="BJ23" s="631"/>
      <c r="BK23" s="631"/>
      <c r="BL23" s="631"/>
      <c r="BM23" s="631"/>
      <c r="BN23" s="632"/>
      <c r="BO23" s="633" t="s">
        <v>129</v>
      </c>
      <c r="BP23" s="633"/>
      <c r="BQ23" s="633"/>
      <c r="BR23" s="633"/>
      <c r="BS23" s="634" t="s">
        <v>129</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4" t="s">
        <v>287</v>
      </c>
      <c r="DM23" s="665"/>
      <c r="DN23" s="665"/>
      <c r="DO23" s="665"/>
      <c r="DP23" s="665"/>
      <c r="DQ23" s="665"/>
      <c r="DR23" s="665"/>
      <c r="DS23" s="665"/>
      <c r="DT23" s="665"/>
      <c r="DU23" s="665"/>
      <c r="DV23" s="666"/>
      <c r="DW23" s="612" t="s">
        <v>288</v>
      </c>
      <c r="DX23" s="613"/>
      <c r="DY23" s="613"/>
      <c r="DZ23" s="613"/>
      <c r="EA23" s="613"/>
      <c r="EB23" s="613"/>
      <c r="EC23" s="614"/>
    </row>
    <row r="24" spans="2:133" ht="11.25" customHeight="1">
      <c r="B24" s="627" t="s">
        <v>289</v>
      </c>
      <c r="C24" s="628"/>
      <c r="D24" s="628"/>
      <c r="E24" s="628"/>
      <c r="F24" s="628"/>
      <c r="G24" s="628"/>
      <c r="H24" s="628"/>
      <c r="I24" s="628"/>
      <c r="J24" s="628"/>
      <c r="K24" s="628"/>
      <c r="L24" s="628"/>
      <c r="M24" s="628"/>
      <c r="N24" s="628"/>
      <c r="O24" s="628"/>
      <c r="P24" s="628"/>
      <c r="Q24" s="629"/>
      <c r="R24" s="630">
        <v>3723110</v>
      </c>
      <c r="S24" s="631"/>
      <c r="T24" s="631"/>
      <c r="U24" s="631"/>
      <c r="V24" s="631"/>
      <c r="W24" s="631"/>
      <c r="X24" s="631"/>
      <c r="Y24" s="632"/>
      <c r="Z24" s="633">
        <v>41</v>
      </c>
      <c r="AA24" s="633"/>
      <c r="AB24" s="633"/>
      <c r="AC24" s="633"/>
      <c r="AD24" s="634">
        <v>3723110</v>
      </c>
      <c r="AE24" s="634"/>
      <c r="AF24" s="634"/>
      <c r="AG24" s="634"/>
      <c r="AH24" s="634"/>
      <c r="AI24" s="634"/>
      <c r="AJ24" s="634"/>
      <c r="AK24" s="634"/>
      <c r="AL24" s="635">
        <v>74.2</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129</v>
      </c>
      <c r="BH24" s="631"/>
      <c r="BI24" s="631"/>
      <c r="BJ24" s="631"/>
      <c r="BK24" s="631"/>
      <c r="BL24" s="631"/>
      <c r="BM24" s="631"/>
      <c r="BN24" s="632"/>
      <c r="BO24" s="633" t="s">
        <v>129</v>
      </c>
      <c r="BP24" s="633"/>
      <c r="BQ24" s="633"/>
      <c r="BR24" s="633"/>
      <c r="BS24" s="634" t="s">
        <v>129</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3329285</v>
      </c>
      <c r="CS24" s="620"/>
      <c r="CT24" s="620"/>
      <c r="CU24" s="620"/>
      <c r="CV24" s="620"/>
      <c r="CW24" s="620"/>
      <c r="CX24" s="620"/>
      <c r="CY24" s="621"/>
      <c r="CZ24" s="624">
        <v>38.200000000000003</v>
      </c>
      <c r="DA24" s="625"/>
      <c r="DB24" s="625"/>
      <c r="DC24" s="644"/>
      <c r="DD24" s="667">
        <v>2716078</v>
      </c>
      <c r="DE24" s="620"/>
      <c r="DF24" s="620"/>
      <c r="DG24" s="620"/>
      <c r="DH24" s="620"/>
      <c r="DI24" s="620"/>
      <c r="DJ24" s="620"/>
      <c r="DK24" s="621"/>
      <c r="DL24" s="667">
        <v>2546245</v>
      </c>
      <c r="DM24" s="620"/>
      <c r="DN24" s="620"/>
      <c r="DO24" s="620"/>
      <c r="DP24" s="620"/>
      <c r="DQ24" s="620"/>
      <c r="DR24" s="620"/>
      <c r="DS24" s="620"/>
      <c r="DT24" s="620"/>
      <c r="DU24" s="620"/>
      <c r="DV24" s="621"/>
      <c r="DW24" s="624">
        <v>49</v>
      </c>
      <c r="DX24" s="625"/>
      <c r="DY24" s="625"/>
      <c r="DZ24" s="625"/>
      <c r="EA24" s="625"/>
      <c r="EB24" s="625"/>
      <c r="EC24" s="626"/>
    </row>
    <row r="25" spans="2:133" ht="11.25" customHeight="1">
      <c r="B25" s="627" t="s">
        <v>292</v>
      </c>
      <c r="C25" s="628"/>
      <c r="D25" s="628"/>
      <c r="E25" s="628"/>
      <c r="F25" s="628"/>
      <c r="G25" s="628"/>
      <c r="H25" s="628"/>
      <c r="I25" s="628"/>
      <c r="J25" s="628"/>
      <c r="K25" s="628"/>
      <c r="L25" s="628"/>
      <c r="M25" s="628"/>
      <c r="N25" s="628"/>
      <c r="O25" s="628"/>
      <c r="P25" s="628"/>
      <c r="Q25" s="629"/>
      <c r="R25" s="630">
        <v>348250</v>
      </c>
      <c r="S25" s="631"/>
      <c r="T25" s="631"/>
      <c r="U25" s="631"/>
      <c r="V25" s="631"/>
      <c r="W25" s="631"/>
      <c r="X25" s="631"/>
      <c r="Y25" s="632"/>
      <c r="Z25" s="633">
        <v>3.8</v>
      </c>
      <c r="AA25" s="633"/>
      <c r="AB25" s="633"/>
      <c r="AC25" s="633"/>
      <c r="AD25" s="634" t="s">
        <v>129</v>
      </c>
      <c r="AE25" s="634"/>
      <c r="AF25" s="634"/>
      <c r="AG25" s="634"/>
      <c r="AH25" s="634"/>
      <c r="AI25" s="634"/>
      <c r="AJ25" s="634"/>
      <c r="AK25" s="634"/>
      <c r="AL25" s="635" t="s">
        <v>129</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129</v>
      </c>
      <c r="BP25" s="633"/>
      <c r="BQ25" s="633"/>
      <c r="BR25" s="633"/>
      <c r="BS25" s="634" t="s">
        <v>129</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1546283</v>
      </c>
      <c r="CS25" s="668"/>
      <c r="CT25" s="668"/>
      <c r="CU25" s="668"/>
      <c r="CV25" s="668"/>
      <c r="CW25" s="668"/>
      <c r="CX25" s="668"/>
      <c r="CY25" s="669"/>
      <c r="CZ25" s="635">
        <v>17.7</v>
      </c>
      <c r="DA25" s="670"/>
      <c r="DB25" s="670"/>
      <c r="DC25" s="673"/>
      <c r="DD25" s="639">
        <v>1475693</v>
      </c>
      <c r="DE25" s="668"/>
      <c r="DF25" s="668"/>
      <c r="DG25" s="668"/>
      <c r="DH25" s="668"/>
      <c r="DI25" s="668"/>
      <c r="DJ25" s="668"/>
      <c r="DK25" s="669"/>
      <c r="DL25" s="639">
        <v>1473990</v>
      </c>
      <c r="DM25" s="668"/>
      <c r="DN25" s="668"/>
      <c r="DO25" s="668"/>
      <c r="DP25" s="668"/>
      <c r="DQ25" s="668"/>
      <c r="DR25" s="668"/>
      <c r="DS25" s="668"/>
      <c r="DT25" s="668"/>
      <c r="DU25" s="668"/>
      <c r="DV25" s="669"/>
      <c r="DW25" s="635">
        <v>28.4</v>
      </c>
      <c r="DX25" s="670"/>
      <c r="DY25" s="670"/>
      <c r="DZ25" s="670"/>
      <c r="EA25" s="670"/>
      <c r="EB25" s="670"/>
      <c r="EC25" s="671"/>
    </row>
    <row r="26" spans="2:133" ht="11.25" customHeight="1">
      <c r="B26" s="627" t="s">
        <v>295</v>
      </c>
      <c r="C26" s="628"/>
      <c r="D26" s="628"/>
      <c r="E26" s="628"/>
      <c r="F26" s="628"/>
      <c r="G26" s="628"/>
      <c r="H26" s="628"/>
      <c r="I26" s="628"/>
      <c r="J26" s="628"/>
      <c r="K26" s="628"/>
      <c r="L26" s="628"/>
      <c r="M26" s="628"/>
      <c r="N26" s="628"/>
      <c r="O26" s="628"/>
      <c r="P26" s="628"/>
      <c r="Q26" s="629"/>
      <c r="R26" s="630" t="s">
        <v>129</v>
      </c>
      <c r="S26" s="631"/>
      <c r="T26" s="631"/>
      <c r="U26" s="631"/>
      <c r="V26" s="631"/>
      <c r="W26" s="631"/>
      <c r="X26" s="631"/>
      <c r="Y26" s="632"/>
      <c r="Z26" s="633" t="s">
        <v>129</v>
      </c>
      <c r="AA26" s="633"/>
      <c r="AB26" s="633"/>
      <c r="AC26" s="633"/>
      <c r="AD26" s="634" t="s">
        <v>129</v>
      </c>
      <c r="AE26" s="634"/>
      <c r="AF26" s="634"/>
      <c r="AG26" s="634"/>
      <c r="AH26" s="634"/>
      <c r="AI26" s="634"/>
      <c r="AJ26" s="634"/>
      <c r="AK26" s="634"/>
      <c r="AL26" s="635" t="s">
        <v>129</v>
      </c>
      <c r="AM26" s="636"/>
      <c r="AN26" s="636"/>
      <c r="AO26" s="637"/>
      <c r="AP26" s="649" t="s">
        <v>296</v>
      </c>
      <c r="AQ26" s="672"/>
      <c r="AR26" s="672"/>
      <c r="AS26" s="672"/>
      <c r="AT26" s="672"/>
      <c r="AU26" s="672"/>
      <c r="AV26" s="672"/>
      <c r="AW26" s="672"/>
      <c r="AX26" s="672"/>
      <c r="AY26" s="672"/>
      <c r="AZ26" s="672"/>
      <c r="BA26" s="672"/>
      <c r="BB26" s="672"/>
      <c r="BC26" s="672"/>
      <c r="BD26" s="672"/>
      <c r="BE26" s="672"/>
      <c r="BF26" s="651"/>
      <c r="BG26" s="630" t="s">
        <v>129</v>
      </c>
      <c r="BH26" s="631"/>
      <c r="BI26" s="631"/>
      <c r="BJ26" s="631"/>
      <c r="BK26" s="631"/>
      <c r="BL26" s="631"/>
      <c r="BM26" s="631"/>
      <c r="BN26" s="632"/>
      <c r="BO26" s="633" t="s">
        <v>129</v>
      </c>
      <c r="BP26" s="633"/>
      <c r="BQ26" s="633"/>
      <c r="BR26" s="633"/>
      <c r="BS26" s="634" t="s">
        <v>129</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931707</v>
      </c>
      <c r="CS26" s="631"/>
      <c r="CT26" s="631"/>
      <c r="CU26" s="631"/>
      <c r="CV26" s="631"/>
      <c r="CW26" s="631"/>
      <c r="CX26" s="631"/>
      <c r="CY26" s="632"/>
      <c r="CZ26" s="635">
        <v>10.7</v>
      </c>
      <c r="DA26" s="670"/>
      <c r="DB26" s="670"/>
      <c r="DC26" s="673"/>
      <c r="DD26" s="639">
        <v>896088</v>
      </c>
      <c r="DE26" s="631"/>
      <c r="DF26" s="631"/>
      <c r="DG26" s="631"/>
      <c r="DH26" s="631"/>
      <c r="DI26" s="631"/>
      <c r="DJ26" s="631"/>
      <c r="DK26" s="632"/>
      <c r="DL26" s="639" t="s">
        <v>129</v>
      </c>
      <c r="DM26" s="631"/>
      <c r="DN26" s="631"/>
      <c r="DO26" s="631"/>
      <c r="DP26" s="631"/>
      <c r="DQ26" s="631"/>
      <c r="DR26" s="631"/>
      <c r="DS26" s="631"/>
      <c r="DT26" s="631"/>
      <c r="DU26" s="631"/>
      <c r="DV26" s="632"/>
      <c r="DW26" s="635" t="s">
        <v>129</v>
      </c>
      <c r="DX26" s="670"/>
      <c r="DY26" s="670"/>
      <c r="DZ26" s="670"/>
      <c r="EA26" s="670"/>
      <c r="EB26" s="670"/>
      <c r="EC26" s="671"/>
    </row>
    <row r="27" spans="2:133" ht="11.25" customHeight="1">
      <c r="B27" s="627" t="s">
        <v>298</v>
      </c>
      <c r="C27" s="628"/>
      <c r="D27" s="628"/>
      <c r="E27" s="628"/>
      <c r="F27" s="628"/>
      <c r="G27" s="628"/>
      <c r="H27" s="628"/>
      <c r="I27" s="628"/>
      <c r="J27" s="628"/>
      <c r="K27" s="628"/>
      <c r="L27" s="628"/>
      <c r="M27" s="628"/>
      <c r="N27" s="628"/>
      <c r="O27" s="628"/>
      <c r="P27" s="628"/>
      <c r="Q27" s="629"/>
      <c r="R27" s="630">
        <v>5357262</v>
      </c>
      <c r="S27" s="631"/>
      <c r="T27" s="631"/>
      <c r="U27" s="631"/>
      <c r="V27" s="631"/>
      <c r="W27" s="631"/>
      <c r="X27" s="631"/>
      <c r="Y27" s="632"/>
      <c r="Z27" s="633">
        <v>59</v>
      </c>
      <c r="AA27" s="633"/>
      <c r="AB27" s="633"/>
      <c r="AC27" s="633"/>
      <c r="AD27" s="634">
        <v>5009012</v>
      </c>
      <c r="AE27" s="634"/>
      <c r="AF27" s="634"/>
      <c r="AG27" s="634"/>
      <c r="AH27" s="634"/>
      <c r="AI27" s="634"/>
      <c r="AJ27" s="634"/>
      <c r="AK27" s="634"/>
      <c r="AL27" s="635">
        <v>99.800003051757813</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900703</v>
      </c>
      <c r="BH27" s="631"/>
      <c r="BI27" s="631"/>
      <c r="BJ27" s="631"/>
      <c r="BK27" s="631"/>
      <c r="BL27" s="631"/>
      <c r="BM27" s="631"/>
      <c r="BN27" s="632"/>
      <c r="BO27" s="633">
        <v>100</v>
      </c>
      <c r="BP27" s="633"/>
      <c r="BQ27" s="633"/>
      <c r="BR27" s="633"/>
      <c r="BS27" s="634" t="s">
        <v>129</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839847</v>
      </c>
      <c r="CS27" s="668"/>
      <c r="CT27" s="668"/>
      <c r="CU27" s="668"/>
      <c r="CV27" s="668"/>
      <c r="CW27" s="668"/>
      <c r="CX27" s="668"/>
      <c r="CY27" s="669"/>
      <c r="CZ27" s="635">
        <v>9.6</v>
      </c>
      <c r="DA27" s="670"/>
      <c r="DB27" s="670"/>
      <c r="DC27" s="673"/>
      <c r="DD27" s="639">
        <v>330037</v>
      </c>
      <c r="DE27" s="668"/>
      <c r="DF27" s="668"/>
      <c r="DG27" s="668"/>
      <c r="DH27" s="668"/>
      <c r="DI27" s="668"/>
      <c r="DJ27" s="668"/>
      <c r="DK27" s="669"/>
      <c r="DL27" s="639">
        <v>161907</v>
      </c>
      <c r="DM27" s="668"/>
      <c r="DN27" s="668"/>
      <c r="DO27" s="668"/>
      <c r="DP27" s="668"/>
      <c r="DQ27" s="668"/>
      <c r="DR27" s="668"/>
      <c r="DS27" s="668"/>
      <c r="DT27" s="668"/>
      <c r="DU27" s="668"/>
      <c r="DV27" s="669"/>
      <c r="DW27" s="635">
        <v>3.1</v>
      </c>
      <c r="DX27" s="670"/>
      <c r="DY27" s="670"/>
      <c r="DZ27" s="670"/>
      <c r="EA27" s="670"/>
      <c r="EB27" s="670"/>
      <c r="EC27" s="671"/>
    </row>
    <row r="28" spans="2:133" ht="11.25" customHeight="1">
      <c r="B28" s="627" t="s">
        <v>301</v>
      </c>
      <c r="C28" s="628"/>
      <c r="D28" s="628"/>
      <c r="E28" s="628"/>
      <c r="F28" s="628"/>
      <c r="G28" s="628"/>
      <c r="H28" s="628"/>
      <c r="I28" s="628"/>
      <c r="J28" s="628"/>
      <c r="K28" s="628"/>
      <c r="L28" s="628"/>
      <c r="M28" s="628"/>
      <c r="N28" s="628"/>
      <c r="O28" s="628"/>
      <c r="P28" s="628"/>
      <c r="Q28" s="629"/>
      <c r="R28" s="630">
        <v>1169</v>
      </c>
      <c r="S28" s="631"/>
      <c r="T28" s="631"/>
      <c r="U28" s="631"/>
      <c r="V28" s="631"/>
      <c r="W28" s="631"/>
      <c r="X28" s="631"/>
      <c r="Y28" s="632"/>
      <c r="Z28" s="633">
        <v>0</v>
      </c>
      <c r="AA28" s="633"/>
      <c r="AB28" s="633"/>
      <c r="AC28" s="633"/>
      <c r="AD28" s="634">
        <v>1169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943155</v>
      </c>
      <c r="CS28" s="631"/>
      <c r="CT28" s="631"/>
      <c r="CU28" s="631"/>
      <c r="CV28" s="631"/>
      <c r="CW28" s="631"/>
      <c r="CX28" s="631"/>
      <c r="CY28" s="632"/>
      <c r="CZ28" s="635">
        <v>10.8</v>
      </c>
      <c r="DA28" s="670"/>
      <c r="DB28" s="670"/>
      <c r="DC28" s="673"/>
      <c r="DD28" s="639">
        <v>910348</v>
      </c>
      <c r="DE28" s="631"/>
      <c r="DF28" s="631"/>
      <c r="DG28" s="631"/>
      <c r="DH28" s="631"/>
      <c r="DI28" s="631"/>
      <c r="DJ28" s="631"/>
      <c r="DK28" s="632"/>
      <c r="DL28" s="639">
        <v>910348</v>
      </c>
      <c r="DM28" s="631"/>
      <c r="DN28" s="631"/>
      <c r="DO28" s="631"/>
      <c r="DP28" s="631"/>
      <c r="DQ28" s="631"/>
      <c r="DR28" s="631"/>
      <c r="DS28" s="631"/>
      <c r="DT28" s="631"/>
      <c r="DU28" s="631"/>
      <c r="DV28" s="632"/>
      <c r="DW28" s="635">
        <v>17.5</v>
      </c>
      <c r="DX28" s="670"/>
      <c r="DY28" s="670"/>
      <c r="DZ28" s="670"/>
      <c r="EA28" s="670"/>
      <c r="EB28" s="670"/>
      <c r="EC28" s="671"/>
    </row>
    <row r="29" spans="2:133" ht="11.25" customHeight="1">
      <c r="B29" s="627" t="s">
        <v>303</v>
      </c>
      <c r="C29" s="628"/>
      <c r="D29" s="628"/>
      <c r="E29" s="628"/>
      <c r="F29" s="628"/>
      <c r="G29" s="628"/>
      <c r="H29" s="628"/>
      <c r="I29" s="628"/>
      <c r="J29" s="628"/>
      <c r="K29" s="628"/>
      <c r="L29" s="628"/>
      <c r="M29" s="628"/>
      <c r="N29" s="628"/>
      <c r="O29" s="628"/>
      <c r="P29" s="628"/>
      <c r="Q29" s="629"/>
      <c r="R29" s="630">
        <v>65601</v>
      </c>
      <c r="S29" s="631"/>
      <c r="T29" s="631"/>
      <c r="U29" s="631"/>
      <c r="V29" s="631"/>
      <c r="W29" s="631"/>
      <c r="X29" s="631"/>
      <c r="Y29" s="632"/>
      <c r="Z29" s="633">
        <v>0.7</v>
      </c>
      <c r="AA29" s="633"/>
      <c r="AB29" s="633"/>
      <c r="AC29" s="633"/>
      <c r="AD29" s="634" t="s">
        <v>129</v>
      </c>
      <c r="AE29" s="634"/>
      <c r="AF29" s="634"/>
      <c r="AG29" s="634"/>
      <c r="AH29" s="634"/>
      <c r="AI29" s="634"/>
      <c r="AJ29" s="634"/>
      <c r="AK29" s="634"/>
      <c r="AL29" s="635" t="s">
        <v>129</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304</v>
      </c>
      <c r="CE29" s="680"/>
      <c r="CF29" s="645" t="s">
        <v>70</v>
      </c>
      <c r="CG29" s="646"/>
      <c r="CH29" s="646"/>
      <c r="CI29" s="646"/>
      <c r="CJ29" s="646"/>
      <c r="CK29" s="646"/>
      <c r="CL29" s="646"/>
      <c r="CM29" s="646"/>
      <c r="CN29" s="646"/>
      <c r="CO29" s="646"/>
      <c r="CP29" s="646"/>
      <c r="CQ29" s="647"/>
      <c r="CR29" s="630">
        <v>943060</v>
      </c>
      <c r="CS29" s="668"/>
      <c r="CT29" s="668"/>
      <c r="CU29" s="668"/>
      <c r="CV29" s="668"/>
      <c r="CW29" s="668"/>
      <c r="CX29" s="668"/>
      <c r="CY29" s="669"/>
      <c r="CZ29" s="635">
        <v>10.8</v>
      </c>
      <c r="DA29" s="670"/>
      <c r="DB29" s="670"/>
      <c r="DC29" s="673"/>
      <c r="DD29" s="639">
        <v>910253</v>
      </c>
      <c r="DE29" s="668"/>
      <c r="DF29" s="668"/>
      <c r="DG29" s="668"/>
      <c r="DH29" s="668"/>
      <c r="DI29" s="668"/>
      <c r="DJ29" s="668"/>
      <c r="DK29" s="669"/>
      <c r="DL29" s="639">
        <v>910253</v>
      </c>
      <c r="DM29" s="668"/>
      <c r="DN29" s="668"/>
      <c r="DO29" s="668"/>
      <c r="DP29" s="668"/>
      <c r="DQ29" s="668"/>
      <c r="DR29" s="668"/>
      <c r="DS29" s="668"/>
      <c r="DT29" s="668"/>
      <c r="DU29" s="668"/>
      <c r="DV29" s="669"/>
      <c r="DW29" s="635">
        <v>17.5</v>
      </c>
      <c r="DX29" s="670"/>
      <c r="DY29" s="670"/>
      <c r="DZ29" s="670"/>
      <c r="EA29" s="670"/>
      <c r="EB29" s="670"/>
      <c r="EC29" s="671"/>
    </row>
    <row r="30" spans="2:133" ht="11.25" customHeight="1">
      <c r="B30" s="627" t="s">
        <v>305</v>
      </c>
      <c r="C30" s="628"/>
      <c r="D30" s="628"/>
      <c r="E30" s="628"/>
      <c r="F30" s="628"/>
      <c r="G30" s="628"/>
      <c r="H30" s="628"/>
      <c r="I30" s="628"/>
      <c r="J30" s="628"/>
      <c r="K30" s="628"/>
      <c r="L30" s="628"/>
      <c r="M30" s="628"/>
      <c r="N30" s="628"/>
      <c r="O30" s="628"/>
      <c r="P30" s="628"/>
      <c r="Q30" s="629"/>
      <c r="R30" s="630">
        <v>65283</v>
      </c>
      <c r="S30" s="631"/>
      <c r="T30" s="631"/>
      <c r="U30" s="631"/>
      <c r="V30" s="631"/>
      <c r="W30" s="631"/>
      <c r="X30" s="631"/>
      <c r="Y30" s="632"/>
      <c r="Z30" s="633">
        <v>0.7</v>
      </c>
      <c r="AA30" s="633"/>
      <c r="AB30" s="633"/>
      <c r="AC30" s="633"/>
      <c r="AD30" s="634">
        <v>971</v>
      </c>
      <c r="AE30" s="634"/>
      <c r="AF30" s="634"/>
      <c r="AG30" s="634"/>
      <c r="AH30" s="634"/>
      <c r="AI30" s="634"/>
      <c r="AJ30" s="634"/>
      <c r="AK30" s="634"/>
      <c r="AL30" s="635">
        <v>0</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306</v>
      </c>
      <c r="BH30" s="677"/>
      <c r="BI30" s="677"/>
      <c r="BJ30" s="677"/>
      <c r="BK30" s="677"/>
      <c r="BL30" s="677"/>
      <c r="BM30" s="677"/>
      <c r="BN30" s="677"/>
      <c r="BO30" s="677"/>
      <c r="BP30" s="677"/>
      <c r="BQ30" s="678"/>
      <c r="BR30" s="609" t="s">
        <v>307</v>
      </c>
      <c r="BS30" s="677"/>
      <c r="BT30" s="677"/>
      <c r="BU30" s="677"/>
      <c r="BV30" s="677"/>
      <c r="BW30" s="677"/>
      <c r="BX30" s="677"/>
      <c r="BY30" s="677"/>
      <c r="BZ30" s="677"/>
      <c r="CA30" s="677"/>
      <c r="CB30" s="678"/>
      <c r="CD30" s="681"/>
      <c r="CE30" s="682"/>
      <c r="CF30" s="645" t="s">
        <v>308</v>
      </c>
      <c r="CG30" s="646"/>
      <c r="CH30" s="646"/>
      <c r="CI30" s="646"/>
      <c r="CJ30" s="646"/>
      <c r="CK30" s="646"/>
      <c r="CL30" s="646"/>
      <c r="CM30" s="646"/>
      <c r="CN30" s="646"/>
      <c r="CO30" s="646"/>
      <c r="CP30" s="646"/>
      <c r="CQ30" s="647"/>
      <c r="CR30" s="630">
        <v>924662</v>
      </c>
      <c r="CS30" s="631"/>
      <c r="CT30" s="631"/>
      <c r="CU30" s="631"/>
      <c r="CV30" s="631"/>
      <c r="CW30" s="631"/>
      <c r="CX30" s="631"/>
      <c r="CY30" s="632"/>
      <c r="CZ30" s="635">
        <v>10.6</v>
      </c>
      <c r="DA30" s="670"/>
      <c r="DB30" s="670"/>
      <c r="DC30" s="673"/>
      <c r="DD30" s="639">
        <v>894478</v>
      </c>
      <c r="DE30" s="631"/>
      <c r="DF30" s="631"/>
      <c r="DG30" s="631"/>
      <c r="DH30" s="631"/>
      <c r="DI30" s="631"/>
      <c r="DJ30" s="631"/>
      <c r="DK30" s="632"/>
      <c r="DL30" s="639">
        <v>894478</v>
      </c>
      <c r="DM30" s="631"/>
      <c r="DN30" s="631"/>
      <c r="DO30" s="631"/>
      <c r="DP30" s="631"/>
      <c r="DQ30" s="631"/>
      <c r="DR30" s="631"/>
      <c r="DS30" s="631"/>
      <c r="DT30" s="631"/>
      <c r="DU30" s="631"/>
      <c r="DV30" s="632"/>
      <c r="DW30" s="635">
        <v>17.2</v>
      </c>
      <c r="DX30" s="670"/>
      <c r="DY30" s="670"/>
      <c r="DZ30" s="670"/>
      <c r="EA30" s="670"/>
      <c r="EB30" s="670"/>
      <c r="EC30" s="671"/>
    </row>
    <row r="31" spans="2:133" ht="11.25" customHeight="1">
      <c r="B31" s="627" t="s">
        <v>309</v>
      </c>
      <c r="C31" s="628"/>
      <c r="D31" s="628"/>
      <c r="E31" s="628"/>
      <c r="F31" s="628"/>
      <c r="G31" s="628"/>
      <c r="H31" s="628"/>
      <c r="I31" s="628"/>
      <c r="J31" s="628"/>
      <c r="K31" s="628"/>
      <c r="L31" s="628"/>
      <c r="M31" s="628"/>
      <c r="N31" s="628"/>
      <c r="O31" s="628"/>
      <c r="P31" s="628"/>
      <c r="Q31" s="629"/>
      <c r="R31" s="630">
        <v>82225</v>
      </c>
      <c r="S31" s="631"/>
      <c r="T31" s="631"/>
      <c r="U31" s="631"/>
      <c r="V31" s="631"/>
      <c r="W31" s="631"/>
      <c r="X31" s="631"/>
      <c r="Y31" s="632"/>
      <c r="Z31" s="633">
        <v>0.9</v>
      </c>
      <c r="AA31" s="633"/>
      <c r="AB31" s="633"/>
      <c r="AC31" s="633"/>
      <c r="AD31" s="634">
        <v>4017</v>
      </c>
      <c r="AE31" s="634"/>
      <c r="AF31" s="634"/>
      <c r="AG31" s="634"/>
      <c r="AH31" s="634"/>
      <c r="AI31" s="634"/>
      <c r="AJ31" s="634"/>
      <c r="AK31" s="634"/>
      <c r="AL31" s="635">
        <v>0.1</v>
      </c>
      <c r="AM31" s="636"/>
      <c r="AN31" s="636"/>
      <c r="AO31" s="637"/>
      <c r="AP31" s="685" t="s">
        <v>310</v>
      </c>
      <c r="AQ31" s="686"/>
      <c r="AR31" s="686"/>
      <c r="AS31" s="686"/>
      <c r="AT31" s="691" t="s">
        <v>311</v>
      </c>
      <c r="AU31" s="366"/>
      <c r="AV31" s="366"/>
      <c r="AW31" s="366"/>
      <c r="AX31" s="616" t="s">
        <v>187</v>
      </c>
      <c r="AY31" s="617"/>
      <c r="AZ31" s="617"/>
      <c r="BA31" s="617"/>
      <c r="BB31" s="617"/>
      <c r="BC31" s="617"/>
      <c r="BD31" s="617"/>
      <c r="BE31" s="617"/>
      <c r="BF31" s="618"/>
      <c r="BG31" s="694">
        <v>99.6</v>
      </c>
      <c r="BH31" s="695"/>
      <c r="BI31" s="695"/>
      <c r="BJ31" s="695"/>
      <c r="BK31" s="695"/>
      <c r="BL31" s="695"/>
      <c r="BM31" s="625">
        <v>98.8</v>
      </c>
      <c r="BN31" s="695"/>
      <c r="BO31" s="695"/>
      <c r="BP31" s="695"/>
      <c r="BQ31" s="696"/>
      <c r="BR31" s="694">
        <v>99.5</v>
      </c>
      <c r="BS31" s="695"/>
      <c r="BT31" s="695"/>
      <c r="BU31" s="695"/>
      <c r="BV31" s="695"/>
      <c r="BW31" s="695"/>
      <c r="BX31" s="625">
        <v>98.7</v>
      </c>
      <c r="BY31" s="695"/>
      <c r="BZ31" s="695"/>
      <c r="CA31" s="695"/>
      <c r="CB31" s="696"/>
      <c r="CD31" s="681"/>
      <c r="CE31" s="682"/>
      <c r="CF31" s="645" t="s">
        <v>312</v>
      </c>
      <c r="CG31" s="646"/>
      <c r="CH31" s="646"/>
      <c r="CI31" s="646"/>
      <c r="CJ31" s="646"/>
      <c r="CK31" s="646"/>
      <c r="CL31" s="646"/>
      <c r="CM31" s="646"/>
      <c r="CN31" s="646"/>
      <c r="CO31" s="646"/>
      <c r="CP31" s="646"/>
      <c r="CQ31" s="647"/>
      <c r="CR31" s="630">
        <v>18398</v>
      </c>
      <c r="CS31" s="668"/>
      <c r="CT31" s="668"/>
      <c r="CU31" s="668"/>
      <c r="CV31" s="668"/>
      <c r="CW31" s="668"/>
      <c r="CX31" s="668"/>
      <c r="CY31" s="669"/>
      <c r="CZ31" s="635">
        <v>0.2</v>
      </c>
      <c r="DA31" s="670"/>
      <c r="DB31" s="670"/>
      <c r="DC31" s="673"/>
      <c r="DD31" s="639">
        <v>15775</v>
      </c>
      <c r="DE31" s="668"/>
      <c r="DF31" s="668"/>
      <c r="DG31" s="668"/>
      <c r="DH31" s="668"/>
      <c r="DI31" s="668"/>
      <c r="DJ31" s="668"/>
      <c r="DK31" s="669"/>
      <c r="DL31" s="639">
        <v>15775</v>
      </c>
      <c r="DM31" s="668"/>
      <c r="DN31" s="668"/>
      <c r="DO31" s="668"/>
      <c r="DP31" s="668"/>
      <c r="DQ31" s="668"/>
      <c r="DR31" s="668"/>
      <c r="DS31" s="668"/>
      <c r="DT31" s="668"/>
      <c r="DU31" s="668"/>
      <c r="DV31" s="669"/>
      <c r="DW31" s="635">
        <v>0.3</v>
      </c>
      <c r="DX31" s="670"/>
      <c r="DY31" s="670"/>
      <c r="DZ31" s="670"/>
      <c r="EA31" s="670"/>
      <c r="EB31" s="670"/>
      <c r="EC31" s="671"/>
    </row>
    <row r="32" spans="2:133" ht="11.25" customHeight="1">
      <c r="B32" s="627" t="s">
        <v>313</v>
      </c>
      <c r="C32" s="628"/>
      <c r="D32" s="628"/>
      <c r="E32" s="628"/>
      <c r="F32" s="628"/>
      <c r="G32" s="628"/>
      <c r="H32" s="628"/>
      <c r="I32" s="628"/>
      <c r="J32" s="628"/>
      <c r="K32" s="628"/>
      <c r="L32" s="628"/>
      <c r="M32" s="628"/>
      <c r="N32" s="628"/>
      <c r="O32" s="628"/>
      <c r="P32" s="628"/>
      <c r="Q32" s="629"/>
      <c r="R32" s="630">
        <v>1327280</v>
      </c>
      <c r="S32" s="631"/>
      <c r="T32" s="631"/>
      <c r="U32" s="631"/>
      <c r="V32" s="631"/>
      <c r="W32" s="631"/>
      <c r="X32" s="631"/>
      <c r="Y32" s="632"/>
      <c r="Z32" s="633">
        <v>14.6</v>
      </c>
      <c r="AA32" s="633"/>
      <c r="AB32" s="633"/>
      <c r="AC32" s="633"/>
      <c r="AD32" s="634" t="s">
        <v>129</v>
      </c>
      <c r="AE32" s="634"/>
      <c r="AF32" s="634"/>
      <c r="AG32" s="634"/>
      <c r="AH32" s="634"/>
      <c r="AI32" s="634"/>
      <c r="AJ32" s="634"/>
      <c r="AK32" s="634"/>
      <c r="AL32" s="635" t="s">
        <v>129</v>
      </c>
      <c r="AM32" s="636"/>
      <c r="AN32" s="636"/>
      <c r="AO32" s="637"/>
      <c r="AP32" s="687"/>
      <c r="AQ32" s="688"/>
      <c r="AR32" s="688"/>
      <c r="AS32" s="688"/>
      <c r="AT32" s="692"/>
      <c r="AU32" s="362" t="s">
        <v>314</v>
      </c>
      <c r="AV32" s="362"/>
      <c r="AW32" s="362"/>
      <c r="AX32" s="627" t="s">
        <v>315</v>
      </c>
      <c r="AY32" s="628"/>
      <c r="AZ32" s="628"/>
      <c r="BA32" s="628"/>
      <c r="BB32" s="628"/>
      <c r="BC32" s="628"/>
      <c r="BD32" s="628"/>
      <c r="BE32" s="628"/>
      <c r="BF32" s="629"/>
      <c r="BG32" s="697">
        <v>99.7</v>
      </c>
      <c r="BH32" s="668"/>
      <c r="BI32" s="668"/>
      <c r="BJ32" s="668"/>
      <c r="BK32" s="668"/>
      <c r="BL32" s="668"/>
      <c r="BM32" s="636">
        <v>99.1</v>
      </c>
      <c r="BN32" s="698"/>
      <c r="BO32" s="698"/>
      <c r="BP32" s="698"/>
      <c r="BQ32" s="699"/>
      <c r="BR32" s="697">
        <v>99.7</v>
      </c>
      <c r="BS32" s="668"/>
      <c r="BT32" s="668"/>
      <c r="BU32" s="668"/>
      <c r="BV32" s="668"/>
      <c r="BW32" s="668"/>
      <c r="BX32" s="636">
        <v>99.1</v>
      </c>
      <c r="BY32" s="698"/>
      <c r="BZ32" s="698"/>
      <c r="CA32" s="698"/>
      <c r="CB32" s="699"/>
      <c r="CD32" s="683"/>
      <c r="CE32" s="684"/>
      <c r="CF32" s="645" t="s">
        <v>316</v>
      </c>
      <c r="CG32" s="646"/>
      <c r="CH32" s="646"/>
      <c r="CI32" s="646"/>
      <c r="CJ32" s="646"/>
      <c r="CK32" s="646"/>
      <c r="CL32" s="646"/>
      <c r="CM32" s="646"/>
      <c r="CN32" s="646"/>
      <c r="CO32" s="646"/>
      <c r="CP32" s="646"/>
      <c r="CQ32" s="647"/>
      <c r="CR32" s="630">
        <v>95</v>
      </c>
      <c r="CS32" s="631"/>
      <c r="CT32" s="631"/>
      <c r="CU32" s="631"/>
      <c r="CV32" s="631"/>
      <c r="CW32" s="631"/>
      <c r="CX32" s="631"/>
      <c r="CY32" s="632"/>
      <c r="CZ32" s="635">
        <v>0</v>
      </c>
      <c r="DA32" s="670"/>
      <c r="DB32" s="670"/>
      <c r="DC32" s="673"/>
      <c r="DD32" s="639">
        <v>95</v>
      </c>
      <c r="DE32" s="631"/>
      <c r="DF32" s="631"/>
      <c r="DG32" s="631"/>
      <c r="DH32" s="631"/>
      <c r="DI32" s="631"/>
      <c r="DJ32" s="631"/>
      <c r="DK32" s="632"/>
      <c r="DL32" s="639">
        <v>95</v>
      </c>
      <c r="DM32" s="631"/>
      <c r="DN32" s="631"/>
      <c r="DO32" s="631"/>
      <c r="DP32" s="631"/>
      <c r="DQ32" s="631"/>
      <c r="DR32" s="631"/>
      <c r="DS32" s="631"/>
      <c r="DT32" s="631"/>
      <c r="DU32" s="631"/>
      <c r="DV32" s="632"/>
      <c r="DW32" s="635">
        <v>0</v>
      </c>
      <c r="DX32" s="670"/>
      <c r="DY32" s="670"/>
      <c r="DZ32" s="670"/>
      <c r="EA32" s="670"/>
      <c r="EB32" s="670"/>
      <c r="EC32" s="671"/>
    </row>
    <row r="33" spans="2:133" ht="11.25" customHeight="1">
      <c r="B33" s="655" t="s">
        <v>317</v>
      </c>
      <c r="C33" s="656"/>
      <c r="D33" s="656"/>
      <c r="E33" s="656"/>
      <c r="F33" s="656"/>
      <c r="G33" s="656"/>
      <c r="H33" s="656"/>
      <c r="I33" s="656"/>
      <c r="J33" s="656"/>
      <c r="K33" s="656"/>
      <c r="L33" s="656"/>
      <c r="M33" s="656"/>
      <c r="N33" s="656"/>
      <c r="O33" s="656"/>
      <c r="P33" s="656"/>
      <c r="Q33" s="657"/>
      <c r="R33" s="630" t="s">
        <v>129</v>
      </c>
      <c r="S33" s="631"/>
      <c r="T33" s="631"/>
      <c r="U33" s="631"/>
      <c r="V33" s="631"/>
      <c r="W33" s="631"/>
      <c r="X33" s="631"/>
      <c r="Y33" s="632"/>
      <c r="Z33" s="633" t="s">
        <v>129</v>
      </c>
      <c r="AA33" s="633"/>
      <c r="AB33" s="633"/>
      <c r="AC33" s="633"/>
      <c r="AD33" s="634" t="s">
        <v>129</v>
      </c>
      <c r="AE33" s="634"/>
      <c r="AF33" s="634"/>
      <c r="AG33" s="634"/>
      <c r="AH33" s="634"/>
      <c r="AI33" s="634"/>
      <c r="AJ33" s="634"/>
      <c r="AK33" s="634"/>
      <c r="AL33" s="635" t="s">
        <v>129</v>
      </c>
      <c r="AM33" s="636"/>
      <c r="AN33" s="636"/>
      <c r="AO33" s="637"/>
      <c r="AP33" s="689"/>
      <c r="AQ33" s="690"/>
      <c r="AR33" s="690"/>
      <c r="AS33" s="690"/>
      <c r="AT33" s="693"/>
      <c r="AU33" s="360"/>
      <c r="AV33" s="360"/>
      <c r="AW33" s="360"/>
      <c r="AX33" s="674" t="s">
        <v>318</v>
      </c>
      <c r="AY33" s="675"/>
      <c r="AZ33" s="675"/>
      <c r="BA33" s="675"/>
      <c r="BB33" s="675"/>
      <c r="BC33" s="675"/>
      <c r="BD33" s="675"/>
      <c r="BE33" s="675"/>
      <c r="BF33" s="676"/>
      <c r="BG33" s="700">
        <v>99.4</v>
      </c>
      <c r="BH33" s="701"/>
      <c r="BI33" s="701"/>
      <c r="BJ33" s="701"/>
      <c r="BK33" s="701"/>
      <c r="BL33" s="701"/>
      <c r="BM33" s="702">
        <v>98.5</v>
      </c>
      <c r="BN33" s="701"/>
      <c r="BO33" s="701"/>
      <c r="BP33" s="701"/>
      <c r="BQ33" s="703"/>
      <c r="BR33" s="700">
        <v>99.4</v>
      </c>
      <c r="BS33" s="701"/>
      <c r="BT33" s="701"/>
      <c r="BU33" s="701"/>
      <c r="BV33" s="701"/>
      <c r="BW33" s="701"/>
      <c r="BX33" s="702">
        <v>98.4</v>
      </c>
      <c r="BY33" s="701"/>
      <c r="BZ33" s="701"/>
      <c r="CA33" s="701"/>
      <c r="CB33" s="703"/>
      <c r="CD33" s="645" t="s">
        <v>319</v>
      </c>
      <c r="CE33" s="646"/>
      <c r="CF33" s="646"/>
      <c r="CG33" s="646"/>
      <c r="CH33" s="646"/>
      <c r="CI33" s="646"/>
      <c r="CJ33" s="646"/>
      <c r="CK33" s="646"/>
      <c r="CL33" s="646"/>
      <c r="CM33" s="646"/>
      <c r="CN33" s="646"/>
      <c r="CO33" s="646"/>
      <c r="CP33" s="646"/>
      <c r="CQ33" s="647"/>
      <c r="CR33" s="630">
        <v>3422491</v>
      </c>
      <c r="CS33" s="668"/>
      <c r="CT33" s="668"/>
      <c r="CU33" s="668"/>
      <c r="CV33" s="668"/>
      <c r="CW33" s="668"/>
      <c r="CX33" s="668"/>
      <c r="CY33" s="669"/>
      <c r="CZ33" s="635">
        <v>39.299999999999997</v>
      </c>
      <c r="DA33" s="670"/>
      <c r="DB33" s="670"/>
      <c r="DC33" s="673"/>
      <c r="DD33" s="639">
        <v>2690861</v>
      </c>
      <c r="DE33" s="668"/>
      <c r="DF33" s="668"/>
      <c r="DG33" s="668"/>
      <c r="DH33" s="668"/>
      <c r="DI33" s="668"/>
      <c r="DJ33" s="668"/>
      <c r="DK33" s="669"/>
      <c r="DL33" s="639">
        <v>1933730</v>
      </c>
      <c r="DM33" s="668"/>
      <c r="DN33" s="668"/>
      <c r="DO33" s="668"/>
      <c r="DP33" s="668"/>
      <c r="DQ33" s="668"/>
      <c r="DR33" s="668"/>
      <c r="DS33" s="668"/>
      <c r="DT33" s="668"/>
      <c r="DU33" s="668"/>
      <c r="DV33" s="669"/>
      <c r="DW33" s="635">
        <v>37.200000000000003</v>
      </c>
      <c r="DX33" s="670"/>
      <c r="DY33" s="670"/>
      <c r="DZ33" s="670"/>
      <c r="EA33" s="670"/>
      <c r="EB33" s="670"/>
      <c r="EC33" s="671"/>
    </row>
    <row r="34" spans="2:133" ht="11.25" customHeight="1">
      <c r="B34" s="627" t="s">
        <v>320</v>
      </c>
      <c r="C34" s="628"/>
      <c r="D34" s="628"/>
      <c r="E34" s="628"/>
      <c r="F34" s="628"/>
      <c r="G34" s="628"/>
      <c r="H34" s="628"/>
      <c r="I34" s="628"/>
      <c r="J34" s="628"/>
      <c r="K34" s="628"/>
      <c r="L34" s="628"/>
      <c r="M34" s="628"/>
      <c r="N34" s="628"/>
      <c r="O34" s="628"/>
      <c r="P34" s="628"/>
      <c r="Q34" s="629"/>
      <c r="R34" s="630">
        <v>727591</v>
      </c>
      <c r="S34" s="631"/>
      <c r="T34" s="631"/>
      <c r="U34" s="631"/>
      <c r="V34" s="631"/>
      <c r="W34" s="631"/>
      <c r="X34" s="631"/>
      <c r="Y34" s="632"/>
      <c r="Z34" s="633">
        <v>8</v>
      </c>
      <c r="AA34" s="633"/>
      <c r="AB34" s="633"/>
      <c r="AC34" s="633"/>
      <c r="AD34" s="634" t="s">
        <v>129</v>
      </c>
      <c r="AE34" s="634"/>
      <c r="AF34" s="634"/>
      <c r="AG34" s="634"/>
      <c r="AH34" s="634"/>
      <c r="AI34" s="634"/>
      <c r="AJ34" s="634"/>
      <c r="AK34" s="634"/>
      <c r="AL34" s="635" t="s">
        <v>129</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321</v>
      </c>
      <c r="CE34" s="646"/>
      <c r="CF34" s="646"/>
      <c r="CG34" s="646"/>
      <c r="CH34" s="646"/>
      <c r="CI34" s="646"/>
      <c r="CJ34" s="646"/>
      <c r="CK34" s="646"/>
      <c r="CL34" s="646"/>
      <c r="CM34" s="646"/>
      <c r="CN34" s="646"/>
      <c r="CO34" s="646"/>
      <c r="CP34" s="646"/>
      <c r="CQ34" s="647"/>
      <c r="CR34" s="630">
        <v>947040</v>
      </c>
      <c r="CS34" s="631"/>
      <c r="CT34" s="631"/>
      <c r="CU34" s="631"/>
      <c r="CV34" s="631"/>
      <c r="CW34" s="631"/>
      <c r="CX34" s="631"/>
      <c r="CY34" s="632"/>
      <c r="CZ34" s="635">
        <v>10.9</v>
      </c>
      <c r="DA34" s="670"/>
      <c r="DB34" s="670"/>
      <c r="DC34" s="673"/>
      <c r="DD34" s="639">
        <v>629281</v>
      </c>
      <c r="DE34" s="631"/>
      <c r="DF34" s="631"/>
      <c r="DG34" s="631"/>
      <c r="DH34" s="631"/>
      <c r="DI34" s="631"/>
      <c r="DJ34" s="631"/>
      <c r="DK34" s="632"/>
      <c r="DL34" s="639">
        <v>543889</v>
      </c>
      <c r="DM34" s="631"/>
      <c r="DN34" s="631"/>
      <c r="DO34" s="631"/>
      <c r="DP34" s="631"/>
      <c r="DQ34" s="631"/>
      <c r="DR34" s="631"/>
      <c r="DS34" s="631"/>
      <c r="DT34" s="631"/>
      <c r="DU34" s="631"/>
      <c r="DV34" s="632"/>
      <c r="DW34" s="635">
        <v>10.5</v>
      </c>
      <c r="DX34" s="670"/>
      <c r="DY34" s="670"/>
      <c r="DZ34" s="670"/>
      <c r="EA34" s="670"/>
      <c r="EB34" s="670"/>
      <c r="EC34" s="671"/>
    </row>
    <row r="35" spans="2:133" ht="11.25" customHeight="1">
      <c r="B35" s="627" t="s">
        <v>322</v>
      </c>
      <c r="C35" s="628"/>
      <c r="D35" s="628"/>
      <c r="E35" s="628"/>
      <c r="F35" s="628"/>
      <c r="G35" s="628"/>
      <c r="H35" s="628"/>
      <c r="I35" s="628"/>
      <c r="J35" s="628"/>
      <c r="K35" s="628"/>
      <c r="L35" s="628"/>
      <c r="M35" s="628"/>
      <c r="N35" s="628"/>
      <c r="O35" s="628"/>
      <c r="P35" s="628"/>
      <c r="Q35" s="629"/>
      <c r="R35" s="630">
        <v>32136</v>
      </c>
      <c r="S35" s="631"/>
      <c r="T35" s="631"/>
      <c r="U35" s="631"/>
      <c r="V35" s="631"/>
      <c r="W35" s="631"/>
      <c r="X35" s="631"/>
      <c r="Y35" s="632"/>
      <c r="Z35" s="633">
        <v>0.4</v>
      </c>
      <c r="AA35" s="633"/>
      <c r="AB35" s="633"/>
      <c r="AC35" s="633"/>
      <c r="AD35" s="634">
        <v>2456</v>
      </c>
      <c r="AE35" s="634"/>
      <c r="AF35" s="634"/>
      <c r="AG35" s="634"/>
      <c r="AH35" s="634"/>
      <c r="AI35" s="634"/>
      <c r="AJ35" s="634"/>
      <c r="AK35" s="634"/>
      <c r="AL35" s="635">
        <v>0</v>
      </c>
      <c r="AM35" s="636"/>
      <c r="AN35" s="636"/>
      <c r="AO35" s="637"/>
      <c r="AP35" s="218"/>
      <c r="AQ35" s="609" t="s">
        <v>323</v>
      </c>
      <c r="AR35" s="610"/>
      <c r="AS35" s="610"/>
      <c r="AT35" s="610"/>
      <c r="AU35" s="610"/>
      <c r="AV35" s="610"/>
      <c r="AW35" s="610"/>
      <c r="AX35" s="610"/>
      <c r="AY35" s="610"/>
      <c r="AZ35" s="610"/>
      <c r="BA35" s="610"/>
      <c r="BB35" s="610"/>
      <c r="BC35" s="610"/>
      <c r="BD35" s="610"/>
      <c r="BE35" s="610"/>
      <c r="BF35" s="611"/>
      <c r="BG35" s="609" t="s">
        <v>324</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325</v>
      </c>
      <c r="CE35" s="646"/>
      <c r="CF35" s="646"/>
      <c r="CG35" s="646"/>
      <c r="CH35" s="646"/>
      <c r="CI35" s="646"/>
      <c r="CJ35" s="646"/>
      <c r="CK35" s="646"/>
      <c r="CL35" s="646"/>
      <c r="CM35" s="646"/>
      <c r="CN35" s="646"/>
      <c r="CO35" s="646"/>
      <c r="CP35" s="646"/>
      <c r="CQ35" s="647"/>
      <c r="CR35" s="630">
        <v>22228</v>
      </c>
      <c r="CS35" s="668"/>
      <c r="CT35" s="668"/>
      <c r="CU35" s="668"/>
      <c r="CV35" s="668"/>
      <c r="CW35" s="668"/>
      <c r="CX35" s="668"/>
      <c r="CY35" s="669"/>
      <c r="CZ35" s="635">
        <v>0.3</v>
      </c>
      <c r="DA35" s="670"/>
      <c r="DB35" s="670"/>
      <c r="DC35" s="673"/>
      <c r="DD35" s="639">
        <v>14656</v>
      </c>
      <c r="DE35" s="668"/>
      <c r="DF35" s="668"/>
      <c r="DG35" s="668"/>
      <c r="DH35" s="668"/>
      <c r="DI35" s="668"/>
      <c r="DJ35" s="668"/>
      <c r="DK35" s="669"/>
      <c r="DL35" s="639">
        <v>14656</v>
      </c>
      <c r="DM35" s="668"/>
      <c r="DN35" s="668"/>
      <c r="DO35" s="668"/>
      <c r="DP35" s="668"/>
      <c r="DQ35" s="668"/>
      <c r="DR35" s="668"/>
      <c r="DS35" s="668"/>
      <c r="DT35" s="668"/>
      <c r="DU35" s="668"/>
      <c r="DV35" s="669"/>
      <c r="DW35" s="635">
        <v>0.3</v>
      </c>
      <c r="DX35" s="670"/>
      <c r="DY35" s="670"/>
      <c r="DZ35" s="670"/>
      <c r="EA35" s="670"/>
      <c r="EB35" s="670"/>
      <c r="EC35" s="671"/>
    </row>
    <row r="36" spans="2:133" ht="11.25" customHeight="1">
      <c r="B36" s="627" t="s">
        <v>326</v>
      </c>
      <c r="C36" s="628"/>
      <c r="D36" s="628"/>
      <c r="E36" s="628"/>
      <c r="F36" s="628"/>
      <c r="G36" s="628"/>
      <c r="H36" s="628"/>
      <c r="I36" s="628"/>
      <c r="J36" s="628"/>
      <c r="K36" s="628"/>
      <c r="L36" s="628"/>
      <c r="M36" s="628"/>
      <c r="N36" s="628"/>
      <c r="O36" s="628"/>
      <c r="P36" s="628"/>
      <c r="Q36" s="629"/>
      <c r="R36" s="630">
        <v>62674</v>
      </c>
      <c r="S36" s="631"/>
      <c r="T36" s="631"/>
      <c r="U36" s="631"/>
      <c r="V36" s="631"/>
      <c r="W36" s="631"/>
      <c r="X36" s="631"/>
      <c r="Y36" s="632"/>
      <c r="Z36" s="633">
        <v>0.7</v>
      </c>
      <c r="AA36" s="633"/>
      <c r="AB36" s="633"/>
      <c r="AC36" s="633"/>
      <c r="AD36" s="634" t="s">
        <v>129</v>
      </c>
      <c r="AE36" s="634"/>
      <c r="AF36" s="634"/>
      <c r="AG36" s="634"/>
      <c r="AH36" s="634"/>
      <c r="AI36" s="634"/>
      <c r="AJ36" s="634"/>
      <c r="AK36" s="634"/>
      <c r="AL36" s="635" t="s">
        <v>129</v>
      </c>
      <c r="AM36" s="636"/>
      <c r="AN36" s="636"/>
      <c r="AO36" s="637"/>
      <c r="AP36" s="218"/>
      <c r="AQ36" s="704" t="s">
        <v>327</v>
      </c>
      <c r="AR36" s="705"/>
      <c r="AS36" s="705"/>
      <c r="AT36" s="705"/>
      <c r="AU36" s="705"/>
      <c r="AV36" s="705"/>
      <c r="AW36" s="705"/>
      <c r="AX36" s="705"/>
      <c r="AY36" s="706"/>
      <c r="AZ36" s="619">
        <v>969007</v>
      </c>
      <c r="BA36" s="620"/>
      <c r="BB36" s="620"/>
      <c r="BC36" s="620"/>
      <c r="BD36" s="620"/>
      <c r="BE36" s="620"/>
      <c r="BF36" s="707"/>
      <c r="BG36" s="641" t="s">
        <v>328</v>
      </c>
      <c r="BH36" s="642"/>
      <c r="BI36" s="642"/>
      <c r="BJ36" s="642"/>
      <c r="BK36" s="642"/>
      <c r="BL36" s="642"/>
      <c r="BM36" s="642"/>
      <c r="BN36" s="642"/>
      <c r="BO36" s="642"/>
      <c r="BP36" s="642"/>
      <c r="BQ36" s="642"/>
      <c r="BR36" s="642"/>
      <c r="BS36" s="642"/>
      <c r="BT36" s="642"/>
      <c r="BU36" s="643"/>
      <c r="BV36" s="619">
        <v>9406</v>
      </c>
      <c r="BW36" s="620"/>
      <c r="BX36" s="620"/>
      <c r="BY36" s="620"/>
      <c r="BZ36" s="620"/>
      <c r="CA36" s="620"/>
      <c r="CB36" s="707"/>
      <c r="CD36" s="645" t="s">
        <v>329</v>
      </c>
      <c r="CE36" s="646"/>
      <c r="CF36" s="646"/>
      <c r="CG36" s="646"/>
      <c r="CH36" s="646"/>
      <c r="CI36" s="646"/>
      <c r="CJ36" s="646"/>
      <c r="CK36" s="646"/>
      <c r="CL36" s="646"/>
      <c r="CM36" s="646"/>
      <c r="CN36" s="646"/>
      <c r="CO36" s="646"/>
      <c r="CP36" s="646"/>
      <c r="CQ36" s="647"/>
      <c r="CR36" s="630">
        <v>1320076</v>
      </c>
      <c r="CS36" s="631"/>
      <c r="CT36" s="631"/>
      <c r="CU36" s="631"/>
      <c r="CV36" s="631"/>
      <c r="CW36" s="631"/>
      <c r="CX36" s="631"/>
      <c r="CY36" s="632"/>
      <c r="CZ36" s="635">
        <v>15.1</v>
      </c>
      <c r="DA36" s="670"/>
      <c r="DB36" s="670"/>
      <c r="DC36" s="673"/>
      <c r="DD36" s="639">
        <v>1125358</v>
      </c>
      <c r="DE36" s="631"/>
      <c r="DF36" s="631"/>
      <c r="DG36" s="631"/>
      <c r="DH36" s="631"/>
      <c r="DI36" s="631"/>
      <c r="DJ36" s="631"/>
      <c r="DK36" s="632"/>
      <c r="DL36" s="639">
        <v>871955</v>
      </c>
      <c r="DM36" s="631"/>
      <c r="DN36" s="631"/>
      <c r="DO36" s="631"/>
      <c r="DP36" s="631"/>
      <c r="DQ36" s="631"/>
      <c r="DR36" s="631"/>
      <c r="DS36" s="631"/>
      <c r="DT36" s="631"/>
      <c r="DU36" s="631"/>
      <c r="DV36" s="632"/>
      <c r="DW36" s="635">
        <v>16.8</v>
      </c>
      <c r="DX36" s="670"/>
      <c r="DY36" s="670"/>
      <c r="DZ36" s="670"/>
      <c r="EA36" s="670"/>
      <c r="EB36" s="670"/>
      <c r="EC36" s="671"/>
    </row>
    <row r="37" spans="2:133" ht="11.25" customHeight="1">
      <c r="B37" s="627" t="s">
        <v>330</v>
      </c>
      <c r="C37" s="628"/>
      <c r="D37" s="628"/>
      <c r="E37" s="628"/>
      <c r="F37" s="628"/>
      <c r="G37" s="628"/>
      <c r="H37" s="628"/>
      <c r="I37" s="628"/>
      <c r="J37" s="628"/>
      <c r="K37" s="628"/>
      <c r="L37" s="628"/>
      <c r="M37" s="628"/>
      <c r="N37" s="628"/>
      <c r="O37" s="628"/>
      <c r="P37" s="628"/>
      <c r="Q37" s="629"/>
      <c r="R37" s="630">
        <v>83059</v>
      </c>
      <c r="S37" s="631"/>
      <c r="T37" s="631"/>
      <c r="U37" s="631"/>
      <c r="V37" s="631"/>
      <c r="W37" s="631"/>
      <c r="X37" s="631"/>
      <c r="Y37" s="632"/>
      <c r="Z37" s="633">
        <v>0.9</v>
      </c>
      <c r="AA37" s="633"/>
      <c r="AB37" s="633"/>
      <c r="AC37" s="633"/>
      <c r="AD37" s="634" t="s">
        <v>129</v>
      </c>
      <c r="AE37" s="634"/>
      <c r="AF37" s="634"/>
      <c r="AG37" s="634"/>
      <c r="AH37" s="634"/>
      <c r="AI37" s="634"/>
      <c r="AJ37" s="634"/>
      <c r="AK37" s="634"/>
      <c r="AL37" s="635" t="s">
        <v>129</v>
      </c>
      <c r="AM37" s="636"/>
      <c r="AN37" s="636"/>
      <c r="AO37" s="637"/>
      <c r="AQ37" s="708" t="s">
        <v>331</v>
      </c>
      <c r="AR37" s="709"/>
      <c r="AS37" s="709"/>
      <c r="AT37" s="709"/>
      <c r="AU37" s="709"/>
      <c r="AV37" s="709"/>
      <c r="AW37" s="709"/>
      <c r="AX37" s="709"/>
      <c r="AY37" s="710"/>
      <c r="AZ37" s="630">
        <v>204336</v>
      </c>
      <c r="BA37" s="631"/>
      <c r="BB37" s="631"/>
      <c r="BC37" s="631"/>
      <c r="BD37" s="668"/>
      <c r="BE37" s="668"/>
      <c r="BF37" s="699"/>
      <c r="BG37" s="645" t="s">
        <v>332</v>
      </c>
      <c r="BH37" s="646"/>
      <c r="BI37" s="646"/>
      <c r="BJ37" s="646"/>
      <c r="BK37" s="646"/>
      <c r="BL37" s="646"/>
      <c r="BM37" s="646"/>
      <c r="BN37" s="646"/>
      <c r="BO37" s="646"/>
      <c r="BP37" s="646"/>
      <c r="BQ37" s="646"/>
      <c r="BR37" s="646"/>
      <c r="BS37" s="646"/>
      <c r="BT37" s="646"/>
      <c r="BU37" s="647"/>
      <c r="BV37" s="630">
        <v>-10488</v>
      </c>
      <c r="BW37" s="631"/>
      <c r="BX37" s="631"/>
      <c r="BY37" s="631"/>
      <c r="BZ37" s="631"/>
      <c r="CA37" s="631"/>
      <c r="CB37" s="640"/>
      <c r="CD37" s="645" t="s">
        <v>333</v>
      </c>
      <c r="CE37" s="646"/>
      <c r="CF37" s="646"/>
      <c r="CG37" s="646"/>
      <c r="CH37" s="646"/>
      <c r="CI37" s="646"/>
      <c r="CJ37" s="646"/>
      <c r="CK37" s="646"/>
      <c r="CL37" s="646"/>
      <c r="CM37" s="646"/>
      <c r="CN37" s="646"/>
      <c r="CO37" s="646"/>
      <c r="CP37" s="646"/>
      <c r="CQ37" s="647"/>
      <c r="CR37" s="630">
        <v>352628</v>
      </c>
      <c r="CS37" s="668"/>
      <c r="CT37" s="668"/>
      <c r="CU37" s="668"/>
      <c r="CV37" s="668"/>
      <c r="CW37" s="668"/>
      <c r="CX37" s="668"/>
      <c r="CY37" s="669"/>
      <c r="CZ37" s="635">
        <v>4</v>
      </c>
      <c r="DA37" s="670"/>
      <c r="DB37" s="670"/>
      <c r="DC37" s="673"/>
      <c r="DD37" s="639">
        <v>334313</v>
      </c>
      <c r="DE37" s="668"/>
      <c r="DF37" s="668"/>
      <c r="DG37" s="668"/>
      <c r="DH37" s="668"/>
      <c r="DI37" s="668"/>
      <c r="DJ37" s="668"/>
      <c r="DK37" s="669"/>
      <c r="DL37" s="639">
        <v>332529</v>
      </c>
      <c r="DM37" s="668"/>
      <c r="DN37" s="668"/>
      <c r="DO37" s="668"/>
      <c r="DP37" s="668"/>
      <c r="DQ37" s="668"/>
      <c r="DR37" s="668"/>
      <c r="DS37" s="668"/>
      <c r="DT37" s="668"/>
      <c r="DU37" s="668"/>
      <c r="DV37" s="669"/>
      <c r="DW37" s="635">
        <v>6.4</v>
      </c>
      <c r="DX37" s="670"/>
      <c r="DY37" s="670"/>
      <c r="DZ37" s="670"/>
      <c r="EA37" s="670"/>
      <c r="EB37" s="670"/>
      <c r="EC37" s="671"/>
    </row>
    <row r="38" spans="2:133" ht="11.25" customHeight="1">
      <c r="B38" s="627" t="s">
        <v>334</v>
      </c>
      <c r="C38" s="628"/>
      <c r="D38" s="628"/>
      <c r="E38" s="628"/>
      <c r="F38" s="628"/>
      <c r="G38" s="628"/>
      <c r="H38" s="628"/>
      <c r="I38" s="628"/>
      <c r="J38" s="628"/>
      <c r="K38" s="628"/>
      <c r="L38" s="628"/>
      <c r="M38" s="628"/>
      <c r="N38" s="628"/>
      <c r="O38" s="628"/>
      <c r="P38" s="628"/>
      <c r="Q38" s="629"/>
      <c r="R38" s="630">
        <v>224643</v>
      </c>
      <c r="S38" s="631"/>
      <c r="T38" s="631"/>
      <c r="U38" s="631"/>
      <c r="V38" s="631"/>
      <c r="W38" s="631"/>
      <c r="X38" s="631"/>
      <c r="Y38" s="632"/>
      <c r="Z38" s="633">
        <v>2.5</v>
      </c>
      <c r="AA38" s="633"/>
      <c r="AB38" s="633"/>
      <c r="AC38" s="633"/>
      <c r="AD38" s="634" t="s">
        <v>129</v>
      </c>
      <c r="AE38" s="634"/>
      <c r="AF38" s="634"/>
      <c r="AG38" s="634"/>
      <c r="AH38" s="634"/>
      <c r="AI38" s="634"/>
      <c r="AJ38" s="634"/>
      <c r="AK38" s="634"/>
      <c r="AL38" s="635" t="s">
        <v>129</v>
      </c>
      <c r="AM38" s="636"/>
      <c r="AN38" s="636"/>
      <c r="AO38" s="637"/>
      <c r="AQ38" s="708" t="s">
        <v>335</v>
      </c>
      <c r="AR38" s="709"/>
      <c r="AS38" s="709"/>
      <c r="AT38" s="709"/>
      <c r="AU38" s="709"/>
      <c r="AV38" s="709"/>
      <c r="AW38" s="709"/>
      <c r="AX38" s="709"/>
      <c r="AY38" s="710"/>
      <c r="AZ38" s="630">
        <v>98000</v>
      </c>
      <c r="BA38" s="631"/>
      <c r="BB38" s="631"/>
      <c r="BC38" s="631"/>
      <c r="BD38" s="668"/>
      <c r="BE38" s="668"/>
      <c r="BF38" s="699"/>
      <c r="BG38" s="645" t="s">
        <v>336</v>
      </c>
      <c r="BH38" s="646"/>
      <c r="BI38" s="646"/>
      <c r="BJ38" s="646"/>
      <c r="BK38" s="646"/>
      <c r="BL38" s="646"/>
      <c r="BM38" s="646"/>
      <c r="BN38" s="646"/>
      <c r="BO38" s="646"/>
      <c r="BP38" s="646"/>
      <c r="BQ38" s="646"/>
      <c r="BR38" s="646"/>
      <c r="BS38" s="646"/>
      <c r="BT38" s="646"/>
      <c r="BU38" s="647"/>
      <c r="BV38" s="630">
        <v>1691</v>
      </c>
      <c r="BW38" s="631"/>
      <c r="BX38" s="631"/>
      <c r="BY38" s="631"/>
      <c r="BZ38" s="631"/>
      <c r="CA38" s="631"/>
      <c r="CB38" s="640"/>
      <c r="CD38" s="645" t="s">
        <v>337</v>
      </c>
      <c r="CE38" s="646"/>
      <c r="CF38" s="646"/>
      <c r="CG38" s="646"/>
      <c r="CH38" s="646"/>
      <c r="CI38" s="646"/>
      <c r="CJ38" s="646"/>
      <c r="CK38" s="646"/>
      <c r="CL38" s="646"/>
      <c r="CM38" s="646"/>
      <c r="CN38" s="646"/>
      <c r="CO38" s="646"/>
      <c r="CP38" s="646"/>
      <c r="CQ38" s="647"/>
      <c r="CR38" s="630">
        <v>666671</v>
      </c>
      <c r="CS38" s="631"/>
      <c r="CT38" s="631"/>
      <c r="CU38" s="631"/>
      <c r="CV38" s="631"/>
      <c r="CW38" s="631"/>
      <c r="CX38" s="631"/>
      <c r="CY38" s="632"/>
      <c r="CZ38" s="635">
        <v>7.6</v>
      </c>
      <c r="DA38" s="670"/>
      <c r="DB38" s="670"/>
      <c r="DC38" s="673"/>
      <c r="DD38" s="639">
        <v>551713</v>
      </c>
      <c r="DE38" s="631"/>
      <c r="DF38" s="631"/>
      <c r="DG38" s="631"/>
      <c r="DH38" s="631"/>
      <c r="DI38" s="631"/>
      <c r="DJ38" s="631"/>
      <c r="DK38" s="632"/>
      <c r="DL38" s="639">
        <v>503230</v>
      </c>
      <c r="DM38" s="631"/>
      <c r="DN38" s="631"/>
      <c r="DO38" s="631"/>
      <c r="DP38" s="631"/>
      <c r="DQ38" s="631"/>
      <c r="DR38" s="631"/>
      <c r="DS38" s="631"/>
      <c r="DT38" s="631"/>
      <c r="DU38" s="631"/>
      <c r="DV38" s="632"/>
      <c r="DW38" s="635">
        <v>9.6999999999999993</v>
      </c>
      <c r="DX38" s="670"/>
      <c r="DY38" s="670"/>
      <c r="DZ38" s="670"/>
      <c r="EA38" s="670"/>
      <c r="EB38" s="670"/>
      <c r="EC38" s="671"/>
    </row>
    <row r="39" spans="2:133" ht="11.25" customHeight="1">
      <c r="B39" s="627" t="s">
        <v>338</v>
      </c>
      <c r="C39" s="628"/>
      <c r="D39" s="628"/>
      <c r="E39" s="628"/>
      <c r="F39" s="628"/>
      <c r="G39" s="628"/>
      <c r="H39" s="628"/>
      <c r="I39" s="628"/>
      <c r="J39" s="628"/>
      <c r="K39" s="628"/>
      <c r="L39" s="628"/>
      <c r="M39" s="628"/>
      <c r="N39" s="628"/>
      <c r="O39" s="628"/>
      <c r="P39" s="628"/>
      <c r="Q39" s="629"/>
      <c r="R39" s="630">
        <v>84392</v>
      </c>
      <c r="S39" s="631"/>
      <c r="T39" s="631"/>
      <c r="U39" s="631"/>
      <c r="V39" s="631"/>
      <c r="W39" s="631"/>
      <c r="X39" s="631"/>
      <c r="Y39" s="632"/>
      <c r="Z39" s="633">
        <v>0.9</v>
      </c>
      <c r="AA39" s="633"/>
      <c r="AB39" s="633"/>
      <c r="AC39" s="633"/>
      <c r="AD39" s="634">
        <v>2268</v>
      </c>
      <c r="AE39" s="634"/>
      <c r="AF39" s="634"/>
      <c r="AG39" s="634"/>
      <c r="AH39" s="634"/>
      <c r="AI39" s="634"/>
      <c r="AJ39" s="634"/>
      <c r="AK39" s="634"/>
      <c r="AL39" s="635">
        <v>0</v>
      </c>
      <c r="AM39" s="636"/>
      <c r="AN39" s="636"/>
      <c r="AO39" s="637"/>
      <c r="AQ39" s="708" t="s">
        <v>339</v>
      </c>
      <c r="AR39" s="709"/>
      <c r="AS39" s="709"/>
      <c r="AT39" s="709"/>
      <c r="AU39" s="709"/>
      <c r="AV39" s="709"/>
      <c r="AW39" s="709"/>
      <c r="AX39" s="709"/>
      <c r="AY39" s="710"/>
      <c r="AZ39" s="630">
        <v>47513</v>
      </c>
      <c r="BA39" s="631"/>
      <c r="BB39" s="631"/>
      <c r="BC39" s="631"/>
      <c r="BD39" s="668"/>
      <c r="BE39" s="668"/>
      <c r="BF39" s="699"/>
      <c r="BG39" s="645" t="s">
        <v>340</v>
      </c>
      <c r="BH39" s="646"/>
      <c r="BI39" s="646"/>
      <c r="BJ39" s="646"/>
      <c r="BK39" s="646"/>
      <c r="BL39" s="646"/>
      <c r="BM39" s="646"/>
      <c r="BN39" s="646"/>
      <c r="BO39" s="646"/>
      <c r="BP39" s="646"/>
      <c r="BQ39" s="646"/>
      <c r="BR39" s="646"/>
      <c r="BS39" s="646"/>
      <c r="BT39" s="646"/>
      <c r="BU39" s="647"/>
      <c r="BV39" s="630">
        <v>2468</v>
      </c>
      <c r="BW39" s="631"/>
      <c r="BX39" s="631"/>
      <c r="BY39" s="631"/>
      <c r="BZ39" s="631"/>
      <c r="CA39" s="631"/>
      <c r="CB39" s="640"/>
      <c r="CD39" s="645" t="s">
        <v>341</v>
      </c>
      <c r="CE39" s="646"/>
      <c r="CF39" s="646"/>
      <c r="CG39" s="646"/>
      <c r="CH39" s="646"/>
      <c r="CI39" s="646"/>
      <c r="CJ39" s="646"/>
      <c r="CK39" s="646"/>
      <c r="CL39" s="646"/>
      <c r="CM39" s="646"/>
      <c r="CN39" s="646"/>
      <c r="CO39" s="646"/>
      <c r="CP39" s="646"/>
      <c r="CQ39" s="647"/>
      <c r="CR39" s="630">
        <v>449676</v>
      </c>
      <c r="CS39" s="668"/>
      <c r="CT39" s="668"/>
      <c r="CU39" s="668"/>
      <c r="CV39" s="668"/>
      <c r="CW39" s="668"/>
      <c r="CX39" s="668"/>
      <c r="CY39" s="669"/>
      <c r="CZ39" s="635">
        <v>5.2</v>
      </c>
      <c r="DA39" s="670"/>
      <c r="DB39" s="670"/>
      <c r="DC39" s="673"/>
      <c r="DD39" s="639">
        <v>363053</v>
      </c>
      <c r="DE39" s="668"/>
      <c r="DF39" s="668"/>
      <c r="DG39" s="668"/>
      <c r="DH39" s="668"/>
      <c r="DI39" s="668"/>
      <c r="DJ39" s="668"/>
      <c r="DK39" s="669"/>
      <c r="DL39" s="639" t="s">
        <v>129</v>
      </c>
      <c r="DM39" s="668"/>
      <c r="DN39" s="668"/>
      <c r="DO39" s="668"/>
      <c r="DP39" s="668"/>
      <c r="DQ39" s="668"/>
      <c r="DR39" s="668"/>
      <c r="DS39" s="668"/>
      <c r="DT39" s="668"/>
      <c r="DU39" s="668"/>
      <c r="DV39" s="669"/>
      <c r="DW39" s="635" t="s">
        <v>129</v>
      </c>
      <c r="DX39" s="670"/>
      <c r="DY39" s="670"/>
      <c r="DZ39" s="670"/>
      <c r="EA39" s="670"/>
      <c r="EB39" s="670"/>
      <c r="EC39" s="671"/>
    </row>
    <row r="40" spans="2:133" ht="11.25" customHeight="1">
      <c r="B40" s="627" t="s">
        <v>342</v>
      </c>
      <c r="C40" s="628"/>
      <c r="D40" s="628"/>
      <c r="E40" s="628"/>
      <c r="F40" s="628"/>
      <c r="G40" s="628"/>
      <c r="H40" s="628"/>
      <c r="I40" s="628"/>
      <c r="J40" s="628"/>
      <c r="K40" s="628"/>
      <c r="L40" s="628"/>
      <c r="M40" s="628"/>
      <c r="N40" s="628"/>
      <c r="O40" s="628"/>
      <c r="P40" s="628"/>
      <c r="Q40" s="629"/>
      <c r="R40" s="630">
        <v>968448</v>
      </c>
      <c r="S40" s="631"/>
      <c r="T40" s="631"/>
      <c r="U40" s="631"/>
      <c r="V40" s="631"/>
      <c r="W40" s="631"/>
      <c r="X40" s="631"/>
      <c r="Y40" s="632"/>
      <c r="Z40" s="633">
        <v>10.7</v>
      </c>
      <c r="AA40" s="633"/>
      <c r="AB40" s="633"/>
      <c r="AC40" s="633"/>
      <c r="AD40" s="634" t="s">
        <v>129</v>
      </c>
      <c r="AE40" s="634"/>
      <c r="AF40" s="634"/>
      <c r="AG40" s="634"/>
      <c r="AH40" s="634"/>
      <c r="AI40" s="634"/>
      <c r="AJ40" s="634"/>
      <c r="AK40" s="634"/>
      <c r="AL40" s="635" t="s">
        <v>129</v>
      </c>
      <c r="AM40" s="636"/>
      <c r="AN40" s="636"/>
      <c r="AO40" s="637"/>
      <c r="AQ40" s="708" t="s">
        <v>343</v>
      </c>
      <c r="AR40" s="709"/>
      <c r="AS40" s="709"/>
      <c r="AT40" s="709"/>
      <c r="AU40" s="709"/>
      <c r="AV40" s="709"/>
      <c r="AW40" s="709"/>
      <c r="AX40" s="709"/>
      <c r="AY40" s="710"/>
      <c r="AZ40" s="630">
        <v>1870</v>
      </c>
      <c r="BA40" s="631"/>
      <c r="BB40" s="631"/>
      <c r="BC40" s="631"/>
      <c r="BD40" s="668"/>
      <c r="BE40" s="668"/>
      <c r="BF40" s="699"/>
      <c r="BG40" s="711" t="s">
        <v>344</v>
      </c>
      <c r="BH40" s="712"/>
      <c r="BI40" s="712"/>
      <c r="BJ40" s="712"/>
      <c r="BK40" s="712"/>
      <c r="BL40" s="364"/>
      <c r="BM40" s="646" t="s">
        <v>345</v>
      </c>
      <c r="BN40" s="646"/>
      <c r="BO40" s="646"/>
      <c r="BP40" s="646"/>
      <c r="BQ40" s="646"/>
      <c r="BR40" s="646"/>
      <c r="BS40" s="646"/>
      <c r="BT40" s="646"/>
      <c r="BU40" s="647"/>
      <c r="BV40" s="630">
        <v>78</v>
      </c>
      <c r="BW40" s="631"/>
      <c r="BX40" s="631"/>
      <c r="BY40" s="631"/>
      <c r="BZ40" s="631"/>
      <c r="CA40" s="631"/>
      <c r="CB40" s="640"/>
      <c r="CD40" s="645" t="s">
        <v>346</v>
      </c>
      <c r="CE40" s="646"/>
      <c r="CF40" s="646"/>
      <c r="CG40" s="646"/>
      <c r="CH40" s="646"/>
      <c r="CI40" s="646"/>
      <c r="CJ40" s="646"/>
      <c r="CK40" s="646"/>
      <c r="CL40" s="646"/>
      <c r="CM40" s="646"/>
      <c r="CN40" s="646"/>
      <c r="CO40" s="646"/>
      <c r="CP40" s="646"/>
      <c r="CQ40" s="647"/>
      <c r="CR40" s="630">
        <v>16800</v>
      </c>
      <c r="CS40" s="631"/>
      <c r="CT40" s="631"/>
      <c r="CU40" s="631"/>
      <c r="CV40" s="631"/>
      <c r="CW40" s="631"/>
      <c r="CX40" s="631"/>
      <c r="CY40" s="632"/>
      <c r="CZ40" s="635">
        <v>0.2</v>
      </c>
      <c r="DA40" s="670"/>
      <c r="DB40" s="670"/>
      <c r="DC40" s="673"/>
      <c r="DD40" s="639">
        <v>6800</v>
      </c>
      <c r="DE40" s="631"/>
      <c r="DF40" s="631"/>
      <c r="DG40" s="631"/>
      <c r="DH40" s="631"/>
      <c r="DI40" s="631"/>
      <c r="DJ40" s="631"/>
      <c r="DK40" s="632"/>
      <c r="DL40" s="639" t="s">
        <v>129</v>
      </c>
      <c r="DM40" s="631"/>
      <c r="DN40" s="631"/>
      <c r="DO40" s="631"/>
      <c r="DP40" s="631"/>
      <c r="DQ40" s="631"/>
      <c r="DR40" s="631"/>
      <c r="DS40" s="631"/>
      <c r="DT40" s="631"/>
      <c r="DU40" s="631"/>
      <c r="DV40" s="632"/>
      <c r="DW40" s="635" t="s">
        <v>129</v>
      </c>
      <c r="DX40" s="670"/>
      <c r="DY40" s="670"/>
      <c r="DZ40" s="670"/>
      <c r="EA40" s="670"/>
      <c r="EB40" s="670"/>
      <c r="EC40" s="671"/>
    </row>
    <row r="41" spans="2:133" ht="11.25" customHeight="1">
      <c r="B41" s="627" t="s">
        <v>347</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33" t="s">
        <v>129</v>
      </c>
      <c r="AA41" s="633"/>
      <c r="AB41" s="633"/>
      <c r="AC41" s="633"/>
      <c r="AD41" s="634" t="s">
        <v>129</v>
      </c>
      <c r="AE41" s="634"/>
      <c r="AF41" s="634"/>
      <c r="AG41" s="634"/>
      <c r="AH41" s="634"/>
      <c r="AI41" s="634"/>
      <c r="AJ41" s="634"/>
      <c r="AK41" s="634"/>
      <c r="AL41" s="635" t="s">
        <v>129</v>
      </c>
      <c r="AM41" s="636"/>
      <c r="AN41" s="636"/>
      <c r="AO41" s="637"/>
      <c r="AQ41" s="708" t="s">
        <v>348</v>
      </c>
      <c r="AR41" s="709"/>
      <c r="AS41" s="709"/>
      <c r="AT41" s="709"/>
      <c r="AU41" s="709"/>
      <c r="AV41" s="709"/>
      <c r="AW41" s="709"/>
      <c r="AX41" s="709"/>
      <c r="AY41" s="710"/>
      <c r="AZ41" s="630">
        <v>131189</v>
      </c>
      <c r="BA41" s="631"/>
      <c r="BB41" s="631"/>
      <c r="BC41" s="631"/>
      <c r="BD41" s="668"/>
      <c r="BE41" s="668"/>
      <c r="BF41" s="699"/>
      <c r="BG41" s="711"/>
      <c r="BH41" s="712"/>
      <c r="BI41" s="712"/>
      <c r="BJ41" s="712"/>
      <c r="BK41" s="712"/>
      <c r="BL41" s="364"/>
      <c r="BM41" s="646" t="s">
        <v>349</v>
      </c>
      <c r="BN41" s="646"/>
      <c r="BO41" s="646"/>
      <c r="BP41" s="646"/>
      <c r="BQ41" s="646"/>
      <c r="BR41" s="646"/>
      <c r="BS41" s="646"/>
      <c r="BT41" s="646"/>
      <c r="BU41" s="647"/>
      <c r="BV41" s="630" t="s">
        <v>129</v>
      </c>
      <c r="BW41" s="631"/>
      <c r="BX41" s="631"/>
      <c r="BY41" s="631"/>
      <c r="BZ41" s="631"/>
      <c r="CA41" s="631"/>
      <c r="CB41" s="640"/>
      <c r="CD41" s="645" t="s">
        <v>350</v>
      </c>
      <c r="CE41" s="646"/>
      <c r="CF41" s="646"/>
      <c r="CG41" s="646"/>
      <c r="CH41" s="646"/>
      <c r="CI41" s="646"/>
      <c r="CJ41" s="646"/>
      <c r="CK41" s="646"/>
      <c r="CL41" s="646"/>
      <c r="CM41" s="646"/>
      <c r="CN41" s="646"/>
      <c r="CO41" s="646"/>
      <c r="CP41" s="646"/>
      <c r="CQ41" s="647"/>
      <c r="CR41" s="630" t="s">
        <v>129</v>
      </c>
      <c r="CS41" s="668"/>
      <c r="CT41" s="668"/>
      <c r="CU41" s="668"/>
      <c r="CV41" s="668"/>
      <c r="CW41" s="668"/>
      <c r="CX41" s="668"/>
      <c r="CY41" s="669"/>
      <c r="CZ41" s="635" t="s">
        <v>129</v>
      </c>
      <c r="DA41" s="670"/>
      <c r="DB41" s="670"/>
      <c r="DC41" s="673"/>
      <c r="DD41" s="639" t="s">
        <v>129</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c r="B42" s="627" t="s">
        <v>351</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33" t="s">
        <v>129</v>
      </c>
      <c r="AA42" s="633"/>
      <c r="AB42" s="633"/>
      <c r="AC42" s="633"/>
      <c r="AD42" s="634" t="s">
        <v>129</v>
      </c>
      <c r="AE42" s="634"/>
      <c r="AF42" s="634"/>
      <c r="AG42" s="634"/>
      <c r="AH42" s="634"/>
      <c r="AI42" s="634"/>
      <c r="AJ42" s="634"/>
      <c r="AK42" s="634"/>
      <c r="AL42" s="635" t="s">
        <v>129</v>
      </c>
      <c r="AM42" s="636"/>
      <c r="AN42" s="636"/>
      <c r="AO42" s="637"/>
      <c r="AQ42" s="718" t="s">
        <v>352</v>
      </c>
      <c r="AR42" s="719"/>
      <c r="AS42" s="719"/>
      <c r="AT42" s="719"/>
      <c r="AU42" s="719"/>
      <c r="AV42" s="719"/>
      <c r="AW42" s="719"/>
      <c r="AX42" s="719"/>
      <c r="AY42" s="720"/>
      <c r="AZ42" s="724">
        <v>486099</v>
      </c>
      <c r="BA42" s="725"/>
      <c r="BB42" s="725"/>
      <c r="BC42" s="725"/>
      <c r="BD42" s="701"/>
      <c r="BE42" s="701"/>
      <c r="BF42" s="703"/>
      <c r="BG42" s="713"/>
      <c r="BH42" s="714"/>
      <c r="BI42" s="714"/>
      <c r="BJ42" s="714"/>
      <c r="BK42" s="714"/>
      <c r="BL42" s="365"/>
      <c r="BM42" s="659" t="s">
        <v>353</v>
      </c>
      <c r="BN42" s="659"/>
      <c r="BO42" s="659"/>
      <c r="BP42" s="659"/>
      <c r="BQ42" s="659"/>
      <c r="BR42" s="659"/>
      <c r="BS42" s="659"/>
      <c r="BT42" s="659"/>
      <c r="BU42" s="660"/>
      <c r="BV42" s="724">
        <v>334</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1965200</v>
      </c>
      <c r="CS42" s="668"/>
      <c r="CT42" s="668"/>
      <c r="CU42" s="668"/>
      <c r="CV42" s="668"/>
      <c r="CW42" s="668"/>
      <c r="CX42" s="668"/>
      <c r="CY42" s="669"/>
      <c r="CZ42" s="635">
        <v>22.5</v>
      </c>
      <c r="DA42" s="670"/>
      <c r="DB42" s="670"/>
      <c r="DC42" s="673"/>
      <c r="DD42" s="639">
        <v>396287</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c r="B43" s="627" t="s">
        <v>355</v>
      </c>
      <c r="C43" s="628"/>
      <c r="D43" s="628"/>
      <c r="E43" s="628"/>
      <c r="F43" s="628"/>
      <c r="G43" s="628"/>
      <c r="H43" s="628"/>
      <c r="I43" s="628"/>
      <c r="J43" s="628"/>
      <c r="K43" s="628"/>
      <c r="L43" s="628"/>
      <c r="M43" s="628"/>
      <c r="N43" s="628"/>
      <c r="O43" s="628"/>
      <c r="P43" s="628"/>
      <c r="Q43" s="629"/>
      <c r="R43" s="630">
        <v>175448</v>
      </c>
      <c r="S43" s="631"/>
      <c r="T43" s="631"/>
      <c r="U43" s="631"/>
      <c r="V43" s="631"/>
      <c r="W43" s="631"/>
      <c r="X43" s="631"/>
      <c r="Y43" s="632"/>
      <c r="Z43" s="633">
        <v>1.9</v>
      </c>
      <c r="AA43" s="633"/>
      <c r="AB43" s="633"/>
      <c r="AC43" s="633"/>
      <c r="AD43" s="634" t="s">
        <v>129</v>
      </c>
      <c r="AE43" s="634"/>
      <c r="AF43" s="634"/>
      <c r="AG43" s="634"/>
      <c r="AH43" s="634"/>
      <c r="AI43" s="634"/>
      <c r="AJ43" s="634"/>
      <c r="AK43" s="634"/>
      <c r="AL43" s="635" t="s">
        <v>129</v>
      </c>
      <c r="AM43" s="636"/>
      <c r="AN43" s="636"/>
      <c r="AO43" s="637"/>
      <c r="BV43" s="219"/>
      <c r="BW43" s="219"/>
      <c r="BX43" s="219"/>
      <c r="BY43" s="219"/>
      <c r="BZ43" s="219"/>
      <c r="CA43" s="219"/>
      <c r="CB43" s="219"/>
      <c r="CD43" s="627" t="s">
        <v>356</v>
      </c>
      <c r="CE43" s="628"/>
      <c r="CF43" s="628"/>
      <c r="CG43" s="628"/>
      <c r="CH43" s="628"/>
      <c r="CI43" s="628"/>
      <c r="CJ43" s="628"/>
      <c r="CK43" s="628"/>
      <c r="CL43" s="628"/>
      <c r="CM43" s="628"/>
      <c r="CN43" s="628"/>
      <c r="CO43" s="628"/>
      <c r="CP43" s="628"/>
      <c r="CQ43" s="629"/>
      <c r="CR43" s="630">
        <v>64184</v>
      </c>
      <c r="CS43" s="668"/>
      <c r="CT43" s="668"/>
      <c r="CU43" s="668"/>
      <c r="CV43" s="668"/>
      <c r="CW43" s="668"/>
      <c r="CX43" s="668"/>
      <c r="CY43" s="669"/>
      <c r="CZ43" s="635">
        <v>0.7</v>
      </c>
      <c r="DA43" s="670"/>
      <c r="DB43" s="670"/>
      <c r="DC43" s="673"/>
      <c r="DD43" s="639">
        <v>64184</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c r="B44" s="674" t="s">
        <v>357</v>
      </c>
      <c r="C44" s="675"/>
      <c r="D44" s="675"/>
      <c r="E44" s="675"/>
      <c r="F44" s="675"/>
      <c r="G44" s="675"/>
      <c r="H44" s="675"/>
      <c r="I44" s="675"/>
      <c r="J44" s="675"/>
      <c r="K44" s="675"/>
      <c r="L44" s="675"/>
      <c r="M44" s="675"/>
      <c r="N44" s="675"/>
      <c r="O44" s="675"/>
      <c r="P44" s="675"/>
      <c r="Q44" s="676"/>
      <c r="R44" s="724">
        <v>9081763</v>
      </c>
      <c r="S44" s="725"/>
      <c r="T44" s="725"/>
      <c r="U44" s="725"/>
      <c r="V44" s="725"/>
      <c r="W44" s="725"/>
      <c r="X44" s="725"/>
      <c r="Y44" s="726"/>
      <c r="Z44" s="727">
        <v>100</v>
      </c>
      <c r="AA44" s="727"/>
      <c r="AB44" s="727"/>
      <c r="AC44" s="727"/>
      <c r="AD44" s="728">
        <v>5019893</v>
      </c>
      <c r="AE44" s="728"/>
      <c r="AF44" s="728"/>
      <c r="AG44" s="728"/>
      <c r="AH44" s="728"/>
      <c r="AI44" s="728"/>
      <c r="AJ44" s="728"/>
      <c r="AK44" s="728"/>
      <c r="AL44" s="729">
        <v>100</v>
      </c>
      <c r="AM44" s="702"/>
      <c r="AN44" s="702"/>
      <c r="AO44" s="730"/>
      <c r="CD44" s="731" t="s">
        <v>304</v>
      </c>
      <c r="CE44" s="732"/>
      <c r="CF44" s="627" t="s">
        <v>358</v>
      </c>
      <c r="CG44" s="628"/>
      <c r="CH44" s="628"/>
      <c r="CI44" s="628"/>
      <c r="CJ44" s="628"/>
      <c r="CK44" s="628"/>
      <c r="CL44" s="628"/>
      <c r="CM44" s="628"/>
      <c r="CN44" s="628"/>
      <c r="CO44" s="628"/>
      <c r="CP44" s="628"/>
      <c r="CQ44" s="629"/>
      <c r="CR44" s="630">
        <v>1429565</v>
      </c>
      <c r="CS44" s="631"/>
      <c r="CT44" s="631"/>
      <c r="CU44" s="631"/>
      <c r="CV44" s="631"/>
      <c r="CW44" s="631"/>
      <c r="CX44" s="631"/>
      <c r="CY44" s="632"/>
      <c r="CZ44" s="635">
        <v>16.399999999999999</v>
      </c>
      <c r="DA44" s="636"/>
      <c r="DB44" s="636"/>
      <c r="DC44" s="648"/>
      <c r="DD44" s="639">
        <v>373059</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359</v>
      </c>
      <c r="CG45" s="628"/>
      <c r="CH45" s="628"/>
      <c r="CI45" s="628"/>
      <c r="CJ45" s="628"/>
      <c r="CK45" s="628"/>
      <c r="CL45" s="628"/>
      <c r="CM45" s="628"/>
      <c r="CN45" s="628"/>
      <c r="CO45" s="628"/>
      <c r="CP45" s="628"/>
      <c r="CQ45" s="629"/>
      <c r="CR45" s="630">
        <v>461839</v>
      </c>
      <c r="CS45" s="668"/>
      <c r="CT45" s="668"/>
      <c r="CU45" s="668"/>
      <c r="CV45" s="668"/>
      <c r="CW45" s="668"/>
      <c r="CX45" s="668"/>
      <c r="CY45" s="669"/>
      <c r="CZ45" s="635">
        <v>5.3</v>
      </c>
      <c r="DA45" s="670"/>
      <c r="DB45" s="670"/>
      <c r="DC45" s="673"/>
      <c r="DD45" s="639">
        <v>21358</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361</v>
      </c>
      <c r="CG46" s="628"/>
      <c r="CH46" s="628"/>
      <c r="CI46" s="628"/>
      <c r="CJ46" s="628"/>
      <c r="CK46" s="628"/>
      <c r="CL46" s="628"/>
      <c r="CM46" s="628"/>
      <c r="CN46" s="628"/>
      <c r="CO46" s="628"/>
      <c r="CP46" s="628"/>
      <c r="CQ46" s="629"/>
      <c r="CR46" s="630">
        <v>944054</v>
      </c>
      <c r="CS46" s="631"/>
      <c r="CT46" s="631"/>
      <c r="CU46" s="631"/>
      <c r="CV46" s="631"/>
      <c r="CW46" s="631"/>
      <c r="CX46" s="631"/>
      <c r="CY46" s="632"/>
      <c r="CZ46" s="635">
        <v>10.8</v>
      </c>
      <c r="DA46" s="636"/>
      <c r="DB46" s="636"/>
      <c r="DC46" s="648"/>
      <c r="DD46" s="639">
        <v>341038</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535635</v>
      </c>
      <c r="CS47" s="668"/>
      <c r="CT47" s="668"/>
      <c r="CU47" s="668"/>
      <c r="CV47" s="668"/>
      <c r="CW47" s="668"/>
      <c r="CX47" s="668"/>
      <c r="CY47" s="669"/>
      <c r="CZ47" s="635">
        <v>6.1</v>
      </c>
      <c r="DA47" s="670"/>
      <c r="DB47" s="670"/>
      <c r="DC47" s="673"/>
      <c r="DD47" s="639">
        <v>23228</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129</v>
      </c>
      <c r="CS48" s="631"/>
      <c r="CT48" s="631"/>
      <c r="CU48" s="631"/>
      <c r="CV48" s="631"/>
      <c r="CW48" s="631"/>
      <c r="CX48" s="631"/>
      <c r="CY48" s="632"/>
      <c r="CZ48" s="635" t="s">
        <v>129</v>
      </c>
      <c r="DA48" s="636"/>
      <c r="DB48" s="636"/>
      <c r="DC48" s="648"/>
      <c r="DD48" s="639" t="s">
        <v>129</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366</v>
      </c>
      <c r="CE49" s="675"/>
      <c r="CF49" s="675"/>
      <c r="CG49" s="675"/>
      <c r="CH49" s="675"/>
      <c r="CI49" s="675"/>
      <c r="CJ49" s="675"/>
      <c r="CK49" s="675"/>
      <c r="CL49" s="675"/>
      <c r="CM49" s="675"/>
      <c r="CN49" s="675"/>
      <c r="CO49" s="675"/>
      <c r="CP49" s="675"/>
      <c r="CQ49" s="676"/>
      <c r="CR49" s="724">
        <v>8716976</v>
      </c>
      <c r="CS49" s="701"/>
      <c r="CT49" s="701"/>
      <c r="CU49" s="701"/>
      <c r="CV49" s="701"/>
      <c r="CW49" s="701"/>
      <c r="CX49" s="701"/>
      <c r="CY49" s="738"/>
      <c r="CZ49" s="729">
        <v>100</v>
      </c>
      <c r="DA49" s="739"/>
      <c r="DB49" s="739"/>
      <c r="DC49" s="740"/>
      <c r="DD49" s="741">
        <v>5803226</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2V1Z95lUjo4pf+aBeSia+BNU0ArD4nTWgoh93WHKtst4VCDEI+daLlyLEguQHVIsvn8FZWGRxelhpVM3kcU9sw==" saltValue="Zw4zmWaKI1Ff8hZTDSLWb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368</v>
      </c>
      <c r="DK2" s="752"/>
      <c r="DL2" s="752"/>
      <c r="DM2" s="752"/>
      <c r="DN2" s="752"/>
      <c r="DO2" s="753"/>
      <c r="DP2" s="224"/>
      <c r="DQ2" s="751" t="s">
        <v>369</v>
      </c>
      <c r="DR2" s="752"/>
      <c r="DS2" s="752"/>
      <c r="DT2" s="752"/>
      <c r="DU2" s="752"/>
      <c r="DV2" s="752"/>
      <c r="DW2" s="752"/>
      <c r="DX2" s="752"/>
      <c r="DY2" s="752"/>
      <c r="DZ2" s="75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28"/>
      <c r="BA5" s="228"/>
      <c r="BB5" s="228"/>
      <c r="BC5" s="228"/>
      <c r="BD5" s="228"/>
      <c r="BE5" s="229"/>
      <c r="BF5" s="229"/>
      <c r="BG5" s="229"/>
      <c r="BH5" s="229"/>
      <c r="BI5" s="229"/>
      <c r="BJ5" s="229"/>
      <c r="BK5" s="229"/>
      <c r="BL5" s="229"/>
      <c r="BM5" s="229"/>
      <c r="BN5" s="229"/>
      <c r="BO5" s="229"/>
      <c r="BP5" s="229"/>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0"/>
    </row>
    <row r="6" spans="1:131" s="231"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c r="A7" s="232">
        <v>1</v>
      </c>
      <c r="B7" s="778" t="s">
        <v>389</v>
      </c>
      <c r="C7" s="779"/>
      <c r="D7" s="779"/>
      <c r="E7" s="779"/>
      <c r="F7" s="779"/>
      <c r="G7" s="779"/>
      <c r="H7" s="779"/>
      <c r="I7" s="779"/>
      <c r="J7" s="779"/>
      <c r="K7" s="779"/>
      <c r="L7" s="779"/>
      <c r="M7" s="779"/>
      <c r="N7" s="779"/>
      <c r="O7" s="779"/>
      <c r="P7" s="780"/>
      <c r="Q7" s="781">
        <v>9087</v>
      </c>
      <c r="R7" s="782"/>
      <c r="S7" s="782"/>
      <c r="T7" s="782"/>
      <c r="U7" s="782"/>
      <c r="V7" s="782">
        <v>8722</v>
      </c>
      <c r="W7" s="782"/>
      <c r="X7" s="782"/>
      <c r="Y7" s="782"/>
      <c r="Z7" s="782"/>
      <c r="AA7" s="782">
        <v>365</v>
      </c>
      <c r="AB7" s="782"/>
      <c r="AC7" s="782"/>
      <c r="AD7" s="782"/>
      <c r="AE7" s="783"/>
      <c r="AF7" s="784">
        <v>332</v>
      </c>
      <c r="AG7" s="785"/>
      <c r="AH7" s="785"/>
      <c r="AI7" s="785"/>
      <c r="AJ7" s="786"/>
      <c r="AK7" s="787">
        <v>80</v>
      </c>
      <c r="AL7" s="788"/>
      <c r="AM7" s="788"/>
      <c r="AN7" s="788"/>
      <c r="AO7" s="788"/>
      <c r="AP7" s="788">
        <v>8277</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590</v>
      </c>
      <c r="BT7" s="776"/>
      <c r="BU7" s="776"/>
      <c r="BV7" s="776"/>
      <c r="BW7" s="776"/>
      <c r="BX7" s="776"/>
      <c r="BY7" s="776"/>
      <c r="BZ7" s="776"/>
      <c r="CA7" s="776"/>
      <c r="CB7" s="776"/>
      <c r="CC7" s="776"/>
      <c r="CD7" s="776"/>
      <c r="CE7" s="776"/>
      <c r="CF7" s="776"/>
      <c r="CG7" s="791"/>
      <c r="CH7" s="772">
        <v>0</v>
      </c>
      <c r="CI7" s="773"/>
      <c r="CJ7" s="773"/>
      <c r="CK7" s="773"/>
      <c r="CL7" s="774"/>
      <c r="CM7" s="772">
        <v>110</v>
      </c>
      <c r="CN7" s="773"/>
      <c r="CO7" s="773"/>
      <c r="CP7" s="773"/>
      <c r="CQ7" s="774"/>
      <c r="CR7" s="772">
        <v>100</v>
      </c>
      <c r="CS7" s="773"/>
      <c r="CT7" s="773"/>
      <c r="CU7" s="773"/>
      <c r="CV7" s="774"/>
      <c r="CW7" s="772">
        <v>40</v>
      </c>
      <c r="CX7" s="773"/>
      <c r="CY7" s="773"/>
      <c r="CZ7" s="773"/>
      <c r="DA7" s="774"/>
      <c r="DB7" s="772" t="s">
        <v>589</v>
      </c>
      <c r="DC7" s="773"/>
      <c r="DD7" s="773"/>
      <c r="DE7" s="773"/>
      <c r="DF7" s="774"/>
      <c r="DG7" s="772" t="s">
        <v>589</v>
      </c>
      <c r="DH7" s="773"/>
      <c r="DI7" s="773"/>
      <c r="DJ7" s="773"/>
      <c r="DK7" s="774"/>
      <c r="DL7" s="772" t="s">
        <v>589</v>
      </c>
      <c r="DM7" s="773"/>
      <c r="DN7" s="773"/>
      <c r="DO7" s="773"/>
      <c r="DP7" s="774"/>
      <c r="DQ7" s="772" t="s">
        <v>589</v>
      </c>
      <c r="DR7" s="773"/>
      <c r="DS7" s="773"/>
      <c r="DT7" s="773"/>
      <c r="DU7" s="774"/>
      <c r="DV7" s="775"/>
      <c r="DW7" s="776"/>
      <c r="DX7" s="776"/>
      <c r="DY7" s="776"/>
      <c r="DZ7" s="777"/>
      <c r="EA7" s="230"/>
    </row>
    <row r="8" spans="1:131" s="231" customFormat="1" ht="26.25" customHeight="1">
      <c r="A8" s="234">
        <v>2</v>
      </c>
      <c r="B8" s="809" t="s">
        <v>390</v>
      </c>
      <c r="C8" s="810"/>
      <c r="D8" s="810"/>
      <c r="E8" s="810"/>
      <c r="F8" s="810"/>
      <c r="G8" s="810"/>
      <c r="H8" s="810"/>
      <c r="I8" s="810"/>
      <c r="J8" s="810"/>
      <c r="K8" s="810"/>
      <c r="L8" s="810"/>
      <c r="M8" s="810"/>
      <c r="N8" s="810"/>
      <c r="O8" s="810"/>
      <c r="P8" s="811"/>
      <c r="Q8" s="812">
        <v>13</v>
      </c>
      <c r="R8" s="813"/>
      <c r="S8" s="813"/>
      <c r="T8" s="813"/>
      <c r="U8" s="813"/>
      <c r="V8" s="813">
        <v>13</v>
      </c>
      <c r="W8" s="813"/>
      <c r="X8" s="813"/>
      <c r="Y8" s="813"/>
      <c r="Z8" s="813"/>
      <c r="AA8" s="813">
        <v>0</v>
      </c>
      <c r="AB8" s="813"/>
      <c r="AC8" s="813"/>
      <c r="AD8" s="813"/>
      <c r="AE8" s="814"/>
      <c r="AF8" s="815">
        <v>0</v>
      </c>
      <c r="AG8" s="816"/>
      <c r="AH8" s="816"/>
      <c r="AI8" s="816"/>
      <c r="AJ8" s="817"/>
      <c r="AK8" s="798" t="s">
        <v>589</v>
      </c>
      <c r="AL8" s="799"/>
      <c r="AM8" s="799"/>
      <c r="AN8" s="799"/>
      <c r="AO8" s="799"/>
      <c r="AP8" s="799" t="s">
        <v>589</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591</v>
      </c>
      <c r="BT8" s="803"/>
      <c r="BU8" s="803"/>
      <c r="BV8" s="803"/>
      <c r="BW8" s="803"/>
      <c r="BX8" s="803"/>
      <c r="BY8" s="803"/>
      <c r="BZ8" s="803"/>
      <c r="CA8" s="803"/>
      <c r="CB8" s="803"/>
      <c r="CC8" s="803"/>
      <c r="CD8" s="803"/>
      <c r="CE8" s="803"/>
      <c r="CF8" s="803"/>
      <c r="CG8" s="804"/>
      <c r="CH8" s="805">
        <v>0</v>
      </c>
      <c r="CI8" s="806"/>
      <c r="CJ8" s="806"/>
      <c r="CK8" s="806"/>
      <c r="CL8" s="807"/>
      <c r="CM8" s="805">
        <v>28</v>
      </c>
      <c r="CN8" s="806"/>
      <c r="CO8" s="806"/>
      <c r="CP8" s="806"/>
      <c r="CQ8" s="807"/>
      <c r="CR8" s="805">
        <v>35</v>
      </c>
      <c r="CS8" s="806"/>
      <c r="CT8" s="806"/>
      <c r="CU8" s="806"/>
      <c r="CV8" s="807"/>
      <c r="CW8" s="805">
        <v>5</v>
      </c>
      <c r="CX8" s="806"/>
      <c r="CY8" s="806"/>
      <c r="CZ8" s="806"/>
      <c r="DA8" s="807"/>
      <c r="DB8" s="805" t="s">
        <v>589</v>
      </c>
      <c r="DC8" s="806"/>
      <c r="DD8" s="806"/>
      <c r="DE8" s="806"/>
      <c r="DF8" s="807"/>
      <c r="DG8" s="805" t="s">
        <v>589</v>
      </c>
      <c r="DH8" s="806"/>
      <c r="DI8" s="806"/>
      <c r="DJ8" s="806"/>
      <c r="DK8" s="807"/>
      <c r="DL8" s="805" t="s">
        <v>589</v>
      </c>
      <c r="DM8" s="806"/>
      <c r="DN8" s="806"/>
      <c r="DO8" s="806"/>
      <c r="DP8" s="807"/>
      <c r="DQ8" s="805" t="s">
        <v>589</v>
      </c>
      <c r="DR8" s="806"/>
      <c r="DS8" s="806"/>
      <c r="DT8" s="806"/>
      <c r="DU8" s="807"/>
      <c r="DV8" s="802"/>
      <c r="DW8" s="803"/>
      <c r="DX8" s="803"/>
      <c r="DY8" s="803"/>
      <c r="DZ8" s="808"/>
      <c r="EA8" s="230"/>
    </row>
    <row r="9" spans="1:131" s="231" customFormat="1" ht="26.25" customHeight="1">
      <c r="A9" s="234">
        <v>3</v>
      </c>
      <c r="B9" s="809" t="s">
        <v>391</v>
      </c>
      <c r="C9" s="810"/>
      <c r="D9" s="810"/>
      <c r="E9" s="810"/>
      <c r="F9" s="810"/>
      <c r="G9" s="810"/>
      <c r="H9" s="810"/>
      <c r="I9" s="810"/>
      <c r="J9" s="810"/>
      <c r="K9" s="810"/>
      <c r="L9" s="810"/>
      <c r="M9" s="810"/>
      <c r="N9" s="810"/>
      <c r="O9" s="810"/>
      <c r="P9" s="811"/>
      <c r="Q9" s="812">
        <v>2</v>
      </c>
      <c r="R9" s="813"/>
      <c r="S9" s="813"/>
      <c r="T9" s="813"/>
      <c r="U9" s="813"/>
      <c r="V9" s="813">
        <v>2</v>
      </c>
      <c r="W9" s="813"/>
      <c r="X9" s="813"/>
      <c r="Y9" s="813"/>
      <c r="Z9" s="813"/>
      <c r="AA9" s="813" t="s">
        <v>589</v>
      </c>
      <c r="AB9" s="813"/>
      <c r="AC9" s="813"/>
      <c r="AD9" s="813"/>
      <c r="AE9" s="814"/>
      <c r="AF9" s="815" t="s">
        <v>129</v>
      </c>
      <c r="AG9" s="816"/>
      <c r="AH9" s="816"/>
      <c r="AI9" s="816"/>
      <c r="AJ9" s="817"/>
      <c r="AK9" s="798" t="s">
        <v>589</v>
      </c>
      <c r="AL9" s="799"/>
      <c r="AM9" s="799"/>
      <c r="AN9" s="799"/>
      <c r="AO9" s="799"/>
      <c r="AP9" s="799" t="s">
        <v>589</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592</v>
      </c>
      <c r="BT9" s="803"/>
      <c r="BU9" s="803"/>
      <c r="BV9" s="803"/>
      <c r="BW9" s="803"/>
      <c r="BX9" s="803"/>
      <c r="BY9" s="803"/>
      <c r="BZ9" s="803"/>
      <c r="CA9" s="803"/>
      <c r="CB9" s="803"/>
      <c r="CC9" s="803"/>
      <c r="CD9" s="803"/>
      <c r="CE9" s="803"/>
      <c r="CF9" s="803"/>
      <c r="CG9" s="804"/>
      <c r="CH9" s="805">
        <v>75</v>
      </c>
      <c r="CI9" s="806"/>
      <c r="CJ9" s="806"/>
      <c r="CK9" s="806"/>
      <c r="CL9" s="807"/>
      <c r="CM9" s="805">
        <v>311</v>
      </c>
      <c r="CN9" s="806"/>
      <c r="CO9" s="806"/>
      <c r="CP9" s="806"/>
      <c r="CQ9" s="807"/>
      <c r="CR9" s="805">
        <v>22</v>
      </c>
      <c r="CS9" s="806"/>
      <c r="CT9" s="806"/>
      <c r="CU9" s="806"/>
      <c r="CV9" s="807"/>
      <c r="CW9" s="805">
        <v>0</v>
      </c>
      <c r="CX9" s="806"/>
      <c r="CY9" s="806"/>
      <c r="CZ9" s="806"/>
      <c r="DA9" s="807"/>
      <c r="DB9" s="805" t="s">
        <v>589</v>
      </c>
      <c r="DC9" s="806"/>
      <c r="DD9" s="806"/>
      <c r="DE9" s="806"/>
      <c r="DF9" s="807"/>
      <c r="DG9" s="805" t="s">
        <v>589</v>
      </c>
      <c r="DH9" s="806"/>
      <c r="DI9" s="806"/>
      <c r="DJ9" s="806"/>
      <c r="DK9" s="807"/>
      <c r="DL9" s="805" t="s">
        <v>589</v>
      </c>
      <c r="DM9" s="806"/>
      <c r="DN9" s="806"/>
      <c r="DO9" s="806"/>
      <c r="DP9" s="807"/>
      <c r="DQ9" s="805" t="s">
        <v>589</v>
      </c>
      <c r="DR9" s="806"/>
      <c r="DS9" s="806"/>
      <c r="DT9" s="806"/>
      <c r="DU9" s="807"/>
      <c r="DV9" s="802"/>
      <c r="DW9" s="803"/>
      <c r="DX9" s="803"/>
      <c r="DY9" s="803"/>
      <c r="DZ9" s="808"/>
      <c r="EA9" s="230"/>
    </row>
    <row r="10" spans="1:131" s="231" customFormat="1" ht="26.25" customHeight="1">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593</v>
      </c>
      <c r="BT10" s="803"/>
      <c r="BU10" s="803"/>
      <c r="BV10" s="803"/>
      <c r="BW10" s="803"/>
      <c r="BX10" s="803"/>
      <c r="BY10" s="803"/>
      <c r="BZ10" s="803"/>
      <c r="CA10" s="803"/>
      <c r="CB10" s="803"/>
      <c r="CC10" s="803"/>
      <c r="CD10" s="803"/>
      <c r="CE10" s="803"/>
      <c r="CF10" s="803"/>
      <c r="CG10" s="804"/>
      <c r="CH10" s="805">
        <v>-3</v>
      </c>
      <c r="CI10" s="806"/>
      <c r="CJ10" s="806"/>
      <c r="CK10" s="806"/>
      <c r="CL10" s="807"/>
      <c r="CM10" s="805">
        <v>180</v>
      </c>
      <c r="CN10" s="806"/>
      <c r="CO10" s="806"/>
      <c r="CP10" s="806"/>
      <c r="CQ10" s="807"/>
      <c r="CR10" s="805">
        <v>150</v>
      </c>
      <c r="CS10" s="806"/>
      <c r="CT10" s="806"/>
      <c r="CU10" s="806"/>
      <c r="CV10" s="807"/>
      <c r="CW10" s="805">
        <v>2</v>
      </c>
      <c r="CX10" s="806"/>
      <c r="CY10" s="806"/>
      <c r="CZ10" s="806"/>
      <c r="DA10" s="807"/>
      <c r="DB10" s="805" t="s">
        <v>589</v>
      </c>
      <c r="DC10" s="806"/>
      <c r="DD10" s="806"/>
      <c r="DE10" s="806"/>
      <c r="DF10" s="807"/>
      <c r="DG10" s="805" t="s">
        <v>589</v>
      </c>
      <c r="DH10" s="806"/>
      <c r="DI10" s="806"/>
      <c r="DJ10" s="806"/>
      <c r="DK10" s="807"/>
      <c r="DL10" s="805" t="s">
        <v>589</v>
      </c>
      <c r="DM10" s="806"/>
      <c r="DN10" s="806"/>
      <c r="DO10" s="806"/>
      <c r="DP10" s="807"/>
      <c r="DQ10" s="805" t="s">
        <v>589</v>
      </c>
      <c r="DR10" s="806"/>
      <c r="DS10" s="806"/>
      <c r="DT10" s="806"/>
      <c r="DU10" s="807"/>
      <c r="DV10" s="802"/>
      <c r="DW10" s="803"/>
      <c r="DX10" s="803"/>
      <c r="DY10" s="803"/>
      <c r="DZ10" s="808"/>
      <c r="EA10" s="230"/>
    </row>
    <row r="11" spans="1:131" s="231" customFormat="1" ht="26.25" customHeight="1">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594</v>
      </c>
      <c r="BT11" s="803"/>
      <c r="BU11" s="803"/>
      <c r="BV11" s="803"/>
      <c r="BW11" s="803"/>
      <c r="BX11" s="803"/>
      <c r="BY11" s="803"/>
      <c r="BZ11" s="803"/>
      <c r="CA11" s="803"/>
      <c r="CB11" s="803"/>
      <c r="CC11" s="803"/>
      <c r="CD11" s="803"/>
      <c r="CE11" s="803"/>
      <c r="CF11" s="803"/>
      <c r="CG11" s="804"/>
      <c r="CH11" s="805">
        <v>6</v>
      </c>
      <c r="CI11" s="806"/>
      <c r="CJ11" s="806"/>
      <c r="CK11" s="806"/>
      <c r="CL11" s="807"/>
      <c r="CM11" s="805">
        <v>62</v>
      </c>
      <c r="CN11" s="806"/>
      <c r="CO11" s="806"/>
      <c r="CP11" s="806"/>
      <c r="CQ11" s="807"/>
      <c r="CR11" s="805">
        <v>20</v>
      </c>
      <c r="CS11" s="806"/>
      <c r="CT11" s="806"/>
      <c r="CU11" s="806"/>
      <c r="CV11" s="807"/>
      <c r="CW11" s="805">
        <v>1</v>
      </c>
      <c r="CX11" s="806"/>
      <c r="CY11" s="806"/>
      <c r="CZ11" s="806"/>
      <c r="DA11" s="807"/>
      <c r="DB11" s="805" t="s">
        <v>589</v>
      </c>
      <c r="DC11" s="806"/>
      <c r="DD11" s="806"/>
      <c r="DE11" s="806"/>
      <c r="DF11" s="807"/>
      <c r="DG11" s="805" t="s">
        <v>589</v>
      </c>
      <c r="DH11" s="806"/>
      <c r="DI11" s="806"/>
      <c r="DJ11" s="806"/>
      <c r="DK11" s="807"/>
      <c r="DL11" s="805" t="s">
        <v>589</v>
      </c>
      <c r="DM11" s="806"/>
      <c r="DN11" s="806"/>
      <c r="DO11" s="806"/>
      <c r="DP11" s="807"/>
      <c r="DQ11" s="805" t="s">
        <v>589</v>
      </c>
      <c r="DR11" s="806"/>
      <c r="DS11" s="806"/>
      <c r="DT11" s="806"/>
      <c r="DU11" s="807"/>
      <c r="DV11" s="802"/>
      <c r="DW11" s="803"/>
      <c r="DX11" s="803"/>
      <c r="DY11" s="803"/>
      <c r="DZ11" s="808"/>
      <c r="EA11" s="230"/>
    </row>
    <row r="12" spans="1:131" s="231" customFormat="1" ht="26.25" customHeight="1">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t="s">
        <v>595</v>
      </c>
      <c r="BT12" s="803"/>
      <c r="BU12" s="803"/>
      <c r="BV12" s="803"/>
      <c r="BW12" s="803"/>
      <c r="BX12" s="803"/>
      <c r="BY12" s="803"/>
      <c r="BZ12" s="803"/>
      <c r="CA12" s="803"/>
      <c r="CB12" s="803"/>
      <c r="CC12" s="803"/>
      <c r="CD12" s="803"/>
      <c r="CE12" s="803"/>
      <c r="CF12" s="803"/>
      <c r="CG12" s="804"/>
      <c r="CH12" s="805" t="s">
        <v>589</v>
      </c>
      <c r="CI12" s="806"/>
      <c r="CJ12" s="806"/>
      <c r="CK12" s="806"/>
      <c r="CL12" s="807"/>
      <c r="CM12" s="805">
        <v>5</v>
      </c>
      <c r="CN12" s="806"/>
      <c r="CO12" s="806"/>
      <c r="CP12" s="806"/>
      <c r="CQ12" s="807"/>
      <c r="CR12" s="805">
        <v>4</v>
      </c>
      <c r="CS12" s="806"/>
      <c r="CT12" s="806"/>
      <c r="CU12" s="806"/>
      <c r="CV12" s="807"/>
      <c r="CW12" s="805">
        <v>0</v>
      </c>
      <c r="CX12" s="806"/>
      <c r="CY12" s="806"/>
      <c r="CZ12" s="806"/>
      <c r="DA12" s="807"/>
      <c r="DB12" s="805" t="s">
        <v>589</v>
      </c>
      <c r="DC12" s="806"/>
      <c r="DD12" s="806"/>
      <c r="DE12" s="806"/>
      <c r="DF12" s="807"/>
      <c r="DG12" s="805" t="s">
        <v>589</v>
      </c>
      <c r="DH12" s="806"/>
      <c r="DI12" s="806"/>
      <c r="DJ12" s="806"/>
      <c r="DK12" s="807"/>
      <c r="DL12" s="805" t="s">
        <v>589</v>
      </c>
      <c r="DM12" s="806"/>
      <c r="DN12" s="806"/>
      <c r="DO12" s="806"/>
      <c r="DP12" s="807"/>
      <c r="DQ12" s="805" t="s">
        <v>589</v>
      </c>
      <c r="DR12" s="806"/>
      <c r="DS12" s="806"/>
      <c r="DT12" s="806"/>
      <c r="DU12" s="807"/>
      <c r="DV12" s="802"/>
      <c r="DW12" s="803"/>
      <c r="DX12" s="803"/>
      <c r="DY12" s="803"/>
      <c r="DZ12" s="808"/>
      <c r="EA12" s="230"/>
    </row>
    <row r="13" spans="1:131" s="231" customFormat="1" ht="26.25" customHeight="1">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t="s">
        <v>596</v>
      </c>
      <c r="BT13" s="803"/>
      <c r="BU13" s="803"/>
      <c r="BV13" s="803"/>
      <c r="BW13" s="803"/>
      <c r="BX13" s="803"/>
      <c r="BY13" s="803"/>
      <c r="BZ13" s="803"/>
      <c r="CA13" s="803"/>
      <c r="CB13" s="803"/>
      <c r="CC13" s="803"/>
      <c r="CD13" s="803"/>
      <c r="CE13" s="803"/>
      <c r="CF13" s="803"/>
      <c r="CG13" s="804"/>
      <c r="CH13" s="805">
        <v>-1</v>
      </c>
      <c r="CI13" s="806"/>
      <c r="CJ13" s="806"/>
      <c r="CK13" s="806"/>
      <c r="CL13" s="807"/>
      <c r="CM13" s="805">
        <v>105</v>
      </c>
      <c r="CN13" s="806"/>
      <c r="CO13" s="806"/>
      <c r="CP13" s="806"/>
      <c r="CQ13" s="807"/>
      <c r="CR13" s="805">
        <v>74</v>
      </c>
      <c r="CS13" s="806"/>
      <c r="CT13" s="806"/>
      <c r="CU13" s="806"/>
      <c r="CV13" s="807"/>
      <c r="CW13" s="805" t="s">
        <v>589</v>
      </c>
      <c r="CX13" s="806"/>
      <c r="CY13" s="806"/>
      <c r="CZ13" s="806"/>
      <c r="DA13" s="807"/>
      <c r="DB13" s="805" t="s">
        <v>589</v>
      </c>
      <c r="DC13" s="806"/>
      <c r="DD13" s="806"/>
      <c r="DE13" s="806"/>
      <c r="DF13" s="807"/>
      <c r="DG13" s="805" t="s">
        <v>589</v>
      </c>
      <c r="DH13" s="806"/>
      <c r="DI13" s="806"/>
      <c r="DJ13" s="806"/>
      <c r="DK13" s="807"/>
      <c r="DL13" s="805" t="s">
        <v>589</v>
      </c>
      <c r="DM13" s="806"/>
      <c r="DN13" s="806"/>
      <c r="DO13" s="806"/>
      <c r="DP13" s="807"/>
      <c r="DQ13" s="805" t="s">
        <v>589</v>
      </c>
      <c r="DR13" s="806"/>
      <c r="DS13" s="806"/>
      <c r="DT13" s="806"/>
      <c r="DU13" s="807"/>
      <c r="DV13" s="802"/>
      <c r="DW13" s="803"/>
      <c r="DX13" s="803"/>
      <c r="DY13" s="803"/>
      <c r="DZ13" s="808"/>
      <c r="EA13" s="230"/>
    </row>
    <row r="14" spans="1:131" s="231" customFormat="1" ht="26.25" customHeight="1">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392</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c r="A23" s="236" t="s">
        <v>393</v>
      </c>
      <c r="B23" s="818" t="s">
        <v>394</v>
      </c>
      <c r="C23" s="819"/>
      <c r="D23" s="819"/>
      <c r="E23" s="819"/>
      <c r="F23" s="819"/>
      <c r="G23" s="819"/>
      <c r="H23" s="819"/>
      <c r="I23" s="819"/>
      <c r="J23" s="819"/>
      <c r="K23" s="819"/>
      <c r="L23" s="819"/>
      <c r="M23" s="819"/>
      <c r="N23" s="819"/>
      <c r="O23" s="819"/>
      <c r="P23" s="820"/>
      <c r="Q23" s="821">
        <v>9099</v>
      </c>
      <c r="R23" s="822"/>
      <c r="S23" s="822"/>
      <c r="T23" s="822"/>
      <c r="U23" s="822"/>
      <c r="V23" s="822">
        <v>8734</v>
      </c>
      <c r="W23" s="822"/>
      <c r="X23" s="822"/>
      <c r="Y23" s="822"/>
      <c r="Z23" s="822"/>
      <c r="AA23" s="822">
        <v>365</v>
      </c>
      <c r="AB23" s="822"/>
      <c r="AC23" s="822"/>
      <c r="AD23" s="822"/>
      <c r="AE23" s="823"/>
      <c r="AF23" s="824">
        <v>332</v>
      </c>
      <c r="AG23" s="822"/>
      <c r="AH23" s="822"/>
      <c r="AI23" s="822"/>
      <c r="AJ23" s="825"/>
      <c r="AK23" s="826"/>
      <c r="AL23" s="827"/>
      <c r="AM23" s="827"/>
      <c r="AN23" s="827"/>
      <c r="AO23" s="827"/>
      <c r="AP23" s="822">
        <v>8277</v>
      </c>
      <c r="AQ23" s="822"/>
      <c r="AR23" s="822"/>
      <c r="AS23" s="822"/>
      <c r="AT23" s="822"/>
      <c r="AU23" s="838"/>
      <c r="AV23" s="838"/>
      <c r="AW23" s="838"/>
      <c r="AX23" s="838"/>
      <c r="AY23" s="839"/>
      <c r="AZ23" s="840" t="s">
        <v>129</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c r="A24" s="837" t="s">
        <v>395</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c r="A25" s="754" t="s">
        <v>396</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c r="A26" s="756" t="s">
        <v>372</v>
      </c>
      <c r="B26" s="757"/>
      <c r="C26" s="757"/>
      <c r="D26" s="757"/>
      <c r="E26" s="757"/>
      <c r="F26" s="757"/>
      <c r="G26" s="757"/>
      <c r="H26" s="757"/>
      <c r="I26" s="757"/>
      <c r="J26" s="757"/>
      <c r="K26" s="757"/>
      <c r="L26" s="757"/>
      <c r="M26" s="757"/>
      <c r="N26" s="757"/>
      <c r="O26" s="757"/>
      <c r="P26" s="758"/>
      <c r="Q26" s="762" t="s">
        <v>397</v>
      </c>
      <c r="R26" s="763"/>
      <c r="S26" s="763"/>
      <c r="T26" s="763"/>
      <c r="U26" s="764"/>
      <c r="V26" s="762" t="s">
        <v>398</v>
      </c>
      <c r="W26" s="763"/>
      <c r="X26" s="763"/>
      <c r="Y26" s="763"/>
      <c r="Z26" s="764"/>
      <c r="AA26" s="762" t="s">
        <v>399</v>
      </c>
      <c r="AB26" s="763"/>
      <c r="AC26" s="763"/>
      <c r="AD26" s="763"/>
      <c r="AE26" s="763"/>
      <c r="AF26" s="843" t="s">
        <v>400</v>
      </c>
      <c r="AG26" s="844"/>
      <c r="AH26" s="844"/>
      <c r="AI26" s="844"/>
      <c r="AJ26" s="845"/>
      <c r="AK26" s="763" t="s">
        <v>401</v>
      </c>
      <c r="AL26" s="763"/>
      <c r="AM26" s="763"/>
      <c r="AN26" s="763"/>
      <c r="AO26" s="764"/>
      <c r="AP26" s="762" t="s">
        <v>402</v>
      </c>
      <c r="AQ26" s="763"/>
      <c r="AR26" s="763"/>
      <c r="AS26" s="763"/>
      <c r="AT26" s="764"/>
      <c r="AU26" s="762" t="s">
        <v>403</v>
      </c>
      <c r="AV26" s="763"/>
      <c r="AW26" s="763"/>
      <c r="AX26" s="763"/>
      <c r="AY26" s="764"/>
      <c r="AZ26" s="762" t="s">
        <v>404</v>
      </c>
      <c r="BA26" s="763"/>
      <c r="BB26" s="763"/>
      <c r="BC26" s="763"/>
      <c r="BD26" s="764"/>
      <c r="BE26" s="762" t="s">
        <v>379</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c r="A28" s="238">
        <v>1</v>
      </c>
      <c r="B28" s="778" t="s">
        <v>405</v>
      </c>
      <c r="C28" s="779"/>
      <c r="D28" s="779"/>
      <c r="E28" s="779"/>
      <c r="F28" s="779"/>
      <c r="G28" s="779"/>
      <c r="H28" s="779"/>
      <c r="I28" s="779"/>
      <c r="J28" s="779"/>
      <c r="K28" s="779"/>
      <c r="L28" s="779"/>
      <c r="M28" s="779"/>
      <c r="N28" s="779"/>
      <c r="O28" s="779"/>
      <c r="P28" s="780"/>
      <c r="Q28" s="854">
        <v>1166</v>
      </c>
      <c r="R28" s="855"/>
      <c r="S28" s="855"/>
      <c r="T28" s="855"/>
      <c r="U28" s="856"/>
      <c r="V28" s="783">
        <v>1156</v>
      </c>
      <c r="W28" s="855"/>
      <c r="X28" s="855"/>
      <c r="Y28" s="855"/>
      <c r="Z28" s="856"/>
      <c r="AA28" s="783">
        <v>9</v>
      </c>
      <c r="AB28" s="855"/>
      <c r="AC28" s="855"/>
      <c r="AD28" s="855"/>
      <c r="AE28" s="857"/>
      <c r="AF28" s="858">
        <v>9</v>
      </c>
      <c r="AG28" s="855"/>
      <c r="AH28" s="855"/>
      <c r="AI28" s="855"/>
      <c r="AJ28" s="857"/>
      <c r="AK28" s="859">
        <v>110</v>
      </c>
      <c r="AL28" s="860"/>
      <c r="AM28" s="860"/>
      <c r="AN28" s="860"/>
      <c r="AO28" s="861"/>
      <c r="AP28" s="862" t="s">
        <v>589</v>
      </c>
      <c r="AQ28" s="860"/>
      <c r="AR28" s="860"/>
      <c r="AS28" s="860"/>
      <c r="AT28" s="861"/>
      <c r="AU28" s="862" t="s">
        <v>589</v>
      </c>
      <c r="AV28" s="860"/>
      <c r="AW28" s="860"/>
      <c r="AX28" s="860"/>
      <c r="AY28" s="861"/>
      <c r="AZ28" s="863"/>
      <c r="BA28" s="864"/>
      <c r="BB28" s="864"/>
      <c r="BC28" s="864"/>
      <c r="BD28" s="865"/>
      <c r="BE28" s="851"/>
      <c r="BF28" s="852"/>
      <c r="BG28" s="852"/>
      <c r="BH28" s="852"/>
      <c r="BI28" s="853"/>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c r="A29" s="238">
        <v>2</v>
      </c>
      <c r="B29" s="809" t="s">
        <v>406</v>
      </c>
      <c r="C29" s="810"/>
      <c r="D29" s="810"/>
      <c r="E29" s="810"/>
      <c r="F29" s="810"/>
      <c r="G29" s="810"/>
      <c r="H29" s="810"/>
      <c r="I29" s="810"/>
      <c r="J29" s="810"/>
      <c r="K29" s="810"/>
      <c r="L29" s="810"/>
      <c r="M29" s="810"/>
      <c r="N29" s="810"/>
      <c r="O29" s="810"/>
      <c r="P29" s="811"/>
      <c r="Q29" s="849">
        <v>152</v>
      </c>
      <c r="R29" s="816"/>
      <c r="S29" s="816"/>
      <c r="T29" s="816"/>
      <c r="U29" s="850"/>
      <c r="V29" s="814">
        <v>146</v>
      </c>
      <c r="W29" s="816"/>
      <c r="X29" s="816"/>
      <c r="Y29" s="816"/>
      <c r="Z29" s="850"/>
      <c r="AA29" s="814">
        <v>6</v>
      </c>
      <c r="AB29" s="816"/>
      <c r="AC29" s="816"/>
      <c r="AD29" s="816"/>
      <c r="AE29" s="817"/>
      <c r="AF29" s="815">
        <v>0</v>
      </c>
      <c r="AG29" s="816"/>
      <c r="AH29" s="816"/>
      <c r="AI29" s="816"/>
      <c r="AJ29" s="817"/>
      <c r="AK29" s="875">
        <v>34</v>
      </c>
      <c r="AL29" s="867"/>
      <c r="AM29" s="867"/>
      <c r="AN29" s="867"/>
      <c r="AO29" s="868"/>
      <c r="AP29" s="866">
        <v>3</v>
      </c>
      <c r="AQ29" s="867"/>
      <c r="AR29" s="867"/>
      <c r="AS29" s="867"/>
      <c r="AT29" s="868"/>
      <c r="AU29" s="866">
        <v>1</v>
      </c>
      <c r="AV29" s="867"/>
      <c r="AW29" s="867"/>
      <c r="AX29" s="867"/>
      <c r="AY29" s="868"/>
      <c r="AZ29" s="869"/>
      <c r="BA29" s="870"/>
      <c r="BB29" s="870"/>
      <c r="BC29" s="870"/>
      <c r="BD29" s="871"/>
      <c r="BE29" s="872"/>
      <c r="BF29" s="873"/>
      <c r="BG29" s="873"/>
      <c r="BH29" s="873"/>
      <c r="BI29" s="874"/>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c r="A30" s="238">
        <v>3</v>
      </c>
      <c r="B30" s="809" t="s">
        <v>407</v>
      </c>
      <c r="C30" s="810"/>
      <c r="D30" s="810"/>
      <c r="E30" s="810"/>
      <c r="F30" s="810"/>
      <c r="G30" s="810"/>
      <c r="H30" s="810"/>
      <c r="I30" s="810"/>
      <c r="J30" s="810"/>
      <c r="K30" s="810"/>
      <c r="L30" s="810"/>
      <c r="M30" s="810"/>
      <c r="N30" s="810"/>
      <c r="O30" s="810"/>
      <c r="P30" s="811"/>
      <c r="Q30" s="849">
        <v>1563</v>
      </c>
      <c r="R30" s="816"/>
      <c r="S30" s="816"/>
      <c r="T30" s="816"/>
      <c r="U30" s="850"/>
      <c r="V30" s="814">
        <v>1543</v>
      </c>
      <c r="W30" s="816"/>
      <c r="X30" s="816"/>
      <c r="Y30" s="816"/>
      <c r="Z30" s="850"/>
      <c r="AA30" s="814">
        <v>19</v>
      </c>
      <c r="AB30" s="816"/>
      <c r="AC30" s="816"/>
      <c r="AD30" s="816"/>
      <c r="AE30" s="817"/>
      <c r="AF30" s="815">
        <v>19</v>
      </c>
      <c r="AG30" s="816"/>
      <c r="AH30" s="816"/>
      <c r="AI30" s="816"/>
      <c r="AJ30" s="817"/>
      <c r="AK30" s="875">
        <v>251</v>
      </c>
      <c r="AL30" s="867"/>
      <c r="AM30" s="867"/>
      <c r="AN30" s="867"/>
      <c r="AO30" s="868"/>
      <c r="AP30" s="866" t="s">
        <v>589</v>
      </c>
      <c r="AQ30" s="867"/>
      <c r="AR30" s="867"/>
      <c r="AS30" s="867"/>
      <c r="AT30" s="868"/>
      <c r="AU30" s="866" t="s">
        <v>589</v>
      </c>
      <c r="AV30" s="867"/>
      <c r="AW30" s="867"/>
      <c r="AX30" s="867"/>
      <c r="AY30" s="868"/>
      <c r="AZ30" s="869"/>
      <c r="BA30" s="870"/>
      <c r="BB30" s="870"/>
      <c r="BC30" s="870"/>
      <c r="BD30" s="871"/>
      <c r="BE30" s="872"/>
      <c r="BF30" s="873"/>
      <c r="BG30" s="873"/>
      <c r="BH30" s="873"/>
      <c r="BI30" s="874"/>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c r="A31" s="238">
        <v>4</v>
      </c>
      <c r="B31" s="809" t="s">
        <v>408</v>
      </c>
      <c r="C31" s="810"/>
      <c r="D31" s="810"/>
      <c r="E31" s="810"/>
      <c r="F31" s="810"/>
      <c r="G31" s="810"/>
      <c r="H31" s="810"/>
      <c r="I31" s="810"/>
      <c r="J31" s="810"/>
      <c r="K31" s="810"/>
      <c r="L31" s="810"/>
      <c r="M31" s="810"/>
      <c r="N31" s="810"/>
      <c r="O31" s="810"/>
      <c r="P31" s="811"/>
      <c r="Q31" s="849">
        <v>189</v>
      </c>
      <c r="R31" s="816"/>
      <c r="S31" s="816"/>
      <c r="T31" s="816"/>
      <c r="U31" s="850"/>
      <c r="V31" s="814">
        <v>183</v>
      </c>
      <c r="W31" s="816"/>
      <c r="X31" s="816"/>
      <c r="Y31" s="816"/>
      <c r="Z31" s="850"/>
      <c r="AA31" s="814">
        <v>5</v>
      </c>
      <c r="AB31" s="816"/>
      <c r="AC31" s="816"/>
      <c r="AD31" s="816"/>
      <c r="AE31" s="817"/>
      <c r="AF31" s="815">
        <v>5</v>
      </c>
      <c r="AG31" s="816"/>
      <c r="AH31" s="816"/>
      <c r="AI31" s="816"/>
      <c r="AJ31" s="817"/>
      <c r="AK31" s="875">
        <v>71</v>
      </c>
      <c r="AL31" s="867"/>
      <c r="AM31" s="867"/>
      <c r="AN31" s="867"/>
      <c r="AO31" s="868"/>
      <c r="AP31" s="866" t="s">
        <v>589</v>
      </c>
      <c r="AQ31" s="867"/>
      <c r="AR31" s="867"/>
      <c r="AS31" s="867"/>
      <c r="AT31" s="868"/>
      <c r="AU31" s="866" t="s">
        <v>589</v>
      </c>
      <c r="AV31" s="867"/>
      <c r="AW31" s="867"/>
      <c r="AX31" s="867"/>
      <c r="AY31" s="868"/>
      <c r="AZ31" s="869"/>
      <c r="BA31" s="870"/>
      <c r="BB31" s="870"/>
      <c r="BC31" s="870"/>
      <c r="BD31" s="871"/>
      <c r="BE31" s="872"/>
      <c r="BF31" s="873"/>
      <c r="BG31" s="873"/>
      <c r="BH31" s="873"/>
      <c r="BI31" s="874"/>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c r="A32" s="238">
        <v>5</v>
      </c>
      <c r="B32" s="809" t="s">
        <v>409</v>
      </c>
      <c r="C32" s="810"/>
      <c r="D32" s="810"/>
      <c r="E32" s="810"/>
      <c r="F32" s="810"/>
      <c r="G32" s="810"/>
      <c r="H32" s="810"/>
      <c r="I32" s="810"/>
      <c r="J32" s="810"/>
      <c r="K32" s="810"/>
      <c r="L32" s="810"/>
      <c r="M32" s="810"/>
      <c r="N32" s="810"/>
      <c r="O32" s="810"/>
      <c r="P32" s="811"/>
      <c r="Q32" s="849">
        <v>394</v>
      </c>
      <c r="R32" s="816"/>
      <c r="S32" s="816"/>
      <c r="T32" s="816"/>
      <c r="U32" s="850"/>
      <c r="V32" s="814">
        <v>302</v>
      </c>
      <c r="W32" s="816"/>
      <c r="X32" s="816"/>
      <c r="Y32" s="816"/>
      <c r="Z32" s="850"/>
      <c r="AA32" s="814">
        <v>92</v>
      </c>
      <c r="AB32" s="816"/>
      <c r="AC32" s="816"/>
      <c r="AD32" s="816"/>
      <c r="AE32" s="817"/>
      <c r="AF32" s="815">
        <v>225</v>
      </c>
      <c r="AG32" s="816"/>
      <c r="AH32" s="816"/>
      <c r="AI32" s="816"/>
      <c r="AJ32" s="817"/>
      <c r="AK32" s="875">
        <v>98</v>
      </c>
      <c r="AL32" s="867"/>
      <c r="AM32" s="867"/>
      <c r="AN32" s="867"/>
      <c r="AO32" s="868"/>
      <c r="AP32" s="866">
        <v>1736</v>
      </c>
      <c r="AQ32" s="867"/>
      <c r="AR32" s="867"/>
      <c r="AS32" s="867"/>
      <c r="AT32" s="868"/>
      <c r="AU32" s="866">
        <v>681</v>
      </c>
      <c r="AV32" s="867"/>
      <c r="AW32" s="867"/>
      <c r="AX32" s="867"/>
      <c r="AY32" s="868"/>
      <c r="AZ32" s="869" t="s">
        <v>589</v>
      </c>
      <c r="BA32" s="870"/>
      <c r="BB32" s="870"/>
      <c r="BC32" s="870"/>
      <c r="BD32" s="871"/>
      <c r="BE32" s="872" t="s">
        <v>410</v>
      </c>
      <c r="BF32" s="873"/>
      <c r="BG32" s="873"/>
      <c r="BH32" s="873"/>
      <c r="BI32" s="874"/>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c r="A33" s="238">
        <v>6</v>
      </c>
      <c r="B33" s="809" t="s">
        <v>411</v>
      </c>
      <c r="C33" s="810"/>
      <c r="D33" s="810"/>
      <c r="E33" s="810"/>
      <c r="F33" s="810"/>
      <c r="G33" s="810"/>
      <c r="H33" s="810"/>
      <c r="I33" s="810"/>
      <c r="J33" s="810"/>
      <c r="K33" s="810"/>
      <c r="L33" s="810"/>
      <c r="M33" s="810"/>
      <c r="N33" s="810"/>
      <c r="O33" s="810"/>
      <c r="P33" s="811"/>
      <c r="Q33" s="849">
        <v>898</v>
      </c>
      <c r="R33" s="816"/>
      <c r="S33" s="816"/>
      <c r="T33" s="816"/>
      <c r="U33" s="850"/>
      <c r="V33" s="814">
        <v>894</v>
      </c>
      <c r="W33" s="816"/>
      <c r="X33" s="816"/>
      <c r="Y33" s="816"/>
      <c r="Z33" s="850"/>
      <c r="AA33" s="814">
        <v>4</v>
      </c>
      <c r="AB33" s="816"/>
      <c r="AC33" s="816"/>
      <c r="AD33" s="816"/>
      <c r="AE33" s="817"/>
      <c r="AF33" s="815">
        <v>152</v>
      </c>
      <c r="AG33" s="816"/>
      <c r="AH33" s="816"/>
      <c r="AI33" s="816"/>
      <c r="AJ33" s="817"/>
      <c r="AK33" s="875">
        <v>184</v>
      </c>
      <c r="AL33" s="867"/>
      <c r="AM33" s="867"/>
      <c r="AN33" s="867"/>
      <c r="AO33" s="868"/>
      <c r="AP33" s="866">
        <v>165</v>
      </c>
      <c r="AQ33" s="867"/>
      <c r="AR33" s="867"/>
      <c r="AS33" s="867"/>
      <c r="AT33" s="868"/>
      <c r="AU33" s="866">
        <v>103</v>
      </c>
      <c r="AV33" s="867"/>
      <c r="AW33" s="867"/>
      <c r="AX33" s="867"/>
      <c r="AY33" s="868"/>
      <c r="AZ33" s="869" t="s">
        <v>589</v>
      </c>
      <c r="BA33" s="870"/>
      <c r="BB33" s="870"/>
      <c r="BC33" s="870"/>
      <c r="BD33" s="871"/>
      <c r="BE33" s="872" t="s">
        <v>410</v>
      </c>
      <c r="BF33" s="873"/>
      <c r="BG33" s="873"/>
      <c r="BH33" s="873"/>
      <c r="BI33" s="874"/>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c r="A34" s="238">
        <v>7</v>
      </c>
      <c r="B34" s="809" t="s">
        <v>412</v>
      </c>
      <c r="C34" s="810"/>
      <c r="D34" s="810"/>
      <c r="E34" s="810"/>
      <c r="F34" s="810"/>
      <c r="G34" s="810"/>
      <c r="H34" s="810"/>
      <c r="I34" s="810"/>
      <c r="J34" s="810"/>
      <c r="K34" s="810"/>
      <c r="L34" s="810"/>
      <c r="M34" s="810"/>
      <c r="N34" s="810"/>
      <c r="O34" s="810"/>
      <c r="P34" s="811"/>
      <c r="Q34" s="849">
        <v>84</v>
      </c>
      <c r="R34" s="816"/>
      <c r="S34" s="816"/>
      <c r="T34" s="816"/>
      <c r="U34" s="850"/>
      <c r="V34" s="814">
        <v>84</v>
      </c>
      <c r="W34" s="816"/>
      <c r="X34" s="816"/>
      <c r="Y34" s="816"/>
      <c r="Z34" s="850"/>
      <c r="AA34" s="814">
        <v>0</v>
      </c>
      <c r="AB34" s="816"/>
      <c r="AC34" s="816"/>
      <c r="AD34" s="816"/>
      <c r="AE34" s="817"/>
      <c r="AF34" s="815">
        <v>0</v>
      </c>
      <c r="AG34" s="816"/>
      <c r="AH34" s="816"/>
      <c r="AI34" s="816"/>
      <c r="AJ34" s="817"/>
      <c r="AK34" s="875">
        <v>33</v>
      </c>
      <c r="AL34" s="867"/>
      <c r="AM34" s="867"/>
      <c r="AN34" s="867"/>
      <c r="AO34" s="868"/>
      <c r="AP34" s="866">
        <v>308</v>
      </c>
      <c r="AQ34" s="867"/>
      <c r="AR34" s="867"/>
      <c r="AS34" s="867"/>
      <c r="AT34" s="868"/>
      <c r="AU34" s="866">
        <v>308</v>
      </c>
      <c r="AV34" s="867"/>
      <c r="AW34" s="867"/>
      <c r="AX34" s="867"/>
      <c r="AY34" s="868"/>
      <c r="AZ34" s="869" t="s">
        <v>589</v>
      </c>
      <c r="BA34" s="870"/>
      <c r="BB34" s="870"/>
      <c r="BC34" s="870"/>
      <c r="BD34" s="871"/>
      <c r="BE34" s="872" t="s">
        <v>413</v>
      </c>
      <c r="BF34" s="873"/>
      <c r="BG34" s="873"/>
      <c r="BH34" s="873"/>
      <c r="BI34" s="874"/>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c r="A35" s="238">
        <v>8</v>
      </c>
      <c r="B35" s="809" t="s">
        <v>414</v>
      </c>
      <c r="C35" s="810"/>
      <c r="D35" s="810"/>
      <c r="E35" s="810"/>
      <c r="F35" s="810"/>
      <c r="G35" s="810"/>
      <c r="H35" s="810"/>
      <c r="I35" s="810"/>
      <c r="J35" s="810"/>
      <c r="K35" s="810"/>
      <c r="L35" s="810"/>
      <c r="M35" s="810"/>
      <c r="N35" s="810"/>
      <c r="O35" s="810"/>
      <c r="P35" s="811"/>
      <c r="Q35" s="849">
        <v>62</v>
      </c>
      <c r="R35" s="816"/>
      <c r="S35" s="816"/>
      <c r="T35" s="816"/>
      <c r="U35" s="850"/>
      <c r="V35" s="814">
        <v>62</v>
      </c>
      <c r="W35" s="816"/>
      <c r="X35" s="816"/>
      <c r="Y35" s="816"/>
      <c r="Z35" s="850"/>
      <c r="AA35" s="814">
        <v>0</v>
      </c>
      <c r="AB35" s="816"/>
      <c r="AC35" s="816"/>
      <c r="AD35" s="816"/>
      <c r="AE35" s="817"/>
      <c r="AF35" s="815">
        <v>0</v>
      </c>
      <c r="AG35" s="816"/>
      <c r="AH35" s="816"/>
      <c r="AI35" s="816"/>
      <c r="AJ35" s="817"/>
      <c r="AK35" s="875">
        <v>15</v>
      </c>
      <c r="AL35" s="867"/>
      <c r="AM35" s="867"/>
      <c r="AN35" s="867"/>
      <c r="AO35" s="868"/>
      <c r="AP35" s="866">
        <v>131</v>
      </c>
      <c r="AQ35" s="867"/>
      <c r="AR35" s="867"/>
      <c r="AS35" s="867"/>
      <c r="AT35" s="868"/>
      <c r="AU35" s="866">
        <v>39</v>
      </c>
      <c r="AV35" s="867"/>
      <c r="AW35" s="867"/>
      <c r="AX35" s="867"/>
      <c r="AY35" s="868"/>
      <c r="AZ35" s="869" t="s">
        <v>589</v>
      </c>
      <c r="BA35" s="870"/>
      <c r="BB35" s="870"/>
      <c r="BC35" s="870"/>
      <c r="BD35" s="871"/>
      <c r="BE35" s="872" t="s">
        <v>413</v>
      </c>
      <c r="BF35" s="873"/>
      <c r="BG35" s="873"/>
      <c r="BH35" s="873"/>
      <c r="BI35" s="874"/>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8"/>
      <c r="AL36" s="876"/>
      <c r="AM36" s="876"/>
      <c r="AN36" s="876"/>
      <c r="AO36" s="876"/>
      <c r="AP36" s="876"/>
      <c r="AQ36" s="876"/>
      <c r="AR36" s="876"/>
      <c r="AS36" s="876"/>
      <c r="AT36" s="876"/>
      <c r="AU36" s="876"/>
      <c r="AV36" s="876"/>
      <c r="AW36" s="876"/>
      <c r="AX36" s="876"/>
      <c r="AY36" s="876"/>
      <c r="AZ36" s="877"/>
      <c r="BA36" s="877"/>
      <c r="BB36" s="877"/>
      <c r="BC36" s="877"/>
      <c r="BD36" s="877"/>
      <c r="BE36" s="878"/>
      <c r="BF36" s="878"/>
      <c r="BG36" s="878"/>
      <c r="BH36" s="878"/>
      <c r="BI36" s="879"/>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8"/>
      <c r="AL37" s="876"/>
      <c r="AM37" s="876"/>
      <c r="AN37" s="876"/>
      <c r="AO37" s="876"/>
      <c r="AP37" s="876"/>
      <c r="AQ37" s="876"/>
      <c r="AR37" s="876"/>
      <c r="AS37" s="876"/>
      <c r="AT37" s="876"/>
      <c r="AU37" s="876"/>
      <c r="AV37" s="876"/>
      <c r="AW37" s="876"/>
      <c r="AX37" s="876"/>
      <c r="AY37" s="876"/>
      <c r="AZ37" s="877"/>
      <c r="BA37" s="877"/>
      <c r="BB37" s="877"/>
      <c r="BC37" s="877"/>
      <c r="BD37" s="877"/>
      <c r="BE37" s="878"/>
      <c r="BF37" s="878"/>
      <c r="BG37" s="878"/>
      <c r="BH37" s="878"/>
      <c r="BI37" s="879"/>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8"/>
      <c r="AL38" s="876"/>
      <c r="AM38" s="876"/>
      <c r="AN38" s="876"/>
      <c r="AO38" s="876"/>
      <c r="AP38" s="876"/>
      <c r="AQ38" s="876"/>
      <c r="AR38" s="876"/>
      <c r="AS38" s="876"/>
      <c r="AT38" s="876"/>
      <c r="AU38" s="876"/>
      <c r="AV38" s="876"/>
      <c r="AW38" s="876"/>
      <c r="AX38" s="876"/>
      <c r="AY38" s="876"/>
      <c r="AZ38" s="877"/>
      <c r="BA38" s="877"/>
      <c r="BB38" s="877"/>
      <c r="BC38" s="877"/>
      <c r="BD38" s="877"/>
      <c r="BE38" s="878"/>
      <c r="BF38" s="878"/>
      <c r="BG38" s="878"/>
      <c r="BH38" s="878"/>
      <c r="BI38" s="879"/>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8"/>
      <c r="AL39" s="876"/>
      <c r="AM39" s="876"/>
      <c r="AN39" s="876"/>
      <c r="AO39" s="876"/>
      <c r="AP39" s="876"/>
      <c r="AQ39" s="876"/>
      <c r="AR39" s="876"/>
      <c r="AS39" s="876"/>
      <c r="AT39" s="876"/>
      <c r="AU39" s="876"/>
      <c r="AV39" s="876"/>
      <c r="AW39" s="876"/>
      <c r="AX39" s="876"/>
      <c r="AY39" s="876"/>
      <c r="AZ39" s="877"/>
      <c r="BA39" s="877"/>
      <c r="BB39" s="877"/>
      <c r="BC39" s="877"/>
      <c r="BD39" s="877"/>
      <c r="BE39" s="878"/>
      <c r="BF39" s="878"/>
      <c r="BG39" s="878"/>
      <c r="BH39" s="878"/>
      <c r="BI39" s="879"/>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8"/>
      <c r="AL40" s="876"/>
      <c r="AM40" s="876"/>
      <c r="AN40" s="876"/>
      <c r="AO40" s="876"/>
      <c r="AP40" s="876"/>
      <c r="AQ40" s="876"/>
      <c r="AR40" s="876"/>
      <c r="AS40" s="876"/>
      <c r="AT40" s="876"/>
      <c r="AU40" s="876"/>
      <c r="AV40" s="876"/>
      <c r="AW40" s="876"/>
      <c r="AX40" s="876"/>
      <c r="AY40" s="876"/>
      <c r="AZ40" s="877"/>
      <c r="BA40" s="877"/>
      <c r="BB40" s="877"/>
      <c r="BC40" s="877"/>
      <c r="BD40" s="877"/>
      <c r="BE40" s="878"/>
      <c r="BF40" s="878"/>
      <c r="BG40" s="878"/>
      <c r="BH40" s="878"/>
      <c r="BI40" s="879"/>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8"/>
      <c r="AL41" s="876"/>
      <c r="AM41" s="876"/>
      <c r="AN41" s="876"/>
      <c r="AO41" s="876"/>
      <c r="AP41" s="876"/>
      <c r="AQ41" s="876"/>
      <c r="AR41" s="876"/>
      <c r="AS41" s="876"/>
      <c r="AT41" s="876"/>
      <c r="AU41" s="876"/>
      <c r="AV41" s="876"/>
      <c r="AW41" s="876"/>
      <c r="AX41" s="876"/>
      <c r="AY41" s="876"/>
      <c r="AZ41" s="877"/>
      <c r="BA41" s="877"/>
      <c r="BB41" s="877"/>
      <c r="BC41" s="877"/>
      <c r="BD41" s="877"/>
      <c r="BE41" s="878"/>
      <c r="BF41" s="878"/>
      <c r="BG41" s="878"/>
      <c r="BH41" s="878"/>
      <c r="BI41" s="879"/>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8"/>
      <c r="AL42" s="876"/>
      <c r="AM42" s="876"/>
      <c r="AN42" s="876"/>
      <c r="AO42" s="876"/>
      <c r="AP42" s="876"/>
      <c r="AQ42" s="876"/>
      <c r="AR42" s="876"/>
      <c r="AS42" s="876"/>
      <c r="AT42" s="876"/>
      <c r="AU42" s="876"/>
      <c r="AV42" s="876"/>
      <c r="AW42" s="876"/>
      <c r="AX42" s="876"/>
      <c r="AY42" s="876"/>
      <c r="AZ42" s="877"/>
      <c r="BA42" s="877"/>
      <c r="BB42" s="877"/>
      <c r="BC42" s="877"/>
      <c r="BD42" s="877"/>
      <c r="BE42" s="878"/>
      <c r="BF42" s="878"/>
      <c r="BG42" s="878"/>
      <c r="BH42" s="878"/>
      <c r="BI42" s="879"/>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8"/>
      <c r="AL43" s="876"/>
      <c r="AM43" s="876"/>
      <c r="AN43" s="876"/>
      <c r="AO43" s="876"/>
      <c r="AP43" s="876"/>
      <c r="AQ43" s="876"/>
      <c r="AR43" s="876"/>
      <c r="AS43" s="876"/>
      <c r="AT43" s="876"/>
      <c r="AU43" s="876"/>
      <c r="AV43" s="876"/>
      <c r="AW43" s="876"/>
      <c r="AX43" s="876"/>
      <c r="AY43" s="876"/>
      <c r="AZ43" s="877"/>
      <c r="BA43" s="877"/>
      <c r="BB43" s="877"/>
      <c r="BC43" s="877"/>
      <c r="BD43" s="877"/>
      <c r="BE43" s="878"/>
      <c r="BF43" s="878"/>
      <c r="BG43" s="878"/>
      <c r="BH43" s="878"/>
      <c r="BI43" s="879"/>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8"/>
      <c r="AL44" s="876"/>
      <c r="AM44" s="876"/>
      <c r="AN44" s="876"/>
      <c r="AO44" s="876"/>
      <c r="AP44" s="876"/>
      <c r="AQ44" s="876"/>
      <c r="AR44" s="876"/>
      <c r="AS44" s="876"/>
      <c r="AT44" s="876"/>
      <c r="AU44" s="876"/>
      <c r="AV44" s="876"/>
      <c r="AW44" s="876"/>
      <c r="AX44" s="876"/>
      <c r="AY44" s="876"/>
      <c r="AZ44" s="877"/>
      <c r="BA44" s="877"/>
      <c r="BB44" s="877"/>
      <c r="BC44" s="877"/>
      <c r="BD44" s="877"/>
      <c r="BE44" s="878"/>
      <c r="BF44" s="878"/>
      <c r="BG44" s="878"/>
      <c r="BH44" s="878"/>
      <c r="BI44" s="879"/>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8"/>
      <c r="AL45" s="876"/>
      <c r="AM45" s="876"/>
      <c r="AN45" s="876"/>
      <c r="AO45" s="876"/>
      <c r="AP45" s="876"/>
      <c r="AQ45" s="876"/>
      <c r="AR45" s="876"/>
      <c r="AS45" s="876"/>
      <c r="AT45" s="876"/>
      <c r="AU45" s="876"/>
      <c r="AV45" s="876"/>
      <c r="AW45" s="876"/>
      <c r="AX45" s="876"/>
      <c r="AY45" s="876"/>
      <c r="AZ45" s="877"/>
      <c r="BA45" s="877"/>
      <c r="BB45" s="877"/>
      <c r="BC45" s="877"/>
      <c r="BD45" s="877"/>
      <c r="BE45" s="878"/>
      <c r="BF45" s="878"/>
      <c r="BG45" s="878"/>
      <c r="BH45" s="878"/>
      <c r="BI45" s="879"/>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8"/>
      <c r="AL46" s="876"/>
      <c r="AM46" s="876"/>
      <c r="AN46" s="876"/>
      <c r="AO46" s="876"/>
      <c r="AP46" s="876"/>
      <c r="AQ46" s="876"/>
      <c r="AR46" s="876"/>
      <c r="AS46" s="876"/>
      <c r="AT46" s="876"/>
      <c r="AU46" s="876"/>
      <c r="AV46" s="876"/>
      <c r="AW46" s="876"/>
      <c r="AX46" s="876"/>
      <c r="AY46" s="876"/>
      <c r="AZ46" s="877"/>
      <c r="BA46" s="877"/>
      <c r="BB46" s="877"/>
      <c r="BC46" s="877"/>
      <c r="BD46" s="877"/>
      <c r="BE46" s="878"/>
      <c r="BF46" s="878"/>
      <c r="BG46" s="878"/>
      <c r="BH46" s="878"/>
      <c r="BI46" s="879"/>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8"/>
      <c r="AL47" s="876"/>
      <c r="AM47" s="876"/>
      <c r="AN47" s="876"/>
      <c r="AO47" s="876"/>
      <c r="AP47" s="876"/>
      <c r="AQ47" s="876"/>
      <c r="AR47" s="876"/>
      <c r="AS47" s="876"/>
      <c r="AT47" s="876"/>
      <c r="AU47" s="876"/>
      <c r="AV47" s="876"/>
      <c r="AW47" s="876"/>
      <c r="AX47" s="876"/>
      <c r="AY47" s="876"/>
      <c r="AZ47" s="877"/>
      <c r="BA47" s="877"/>
      <c r="BB47" s="877"/>
      <c r="BC47" s="877"/>
      <c r="BD47" s="877"/>
      <c r="BE47" s="878"/>
      <c r="BF47" s="878"/>
      <c r="BG47" s="878"/>
      <c r="BH47" s="878"/>
      <c r="BI47" s="879"/>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8"/>
      <c r="AL48" s="876"/>
      <c r="AM48" s="876"/>
      <c r="AN48" s="876"/>
      <c r="AO48" s="876"/>
      <c r="AP48" s="876"/>
      <c r="AQ48" s="876"/>
      <c r="AR48" s="876"/>
      <c r="AS48" s="876"/>
      <c r="AT48" s="876"/>
      <c r="AU48" s="876"/>
      <c r="AV48" s="876"/>
      <c r="AW48" s="876"/>
      <c r="AX48" s="876"/>
      <c r="AY48" s="876"/>
      <c r="AZ48" s="877"/>
      <c r="BA48" s="877"/>
      <c r="BB48" s="877"/>
      <c r="BC48" s="877"/>
      <c r="BD48" s="877"/>
      <c r="BE48" s="878"/>
      <c r="BF48" s="878"/>
      <c r="BG48" s="878"/>
      <c r="BH48" s="878"/>
      <c r="BI48" s="879"/>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8"/>
      <c r="AL49" s="876"/>
      <c r="AM49" s="876"/>
      <c r="AN49" s="876"/>
      <c r="AO49" s="876"/>
      <c r="AP49" s="876"/>
      <c r="AQ49" s="876"/>
      <c r="AR49" s="876"/>
      <c r="AS49" s="876"/>
      <c r="AT49" s="876"/>
      <c r="AU49" s="876"/>
      <c r="AV49" s="876"/>
      <c r="AW49" s="876"/>
      <c r="AX49" s="876"/>
      <c r="AY49" s="876"/>
      <c r="AZ49" s="877"/>
      <c r="BA49" s="877"/>
      <c r="BB49" s="877"/>
      <c r="BC49" s="877"/>
      <c r="BD49" s="877"/>
      <c r="BE49" s="878"/>
      <c r="BF49" s="878"/>
      <c r="BG49" s="878"/>
      <c r="BH49" s="878"/>
      <c r="BI49" s="879"/>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c r="A50" s="234">
        <v>23</v>
      </c>
      <c r="B50" s="809"/>
      <c r="C50" s="810"/>
      <c r="D50" s="810"/>
      <c r="E50" s="810"/>
      <c r="F50" s="810"/>
      <c r="G50" s="810"/>
      <c r="H50" s="810"/>
      <c r="I50" s="810"/>
      <c r="J50" s="810"/>
      <c r="K50" s="810"/>
      <c r="L50" s="810"/>
      <c r="M50" s="810"/>
      <c r="N50" s="810"/>
      <c r="O50" s="810"/>
      <c r="P50" s="811"/>
      <c r="Q50" s="880"/>
      <c r="R50" s="881"/>
      <c r="S50" s="881"/>
      <c r="T50" s="881"/>
      <c r="U50" s="881"/>
      <c r="V50" s="881"/>
      <c r="W50" s="881"/>
      <c r="X50" s="881"/>
      <c r="Y50" s="881"/>
      <c r="Z50" s="881"/>
      <c r="AA50" s="881"/>
      <c r="AB50" s="881"/>
      <c r="AC50" s="881"/>
      <c r="AD50" s="881"/>
      <c r="AE50" s="882"/>
      <c r="AF50" s="815"/>
      <c r="AG50" s="816"/>
      <c r="AH50" s="816"/>
      <c r="AI50" s="816"/>
      <c r="AJ50" s="817"/>
      <c r="AK50" s="884"/>
      <c r="AL50" s="881"/>
      <c r="AM50" s="881"/>
      <c r="AN50" s="881"/>
      <c r="AO50" s="881"/>
      <c r="AP50" s="881"/>
      <c r="AQ50" s="881"/>
      <c r="AR50" s="881"/>
      <c r="AS50" s="881"/>
      <c r="AT50" s="881"/>
      <c r="AU50" s="881"/>
      <c r="AV50" s="881"/>
      <c r="AW50" s="881"/>
      <c r="AX50" s="881"/>
      <c r="AY50" s="881"/>
      <c r="AZ50" s="883"/>
      <c r="BA50" s="883"/>
      <c r="BB50" s="883"/>
      <c r="BC50" s="883"/>
      <c r="BD50" s="883"/>
      <c r="BE50" s="878"/>
      <c r="BF50" s="878"/>
      <c r="BG50" s="878"/>
      <c r="BH50" s="878"/>
      <c r="BI50" s="879"/>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c r="A51" s="234">
        <v>24</v>
      </c>
      <c r="B51" s="809"/>
      <c r="C51" s="810"/>
      <c r="D51" s="810"/>
      <c r="E51" s="810"/>
      <c r="F51" s="810"/>
      <c r="G51" s="810"/>
      <c r="H51" s="810"/>
      <c r="I51" s="810"/>
      <c r="J51" s="810"/>
      <c r="K51" s="810"/>
      <c r="L51" s="810"/>
      <c r="M51" s="810"/>
      <c r="N51" s="810"/>
      <c r="O51" s="810"/>
      <c r="P51" s="811"/>
      <c r="Q51" s="880"/>
      <c r="R51" s="881"/>
      <c r="S51" s="881"/>
      <c r="T51" s="881"/>
      <c r="U51" s="881"/>
      <c r="V51" s="881"/>
      <c r="W51" s="881"/>
      <c r="X51" s="881"/>
      <c r="Y51" s="881"/>
      <c r="Z51" s="881"/>
      <c r="AA51" s="881"/>
      <c r="AB51" s="881"/>
      <c r="AC51" s="881"/>
      <c r="AD51" s="881"/>
      <c r="AE51" s="882"/>
      <c r="AF51" s="815"/>
      <c r="AG51" s="816"/>
      <c r="AH51" s="816"/>
      <c r="AI51" s="816"/>
      <c r="AJ51" s="817"/>
      <c r="AK51" s="884"/>
      <c r="AL51" s="881"/>
      <c r="AM51" s="881"/>
      <c r="AN51" s="881"/>
      <c r="AO51" s="881"/>
      <c r="AP51" s="881"/>
      <c r="AQ51" s="881"/>
      <c r="AR51" s="881"/>
      <c r="AS51" s="881"/>
      <c r="AT51" s="881"/>
      <c r="AU51" s="881"/>
      <c r="AV51" s="881"/>
      <c r="AW51" s="881"/>
      <c r="AX51" s="881"/>
      <c r="AY51" s="881"/>
      <c r="AZ51" s="883"/>
      <c r="BA51" s="883"/>
      <c r="BB51" s="883"/>
      <c r="BC51" s="883"/>
      <c r="BD51" s="883"/>
      <c r="BE51" s="878"/>
      <c r="BF51" s="878"/>
      <c r="BG51" s="878"/>
      <c r="BH51" s="878"/>
      <c r="BI51" s="879"/>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c r="A52" s="234">
        <v>25</v>
      </c>
      <c r="B52" s="809"/>
      <c r="C52" s="810"/>
      <c r="D52" s="810"/>
      <c r="E52" s="810"/>
      <c r="F52" s="810"/>
      <c r="G52" s="810"/>
      <c r="H52" s="810"/>
      <c r="I52" s="810"/>
      <c r="J52" s="810"/>
      <c r="K52" s="810"/>
      <c r="L52" s="810"/>
      <c r="M52" s="810"/>
      <c r="N52" s="810"/>
      <c r="O52" s="810"/>
      <c r="P52" s="811"/>
      <c r="Q52" s="880"/>
      <c r="R52" s="881"/>
      <c r="S52" s="881"/>
      <c r="T52" s="881"/>
      <c r="U52" s="881"/>
      <c r="V52" s="881"/>
      <c r="W52" s="881"/>
      <c r="X52" s="881"/>
      <c r="Y52" s="881"/>
      <c r="Z52" s="881"/>
      <c r="AA52" s="881"/>
      <c r="AB52" s="881"/>
      <c r="AC52" s="881"/>
      <c r="AD52" s="881"/>
      <c r="AE52" s="882"/>
      <c r="AF52" s="815"/>
      <c r="AG52" s="816"/>
      <c r="AH52" s="816"/>
      <c r="AI52" s="816"/>
      <c r="AJ52" s="817"/>
      <c r="AK52" s="884"/>
      <c r="AL52" s="881"/>
      <c r="AM52" s="881"/>
      <c r="AN52" s="881"/>
      <c r="AO52" s="881"/>
      <c r="AP52" s="881"/>
      <c r="AQ52" s="881"/>
      <c r="AR52" s="881"/>
      <c r="AS52" s="881"/>
      <c r="AT52" s="881"/>
      <c r="AU52" s="881"/>
      <c r="AV52" s="881"/>
      <c r="AW52" s="881"/>
      <c r="AX52" s="881"/>
      <c r="AY52" s="881"/>
      <c r="AZ52" s="883"/>
      <c r="BA52" s="883"/>
      <c r="BB52" s="883"/>
      <c r="BC52" s="883"/>
      <c r="BD52" s="883"/>
      <c r="BE52" s="878"/>
      <c r="BF52" s="878"/>
      <c r="BG52" s="878"/>
      <c r="BH52" s="878"/>
      <c r="BI52" s="879"/>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c r="A53" s="234">
        <v>26</v>
      </c>
      <c r="B53" s="809"/>
      <c r="C53" s="810"/>
      <c r="D53" s="810"/>
      <c r="E53" s="810"/>
      <c r="F53" s="810"/>
      <c r="G53" s="810"/>
      <c r="H53" s="810"/>
      <c r="I53" s="810"/>
      <c r="J53" s="810"/>
      <c r="K53" s="810"/>
      <c r="L53" s="810"/>
      <c r="M53" s="810"/>
      <c r="N53" s="810"/>
      <c r="O53" s="810"/>
      <c r="P53" s="811"/>
      <c r="Q53" s="880"/>
      <c r="R53" s="881"/>
      <c r="S53" s="881"/>
      <c r="T53" s="881"/>
      <c r="U53" s="881"/>
      <c r="V53" s="881"/>
      <c r="W53" s="881"/>
      <c r="X53" s="881"/>
      <c r="Y53" s="881"/>
      <c r="Z53" s="881"/>
      <c r="AA53" s="881"/>
      <c r="AB53" s="881"/>
      <c r="AC53" s="881"/>
      <c r="AD53" s="881"/>
      <c r="AE53" s="882"/>
      <c r="AF53" s="815"/>
      <c r="AG53" s="816"/>
      <c r="AH53" s="816"/>
      <c r="AI53" s="816"/>
      <c r="AJ53" s="817"/>
      <c r="AK53" s="884"/>
      <c r="AL53" s="881"/>
      <c r="AM53" s="881"/>
      <c r="AN53" s="881"/>
      <c r="AO53" s="881"/>
      <c r="AP53" s="881"/>
      <c r="AQ53" s="881"/>
      <c r="AR53" s="881"/>
      <c r="AS53" s="881"/>
      <c r="AT53" s="881"/>
      <c r="AU53" s="881"/>
      <c r="AV53" s="881"/>
      <c r="AW53" s="881"/>
      <c r="AX53" s="881"/>
      <c r="AY53" s="881"/>
      <c r="AZ53" s="883"/>
      <c r="BA53" s="883"/>
      <c r="BB53" s="883"/>
      <c r="BC53" s="883"/>
      <c r="BD53" s="883"/>
      <c r="BE53" s="878"/>
      <c r="BF53" s="878"/>
      <c r="BG53" s="878"/>
      <c r="BH53" s="878"/>
      <c r="BI53" s="879"/>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c r="A54" s="234">
        <v>27</v>
      </c>
      <c r="B54" s="809"/>
      <c r="C54" s="810"/>
      <c r="D54" s="810"/>
      <c r="E54" s="810"/>
      <c r="F54" s="810"/>
      <c r="G54" s="810"/>
      <c r="H54" s="810"/>
      <c r="I54" s="810"/>
      <c r="J54" s="810"/>
      <c r="K54" s="810"/>
      <c r="L54" s="810"/>
      <c r="M54" s="810"/>
      <c r="N54" s="810"/>
      <c r="O54" s="810"/>
      <c r="P54" s="811"/>
      <c r="Q54" s="880"/>
      <c r="R54" s="881"/>
      <c r="S54" s="881"/>
      <c r="T54" s="881"/>
      <c r="U54" s="881"/>
      <c r="V54" s="881"/>
      <c r="W54" s="881"/>
      <c r="X54" s="881"/>
      <c r="Y54" s="881"/>
      <c r="Z54" s="881"/>
      <c r="AA54" s="881"/>
      <c r="AB54" s="881"/>
      <c r="AC54" s="881"/>
      <c r="AD54" s="881"/>
      <c r="AE54" s="882"/>
      <c r="AF54" s="815"/>
      <c r="AG54" s="816"/>
      <c r="AH54" s="816"/>
      <c r="AI54" s="816"/>
      <c r="AJ54" s="817"/>
      <c r="AK54" s="884"/>
      <c r="AL54" s="881"/>
      <c r="AM54" s="881"/>
      <c r="AN54" s="881"/>
      <c r="AO54" s="881"/>
      <c r="AP54" s="881"/>
      <c r="AQ54" s="881"/>
      <c r="AR54" s="881"/>
      <c r="AS54" s="881"/>
      <c r="AT54" s="881"/>
      <c r="AU54" s="881"/>
      <c r="AV54" s="881"/>
      <c r="AW54" s="881"/>
      <c r="AX54" s="881"/>
      <c r="AY54" s="881"/>
      <c r="AZ54" s="883"/>
      <c r="BA54" s="883"/>
      <c r="BB54" s="883"/>
      <c r="BC54" s="883"/>
      <c r="BD54" s="883"/>
      <c r="BE54" s="878"/>
      <c r="BF54" s="878"/>
      <c r="BG54" s="878"/>
      <c r="BH54" s="878"/>
      <c r="BI54" s="879"/>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c r="A55" s="234">
        <v>28</v>
      </c>
      <c r="B55" s="809"/>
      <c r="C55" s="810"/>
      <c r="D55" s="810"/>
      <c r="E55" s="810"/>
      <c r="F55" s="810"/>
      <c r="G55" s="810"/>
      <c r="H55" s="810"/>
      <c r="I55" s="810"/>
      <c r="J55" s="810"/>
      <c r="K55" s="810"/>
      <c r="L55" s="810"/>
      <c r="M55" s="810"/>
      <c r="N55" s="810"/>
      <c r="O55" s="810"/>
      <c r="P55" s="811"/>
      <c r="Q55" s="880"/>
      <c r="R55" s="881"/>
      <c r="S55" s="881"/>
      <c r="T55" s="881"/>
      <c r="U55" s="881"/>
      <c r="V55" s="881"/>
      <c r="W55" s="881"/>
      <c r="X55" s="881"/>
      <c r="Y55" s="881"/>
      <c r="Z55" s="881"/>
      <c r="AA55" s="881"/>
      <c r="AB55" s="881"/>
      <c r="AC55" s="881"/>
      <c r="AD55" s="881"/>
      <c r="AE55" s="882"/>
      <c r="AF55" s="815"/>
      <c r="AG55" s="816"/>
      <c r="AH55" s="816"/>
      <c r="AI55" s="816"/>
      <c r="AJ55" s="817"/>
      <c r="AK55" s="884"/>
      <c r="AL55" s="881"/>
      <c r="AM55" s="881"/>
      <c r="AN55" s="881"/>
      <c r="AO55" s="881"/>
      <c r="AP55" s="881"/>
      <c r="AQ55" s="881"/>
      <c r="AR55" s="881"/>
      <c r="AS55" s="881"/>
      <c r="AT55" s="881"/>
      <c r="AU55" s="881"/>
      <c r="AV55" s="881"/>
      <c r="AW55" s="881"/>
      <c r="AX55" s="881"/>
      <c r="AY55" s="881"/>
      <c r="AZ55" s="883"/>
      <c r="BA55" s="883"/>
      <c r="BB55" s="883"/>
      <c r="BC55" s="883"/>
      <c r="BD55" s="883"/>
      <c r="BE55" s="878"/>
      <c r="BF55" s="878"/>
      <c r="BG55" s="878"/>
      <c r="BH55" s="878"/>
      <c r="BI55" s="879"/>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c r="A56" s="234">
        <v>29</v>
      </c>
      <c r="B56" s="809"/>
      <c r="C56" s="810"/>
      <c r="D56" s="810"/>
      <c r="E56" s="810"/>
      <c r="F56" s="810"/>
      <c r="G56" s="810"/>
      <c r="H56" s="810"/>
      <c r="I56" s="810"/>
      <c r="J56" s="810"/>
      <c r="K56" s="810"/>
      <c r="L56" s="810"/>
      <c r="M56" s="810"/>
      <c r="N56" s="810"/>
      <c r="O56" s="810"/>
      <c r="P56" s="811"/>
      <c r="Q56" s="880"/>
      <c r="R56" s="881"/>
      <c r="S56" s="881"/>
      <c r="T56" s="881"/>
      <c r="U56" s="881"/>
      <c r="V56" s="881"/>
      <c r="W56" s="881"/>
      <c r="X56" s="881"/>
      <c r="Y56" s="881"/>
      <c r="Z56" s="881"/>
      <c r="AA56" s="881"/>
      <c r="AB56" s="881"/>
      <c r="AC56" s="881"/>
      <c r="AD56" s="881"/>
      <c r="AE56" s="882"/>
      <c r="AF56" s="815"/>
      <c r="AG56" s="816"/>
      <c r="AH56" s="816"/>
      <c r="AI56" s="816"/>
      <c r="AJ56" s="817"/>
      <c r="AK56" s="884"/>
      <c r="AL56" s="881"/>
      <c r="AM56" s="881"/>
      <c r="AN56" s="881"/>
      <c r="AO56" s="881"/>
      <c r="AP56" s="881"/>
      <c r="AQ56" s="881"/>
      <c r="AR56" s="881"/>
      <c r="AS56" s="881"/>
      <c r="AT56" s="881"/>
      <c r="AU56" s="881"/>
      <c r="AV56" s="881"/>
      <c r="AW56" s="881"/>
      <c r="AX56" s="881"/>
      <c r="AY56" s="881"/>
      <c r="AZ56" s="883"/>
      <c r="BA56" s="883"/>
      <c r="BB56" s="883"/>
      <c r="BC56" s="883"/>
      <c r="BD56" s="883"/>
      <c r="BE56" s="878"/>
      <c r="BF56" s="878"/>
      <c r="BG56" s="878"/>
      <c r="BH56" s="878"/>
      <c r="BI56" s="879"/>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c r="A57" s="234">
        <v>30</v>
      </c>
      <c r="B57" s="809"/>
      <c r="C57" s="810"/>
      <c r="D57" s="810"/>
      <c r="E57" s="810"/>
      <c r="F57" s="810"/>
      <c r="G57" s="810"/>
      <c r="H57" s="810"/>
      <c r="I57" s="810"/>
      <c r="J57" s="810"/>
      <c r="K57" s="810"/>
      <c r="L57" s="810"/>
      <c r="M57" s="810"/>
      <c r="N57" s="810"/>
      <c r="O57" s="810"/>
      <c r="P57" s="811"/>
      <c r="Q57" s="880"/>
      <c r="R57" s="881"/>
      <c r="S57" s="881"/>
      <c r="T57" s="881"/>
      <c r="U57" s="881"/>
      <c r="V57" s="881"/>
      <c r="W57" s="881"/>
      <c r="X57" s="881"/>
      <c r="Y57" s="881"/>
      <c r="Z57" s="881"/>
      <c r="AA57" s="881"/>
      <c r="AB57" s="881"/>
      <c r="AC57" s="881"/>
      <c r="AD57" s="881"/>
      <c r="AE57" s="882"/>
      <c r="AF57" s="815"/>
      <c r="AG57" s="816"/>
      <c r="AH57" s="816"/>
      <c r="AI57" s="816"/>
      <c r="AJ57" s="817"/>
      <c r="AK57" s="884"/>
      <c r="AL57" s="881"/>
      <c r="AM57" s="881"/>
      <c r="AN57" s="881"/>
      <c r="AO57" s="881"/>
      <c r="AP57" s="881"/>
      <c r="AQ57" s="881"/>
      <c r="AR57" s="881"/>
      <c r="AS57" s="881"/>
      <c r="AT57" s="881"/>
      <c r="AU57" s="881"/>
      <c r="AV57" s="881"/>
      <c r="AW57" s="881"/>
      <c r="AX57" s="881"/>
      <c r="AY57" s="881"/>
      <c r="AZ57" s="883"/>
      <c r="BA57" s="883"/>
      <c r="BB57" s="883"/>
      <c r="BC57" s="883"/>
      <c r="BD57" s="883"/>
      <c r="BE57" s="878"/>
      <c r="BF57" s="878"/>
      <c r="BG57" s="878"/>
      <c r="BH57" s="878"/>
      <c r="BI57" s="879"/>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c r="A58" s="234">
        <v>31</v>
      </c>
      <c r="B58" s="809"/>
      <c r="C58" s="810"/>
      <c r="D58" s="810"/>
      <c r="E58" s="810"/>
      <c r="F58" s="810"/>
      <c r="G58" s="810"/>
      <c r="H58" s="810"/>
      <c r="I58" s="810"/>
      <c r="J58" s="810"/>
      <c r="K58" s="810"/>
      <c r="L58" s="810"/>
      <c r="M58" s="810"/>
      <c r="N58" s="810"/>
      <c r="O58" s="810"/>
      <c r="P58" s="811"/>
      <c r="Q58" s="880"/>
      <c r="R58" s="881"/>
      <c r="S58" s="881"/>
      <c r="T58" s="881"/>
      <c r="U58" s="881"/>
      <c r="V58" s="881"/>
      <c r="W58" s="881"/>
      <c r="X58" s="881"/>
      <c r="Y58" s="881"/>
      <c r="Z58" s="881"/>
      <c r="AA58" s="881"/>
      <c r="AB58" s="881"/>
      <c r="AC58" s="881"/>
      <c r="AD58" s="881"/>
      <c r="AE58" s="882"/>
      <c r="AF58" s="815"/>
      <c r="AG58" s="816"/>
      <c r="AH58" s="816"/>
      <c r="AI58" s="816"/>
      <c r="AJ58" s="817"/>
      <c r="AK58" s="884"/>
      <c r="AL58" s="881"/>
      <c r="AM58" s="881"/>
      <c r="AN58" s="881"/>
      <c r="AO58" s="881"/>
      <c r="AP58" s="881"/>
      <c r="AQ58" s="881"/>
      <c r="AR58" s="881"/>
      <c r="AS58" s="881"/>
      <c r="AT58" s="881"/>
      <c r="AU58" s="881"/>
      <c r="AV58" s="881"/>
      <c r="AW58" s="881"/>
      <c r="AX58" s="881"/>
      <c r="AY58" s="881"/>
      <c r="AZ58" s="883"/>
      <c r="BA58" s="883"/>
      <c r="BB58" s="883"/>
      <c r="BC58" s="883"/>
      <c r="BD58" s="883"/>
      <c r="BE58" s="878"/>
      <c r="BF58" s="878"/>
      <c r="BG58" s="878"/>
      <c r="BH58" s="878"/>
      <c r="BI58" s="879"/>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c r="A59" s="234">
        <v>32</v>
      </c>
      <c r="B59" s="809"/>
      <c r="C59" s="810"/>
      <c r="D59" s="810"/>
      <c r="E59" s="810"/>
      <c r="F59" s="810"/>
      <c r="G59" s="810"/>
      <c r="H59" s="810"/>
      <c r="I59" s="810"/>
      <c r="J59" s="810"/>
      <c r="K59" s="810"/>
      <c r="L59" s="810"/>
      <c r="M59" s="810"/>
      <c r="N59" s="810"/>
      <c r="O59" s="810"/>
      <c r="P59" s="811"/>
      <c r="Q59" s="880"/>
      <c r="R59" s="881"/>
      <c r="S59" s="881"/>
      <c r="T59" s="881"/>
      <c r="U59" s="881"/>
      <c r="V59" s="881"/>
      <c r="W59" s="881"/>
      <c r="X59" s="881"/>
      <c r="Y59" s="881"/>
      <c r="Z59" s="881"/>
      <c r="AA59" s="881"/>
      <c r="AB59" s="881"/>
      <c r="AC59" s="881"/>
      <c r="AD59" s="881"/>
      <c r="AE59" s="882"/>
      <c r="AF59" s="815"/>
      <c r="AG59" s="816"/>
      <c r="AH59" s="816"/>
      <c r="AI59" s="816"/>
      <c r="AJ59" s="817"/>
      <c r="AK59" s="884"/>
      <c r="AL59" s="881"/>
      <c r="AM59" s="881"/>
      <c r="AN59" s="881"/>
      <c r="AO59" s="881"/>
      <c r="AP59" s="881"/>
      <c r="AQ59" s="881"/>
      <c r="AR59" s="881"/>
      <c r="AS59" s="881"/>
      <c r="AT59" s="881"/>
      <c r="AU59" s="881"/>
      <c r="AV59" s="881"/>
      <c r="AW59" s="881"/>
      <c r="AX59" s="881"/>
      <c r="AY59" s="881"/>
      <c r="AZ59" s="883"/>
      <c r="BA59" s="883"/>
      <c r="BB59" s="883"/>
      <c r="BC59" s="883"/>
      <c r="BD59" s="883"/>
      <c r="BE59" s="878"/>
      <c r="BF59" s="878"/>
      <c r="BG59" s="878"/>
      <c r="BH59" s="878"/>
      <c r="BI59" s="879"/>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c r="A60" s="234">
        <v>33</v>
      </c>
      <c r="B60" s="809"/>
      <c r="C60" s="810"/>
      <c r="D60" s="810"/>
      <c r="E60" s="810"/>
      <c r="F60" s="810"/>
      <c r="G60" s="810"/>
      <c r="H60" s="810"/>
      <c r="I60" s="810"/>
      <c r="J60" s="810"/>
      <c r="K60" s="810"/>
      <c r="L60" s="810"/>
      <c r="M60" s="810"/>
      <c r="N60" s="810"/>
      <c r="O60" s="810"/>
      <c r="P60" s="811"/>
      <c r="Q60" s="880"/>
      <c r="R60" s="881"/>
      <c r="S60" s="881"/>
      <c r="T60" s="881"/>
      <c r="U60" s="881"/>
      <c r="V60" s="881"/>
      <c r="W60" s="881"/>
      <c r="X60" s="881"/>
      <c r="Y60" s="881"/>
      <c r="Z60" s="881"/>
      <c r="AA60" s="881"/>
      <c r="AB60" s="881"/>
      <c r="AC60" s="881"/>
      <c r="AD60" s="881"/>
      <c r="AE60" s="882"/>
      <c r="AF60" s="815"/>
      <c r="AG60" s="816"/>
      <c r="AH60" s="816"/>
      <c r="AI60" s="816"/>
      <c r="AJ60" s="817"/>
      <c r="AK60" s="884"/>
      <c r="AL60" s="881"/>
      <c r="AM60" s="881"/>
      <c r="AN60" s="881"/>
      <c r="AO60" s="881"/>
      <c r="AP60" s="881"/>
      <c r="AQ60" s="881"/>
      <c r="AR60" s="881"/>
      <c r="AS60" s="881"/>
      <c r="AT60" s="881"/>
      <c r="AU60" s="881"/>
      <c r="AV60" s="881"/>
      <c r="AW60" s="881"/>
      <c r="AX60" s="881"/>
      <c r="AY60" s="881"/>
      <c r="AZ60" s="883"/>
      <c r="BA60" s="883"/>
      <c r="BB60" s="883"/>
      <c r="BC60" s="883"/>
      <c r="BD60" s="883"/>
      <c r="BE60" s="878"/>
      <c r="BF60" s="878"/>
      <c r="BG60" s="878"/>
      <c r="BH60" s="878"/>
      <c r="BI60" s="879"/>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c r="A61" s="234">
        <v>34</v>
      </c>
      <c r="B61" s="809"/>
      <c r="C61" s="810"/>
      <c r="D61" s="810"/>
      <c r="E61" s="810"/>
      <c r="F61" s="810"/>
      <c r="G61" s="810"/>
      <c r="H61" s="810"/>
      <c r="I61" s="810"/>
      <c r="J61" s="810"/>
      <c r="K61" s="810"/>
      <c r="L61" s="810"/>
      <c r="M61" s="810"/>
      <c r="N61" s="810"/>
      <c r="O61" s="810"/>
      <c r="P61" s="811"/>
      <c r="Q61" s="880"/>
      <c r="R61" s="881"/>
      <c r="S61" s="881"/>
      <c r="T61" s="881"/>
      <c r="U61" s="881"/>
      <c r="V61" s="881"/>
      <c r="W61" s="881"/>
      <c r="X61" s="881"/>
      <c r="Y61" s="881"/>
      <c r="Z61" s="881"/>
      <c r="AA61" s="881"/>
      <c r="AB61" s="881"/>
      <c r="AC61" s="881"/>
      <c r="AD61" s="881"/>
      <c r="AE61" s="882"/>
      <c r="AF61" s="815"/>
      <c r="AG61" s="816"/>
      <c r="AH61" s="816"/>
      <c r="AI61" s="816"/>
      <c r="AJ61" s="817"/>
      <c r="AK61" s="884"/>
      <c r="AL61" s="881"/>
      <c r="AM61" s="881"/>
      <c r="AN61" s="881"/>
      <c r="AO61" s="881"/>
      <c r="AP61" s="881"/>
      <c r="AQ61" s="881"/>
      <c r="AR61" s="881"/>
      <c r="AS61" s="881"/>
      <c r="AT61" s="881"/>
      <c r="AU61" s="881"/>
      <c r="AV61" s="881"/>
      <c r="AW61" s="881"/>
      <c r="AX61" s="881"/>
      <c r="AY61" s="881"/>
      <c r="AZ61" s="883"/>
      <c r="BA61" s="883"/>
      <c r="BB61" s="883"/>
      <c r="BC61" s="883"/>
      <c r="BD61" s="883"/>
      <c r="BE61" s="878"/>
      <c r="BF61" s="878"/>
      <c r="BG61" s="878"/>
      <c r="BH61" s="878"/>
      <c r="BI61" s="879"/>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c r="A62" s="234">
        <v>35</v>
      </c>
      <c r="B62" s="809"/>
      <c r="C62" s="810"/>
      <c r="D62" s="810"/>
      <c r="E62" s="810"/>
      <c r="F62" s="810"/>
      <c r="G62" s="810"/>
      <c r="H62" s="810"/>
      <c r="I62" s="810"/>
      <c r="J62" s="810"/>
      <c r="K62" s="810"/>
      <c r="L62" s="810"/>
      <c r="M62" s="810"/>
      <c r="N62" s="810"/>
      <c r="O62" s="810"/>
      <c r="P62" s="811"/>
      <c r="Q62" s="880"/>
      <c r="R62" s="881"/>
      <c r="S62" s="881"/>
      <c r="T62" s="881"/>
      <c r="U62" s="881"/>
      <c r="V62" s="881"/>
      <c r="W62" s="881"/>
      <c r="X62" s="881"/>
      <c r="Y62" s="881"/>
      <c r="Z62" s="881"/>
      <c r="AA62" s="881"/>
      <c r="AB62" s="881"/>
      <c r="AC62" s="881"/>
      <c r="AD62" s="881"/>
      <c r="AE62" s="882"/>
      <c r="AF62" s="815"/>
      <c r="AG62" s="816"/>
      <c r="AH62" s="816"/>
      <c r="AI62" s="816"/>
      <c r="AJ62" s="817"/>
      <c r="AK62" s="884"/>
      <c r="AL62" s="881"/>
      <c r="AM62" s="881"/>
      <c r="AN62" s="881"/>
      <c r="AO62" s="881"/>
      <c r="AP62" s="881"/>
      <c r="AQ62" s="881"/>
      <c r="AR62" s="881"/>
      <c r="AS62" s="881"/>
      <c r="AT62" s="881"/>
      <c r="AU62" s="881"/>
      <c r="AV62" s="881"/>
      <c r="AW62" s="881"/>
      <c r="AX62" s="881"/>
      <c r="AY62" s="881"/>
      <c r="AZ62" s="883"/>
      <c r="BA62" s="883"/>
      <c r="BB62" s="883"/>
      <c r="BC62" s="883"/>
      <c r="BD62" s="883"/>
      <c r="BE62" s="878"/>
      <c r="BF62" s="878"/>
      <c r="BG62" s="878"/>
      <c r="BH62" s="878"/>
      <c r="BI62" s="879"/>
      <c r="BJ62" s="892" t="s">
        <v>415</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c r="A63" s="236" t="s">
        <v>393</v>
      </c>
      <c r="B63" s="818" t="s">
        <v>416</v>
      </c>
      <c r="C63" s="819"/>
      <c r="D63" s="819"/>
      <c r="E63" s="819"/>
      <c r="F63" s="819"/>
      <c r="G63" s="819"/>
      <c r="H63" s="819"/>
      <c r="I63" s="819"/>
      <c r="J63" s="819"/>
      <c r="K63" s="819"/>
      <c r="L63" s="819"/>
      <c r="M63" s="819"/>
      <c r="N63" s="819"/>
      <c r="O63" s="819"/>
      <c r="P63" s="820"/>
      <c r="Q63" s="885"/>
      <c r="R63" s="886"/>
      <c r="S63" s="886"/>
      <c r="T63" s="886"/>
      <c r="U63" s="886"/>
      <c r="V63" s="886"/>
      <c r="W63" s="886"/>
      <c r="X63" s="886"/>
      <c r="Y63" s="886"/>
      <c r="Z63" s="886"/>
      <c r="AA63" s="886"/>
      <c r="AB63" s="886"/>
      <c r="AC63" s="886"/>
      <c r="AD63" s="886"/>
      <c r="AE63" s="887"/>
      <c r="AF63" s="888">
        <v>410</v>
      </c>
      <c r="AG63" s="889"/>
      <c r="AH63" s="889"/>
      <c r="AI63" s="889"/>
      <c r="AJ63" s="890"/>
      <c r="AK63" s="891"/>
      <c r="AL63" s="886"/>
      <c r="AM63" s="886"/>
      <c r="AN63" s="886"/>
      <c r="AO63" s="886"/>
      <c r="AP63" s="889">
        <v>2343</v>
      </c>
      <c r="AQ63" s="889"/>
      <c r="AR63" s="889"/>
      <c r="AS63" s="889"/>
      <c r="AT63" s="889"/>
      <c r="AU63" s="889">
        <v>1132</v>
      </c>
      <c r="AV63" s="889"/>
      <c r="AW63" s="889"/>
      <c r="AX63" s="889"/>
      <c r="AY63" s="889"/>
      <c r="AZ63" s="893"/>
      <c r="BA63" s="893"/>
      <c r="BB63" s="893"/>
      <c r="BC63" s="893"/>
      <c r="BD63" s="893"/>
      <c r="BE63" s="894"/>
      <c r="BF63" s="894"/>
      <c r="BG63" s="894"/>
      <c r="BH63" s="894"/>
      <c r="BI63" s="895"/>
      <c r="BJ63" s="896" t="s">
        <v>417</v>
      </c>
      <c r="BK63" s="897"/>
      <c r="BL63" s="897"/>
      <c r="BM63" s="897"/>
      <c r="BN63" s="898"/>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c r="A66" s="756" t="s">
        <v>419</v>
      </c>
      <c r="B66" s="757"/>
      <c r="C66" s="757"/>
      <c r="D66" s="757"/>
      <c r="E66" s="757"/>
      <c r="F66" s="757"/>
      <c r="G66" s="757"/>
      <c r="H66" s="757"/>
      <c r="I66" s="757"/>
      <c r="J66" s="757"/>
      <c r="K66" s="757"/>
      <c r="L66" s="757"/>
      <c r="M66" s="757"/>
      <c r="N66" s="757"/>
      <c r="O66" s="757"/>
      <c r="P66" s="758"/>
      <c r="Q66" s="762" t="s">
        <v>397</v>
      </c>
      <c r="R66" s="763"/>
      <c r="S66" s="763"/>
      <c r="T66" s="763"/>
      <c r="U66" s="764"/>
      <c r="V66" s="762" t="s">
        <v>420</v>
      </c>
      <c r="W66" s="763"/>
      <c r="X66" s="763"/>
      <c r="Y66" s="763"/>
      <c r="Z66" s="764"/>
      <c r="AA66" s="762" t="s">
        <v>399</v>
      </c>
      <c r="AB66" s="763"/>
      <c r="AC66" s="763"/>
      <c r="AD66" s="763"/>
      <c r="AE66" s="764"/>
      <c r="AF66" s="899" t="s">
        <v>421</v>
      </c>
      <c r="AG66" s="844"/>
      <c r="AH66" s="844"/>
      <c r="AI66" s="844"/>
      <c r="AJ66" s="900"/>
      <c r="AK66" s="762" t="s">
        <v>422</v>
      </c>
      <c r="AL66" s="757"/>
      <c r="AM66" s="757"/>
      <c r="AN66" s="757"/>
      <c r="AO66" s="758"/>
      <c r="AP66" s="762" t="s">
        <v>423</v>
      </c>
      <c r="AQ66" s="763"/>
      <c r="AR66" s="763"/>
      <c r="AS66" s="763"/>
      <c r="AT66" s="764"/>
      <c r="AU66" s="762" t="s">
        <v>424</v>
      </c>
      <c r="AV66" s="763"/>
      <c r="AW66" s="763"/>
      <c r="AX66" s="763"/>
      <c r="AY66" s="764"/>
      <c r="AZ66" s="762" t="s">
        <v>379</v>
      </c>
      <c r="BA66" s="763"/>
      <c r="BB66" s="763"/>
      <c r="BC66" s="763"/>
      <c r="BD66" s="769"/>
      <c r="BE66" s="237"/>
      <c r="BF66" s="237"/>
      <c r="BG66" s="237"/>
      <c r="BH66" s="237"/>
      <c r="BI66" s="237"/>
      <c r="BJ66" s="237"/>
      <c r="BK66" s="237"/>
      <c r="BL66" s="237"/>
      <c r="BM66" s="237"/>
      <c r="BN66" s="237"/>
      <c r="BO66" s="237"/>
      <c r="BP66" s="237"/>
      <c r="BQ66" s="234">
        <v>60</v>
      </c>
      <c r="BR66" s="239"/>
      <c r="BS66" s="904"/>
      <c r="BT66" s="905"/>
      <c r="BU66" s="905"/>
      <c r="BV66" s="905"/>
      <c r="BW66" s="905"/>
      <c r="BX66" s="905"/>
      <c r="BY66" s="905"/>
      <c r="BZ66" s="905"/>
      <c r="CA66" s="905"/>
      <c r="CB66" s="905"/>
      <c r="CC66" s="905"/>
      <c r="CD66" s="905"/>
      <c r="CE66" s="905"/>
      <c r="CF66" s="905"/>
      <c r="CG66" s="910"/>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26"/>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901"/>
      <c r="AG67" s="847"/>
      <c r="AH67" s="847"/>
      <c r="AI67" s="847"/>
      <c r="AJ67" s="902"/>
      <c r="AK67" s="903"/>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904"/>
      <c r="BT67" s="905"/>
      <c r="BU67" s="905"/>
      <c r="BV67" s="905"/>
      <c r="BW67" s="905"/>
      <c r="BX67" s="905"/>
      <c r="BY67" s="905"/>
      <c r="BZ67" s="905"/>
      <c r="CA67" s="905"/>
      <c r="CB67" s="905"/>
      <c r="CC67" s="905"/>
      <c r="CD67" s="905"/>
      <c r="CE67" s="905"/>
      <c r="CF67" s="905"/>
      <c r="CG67" s="910"/>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26"/>
    </row>
    <row r="68" spans="1:131" ht="26.25" customHeight="1" thickTop="1">
      <c r="A68" s="232">
        <v>1</v>
      </c>
      <c r="B68" s="914" t="s">
        <v>597</v>
      </c>
      <c r="C68" s="873"/>
      <c r="D68" s="873"/>
      <c r="E68" s="873"/>
      <c r="F68" s="873"/>
      <c r="G68" s="873"/>
      <c r="H68" s="873"/>
      <c r="I68" s="873"/>
      <c r="J68" s="873"/>
      <c r="K68" s="873"/>
      <c r="L68" s="873"/>
      <c r="M68" s="873"/>
      <c r="N68" s="873"/>
      <c r="O68" s="873"/>
      <c r="P68" s="915"/>
      <c r="Q68" s="916">
        <v>8128</v>
      </c>
      <c r="R68" s="911"/>
      <c r="S68" s="911"/>
      <c r="T68" s="911"/>
      <c r="U68" s="911"/>
      <c r="V68" s="911">
        <v>7814</v>
      </c>
      <c r="W68" s="911"/>
      <c r="X68" s="911"/>
      <c r="Y68" s="911"/>
      <c r="Z68" s="911"/>
      <c r="AA68" s="911">
        <v>314</v>
      </c>
      <c r="AB68" s="911"/>
      <c r="AC68" s="911"/>
      <c r="AD68" s="911"/>
      <c r="AE68" s="911"/>
      <c r="AF68" s="911">
        <v>314</v>
      </c>
      <c r="AG68" s="911"/>
      <c r="AH68" s="911"/>
      <c r="AI68" s="911"/>
      <c r="AJ68" s="911"/>
      <c r="AK68" s="911">
        <v>3300</v>
      </c>
      <c r="AL68" s="911"/>
      <c r="AM68" s="911"/>
      <c r="AN68" s="911"/>
      <c r="AO68" s="911"/>
      <c r="AP68" s="911" t="s">
        <v>589</v>
      </c>
      <c r="AQ68" s="911"/>
      <c r="AR68" s="911"/>
      <c r="AS68" s="911"/>
      <c r="AT68" s="911"/>
      <c r="AU68" s="911" t="s">
        <v>589</v>
      </c>
      <c r="AV68" s="911"/>
      <c r="AW68" s="911"/>
      <c r="AX68" s="911"/>
      <c r="AY68" s="911"/>
      <c r="AZ68" s="912"/>
      <c r="BA68" s="912"/>
      <c r="BB68" s="912"/>
      <c r="BC68" s="912"/>
      <c r="BD68" s="913"/>
      <c r="BE68" s="237"/>
      <c r="BF68" s="237"/>
      <c r="BG68" s="237"/>
      <c r="BH68" s="237"/>
      <c r="BI68" s="237"/>
      <c r="BJ68" s="237"/>
      <c r="BK68" s="237"/>
      <c r="BL68" s="237"/>
      <c r="BM68" s="237"/>
      <c r="BN68" s="237"/>
      <c r="BO68" s="237"/>
      <c r="BP68" s="237"/>
      <c r="BQ68" s="234">
        <v>62</v>
      </c>
      <c r="BR68" s="239"/>
      <c r="BS68" s="904"/>
      <c r="BT68" s="905"/>
      <c r="BU68" s="905"/>
      <c r="BV68" s="905"/>
      <c r="BW68" s="905"/>
      <c r="BX68" s="905"/>
      <c r="BY68" s="905"/>
      <c r="BZ68" s="905"/>
      <c r="CA68" s="905"/>
      <c r="CB68" s="905"/>
      <c r="CC68" s="905"/>
      <c r="CD68" s="905"/>
      <c r="CE68" s="905"/>
      <c r="CF68" s="905"/>
      <c r="CG68" s="910"/>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26"/>
    </row>
    <row r="69" spans="1:131" ht="26.25" customHeight="1">
      <c r="A69" s="234">
        <v>2</v>
      </c>
      <c r="B69" s="914" t="s">
        <v>598</v>
      </c>
      <c r="C69" s="873"/>
      <c r="D69" s="873"/>
      <c r="E69" s="873"/>
      <c r="F69" s="873"/>
      <c r="G69" s="873"/>
      <c r="H69" s="873"/>
      <c r="I69" s="873"/>
      <c r="J69" s="873"/>
      <c r="K69" s="873"/>
      <c r="L69" s="873"/>
      <c r="M69" s="873"/>
      <c r="N69" s="873"/>
      <c r="O69" s="873"/>
      <c r="P69" s="915"/>
      <c r="Q69" s="917">
        <v>529</v>
      </c>
      <c r="R69" s="876"/>
      <c r="S69" s="876"/>
      <c r="T69" s="876"/>
      <c r="U69" s="876"/>
      <c r="V69" s="876">
        <v>526</v>
      </c>
      <c r="W69" s="876"/>
      <c r="X69" s="876"/>
      <c r="Y69" s="876"/>
      <c r="Z69" s="876"/>
      <c r="AA69" s="876">
        <v>3</v>
      </c>
      <c r="AB69" s="876"/>
      <c r="AC69" s="876"/>
      <c r="AD69" s="876"/>
      <c r="AE69" s="876"/>
      <c r="AF69" s="876">
        <v>3</v>
      </c>
      <c r="AG69" s="876"/>
      <c r="AH69" s="876"/>
      <c r="AI69" s="876"/>
      <c r="AJ69" s="876"/>
      <c r="AK69" s="876" t="s">
        <v>589</v>
      </c>
      <c r="AL69" s="876"/>
      <c r="AM69" s="876"/>
      <c r="AN69" s="876"/>
      <c r="AO69" s="876"/>
      <c r="AP69" s="876" t="s">
        <v>589</v>
      </c>
      <c r="AQ69" s="876"/>
      <c r="AR69" s="876"/>
      <c r="AS69" s="876"/>
      <c r="AT69" s="876"/>
      <c r="AU69" s="876" t="s">
        <v>589</v>
      </c>
      <c r="AV69" s="876"/>
      <c r="AW69" s="876"/>
      <c r="AX69" s="876"/>
      <c r="AY69" s="876"/>
      <c r="AZ69" s="878"/>
      <c r="BA69" s="878"/>
      <c r="BB69" s="878"/>
      <c r="BC69" s="878"/>
      <c r="BD69" s="879"/>
      <c r="BE69" s="237"/>
      <c r="BF69" s="237"/>
      <c r="BG69" s="237"/>
      <c r="BH69" s="237"/>
      <c r="BI69" s="237"/>
      <c r="BJ69" s="237"/>
      <c r="BK69" s="237"/>
      <c r="BL69" s="237"/>
      <c r="BM69" s="237"/>
      <c r="BN69" s="237"/>
      <c r="BO69" s="237"/>
      <c r="BP69" s="237"/>
      <c r="BQ69" s="234">
        <v>63</v>
      </c>
      <c r="BR69" s="239"/>
      <c r="BS69" s="904"/>
      <c r="BT69" s="905"/>
      <c r="BU69" s="905"/>
      <c r="BV69" s="905"/>
      <c r="BW69" s="905"/>
      <c r="BX69" s="905"/>
      <c r="BY69" s="905"/>
      <c r="BZ69" s="905"/>
      <c r="CA69" s="905"/>
      <c r="CB69" s="905"/>
      <c r="CC69" s="905"/>
      <c r="CD69" s="905"/>
      <c r="CE69" s="905"/>
      <c r="CF69" s="905"/>
      <c r="CG69" s="910"/>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26"/>
    </row>
    <row r="70" spans="1:131" ht="26.25" customHeight="1">
      <c r="A70" s="234">
        <v>3</v>
      </c>
      <c r="B70" s="914" t="s">
        <v>599</v>
      </c>
      <c r="C70" s="873"/>
      <c r="D70" s="873"/>
      <c r="E70" s="873"/>
      <c r="F70" s="873"/>
      <c r="G70" s="873"/>
      <c r="H70" s="873"/>
      <c r="I70" s="873"/>
      <c r="J70" s="873"/>
      <c r="K70" s="873"/>
      <c r="L70" s="873"/>
      <c r="M70" s="873"/>
      <c r="N70" s="873"/>
      <c r="O70" s="873"/>
      <c r="P70" s="915"/>
      <c r="Q70" s="917">
        <v>33</v>
      </c>
      <c r="R70" s="876"/>
      <c r="S70" s="876"/>
      <c r="T70" s="876"/>
      <c r="U70" s="876"/>
      <c r="V70" s="876">
        <v>29</v>
      </c>
      <c r="W70" s="876"/>
      <c r="X70" s="876"/>
      <c r="Y70" s="876"/>
      <c r="Z70" s="876"/>
      <c r="AA70" s="876">
        <v>4</v>
      </c>
      <c r="AB70" s="876"/>
      <c r="AC70" s="876"/>
      <c r="AD70" s="876"/>
      <c r="AE70" s="876"/>
      <c r="AF70" s="876">
        <v>4</v>
      </c>
      <c r="AG70" s="876"/>
      <c r="AH70" s="876"/>
      <c r="AI70" s="876"/>
      <c r="AJ70" s="876"/>
      <c r="AK70" s="876" t="s">
        <v>589</v>
      </c>
      <c r="AL70" s="876"/>
      <c r="AM70" s="876"/>
      <c r="AN70" s="876"/>
      <c r="AO70" s="876"/>
      <c r="AP70" s="876" t="s">
        <v>589</v>
      </c>
      <c r="AQ70" s="876"/>
      <c r="AR70" s="876"/>
      <c r="AS70" s="876"/>
      <c r="AT70" s="876"/>
      <c r="AU70" s="876" t="s">
        <v>589</v>
      </c>
      <c r="AV70" s="876"/>
      <c r="AW70" s="876"/>
      <c r="AX70" s="876"/>
      <c r="AY70" s="876"/>
      <c r="AZ70" s="878"/>
      <c r="BA70" s="878"/>
      <c r="BB70" s="878"/>
      <c r="BC70" s="878"/>
      <c r="BD70" s="879"/>
      <c r="BE70" s="237"/>
      <c r="BF70" s="237"/>
      <c r="BG70" s="237"/>
      <c r="BH70" s="237"/>
      <c r="BI70" s="237"/>
      <c r="BJ70" s="237"/>
      <c r="BK70" s="237"/>
      <c r="BL70" s="237"/>
      <c r="BM70" s="237"/>
      <c r="BN70" s="237"/>
      <c r="BO70" s="237"/>
      <c r="BP70" s="237"/>
      <c r="BQ70" s="234">
        <v>64</v>
      </c>
      <c r="BR70" s="239"/>
      <c r="BS70" s="904"/>
      <c r="BT70" s="905"/>
      <c r="BU70" s="905"/>
      <c r="BV70" s="905"/>
      <c r="BW70" s="905"/>
      <c r="BX70" s="905"/>
      <c r="BY70" s="905"/>
      <c r="BZ70" s="905"/>
      <c r="CA70" s="905"/>
      <c r="CB70" s="905"/>
      <c r="CC70" s="905"/>
      <c r="CD70" s="905"/>
      <c r="CE70" s="905"/>
      <c r="CF70" s="905"/>
      <c r="CG70" s="910"/>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26"/>
    </row>
    <row r="71" spans="1:131" ht="26.25" customHeight="1">
      <c r="A71" s="234">
        <v>4</v>
      </c>
      <c r="B71" s="914" t="s">
        <v>600</v>
      </c>
      <c r="C71" s="873"/>
      <c r="D71" s="873"/>
      <c r="E71" s="873"/>
      <c r="F71" s="873"/>
      <c r="G71" s="873"/>
      <c r="H71" s="873"/>
      <c r="I71" s="873"/>
      <c r="J71" s="873"/>
      <c r="K71" s="873"/>
      <c r="L71" s="873"/>
      <c r="M71" s="873"/>
      <c r="N71" s="873"/>
      <c r="O71" s="873"/>
      <c r="P71" s="915"/>
      <c r="Q71" s="917">
        <v>738</v>
      </c>
      <c r="R71" s="876"/>
      <c r="S71" s="876"/>
      <c r="T71" s="876"/>
      <c r="U71" s="876"/>
      <c r="V71" s="876">
        <v>736</v>
      </c>
      <c r="W71" s="876"/>
      <c r="X71" s="876"/>
      <c r="Y71" s="876"/>
      <c r="Z71" s="876"/>
      <c r="AA71" s="876">
        <v>3</v>
      </c>
      <c r="AB71" s="876"/>
      <c r="AC71" s="876"/>
      <c r="AD71" s="876"/>
      <c r="AE71" s="876"/>
      <c r="AF71" s="876">
        <v>3</v>
      </c>
      <c r="AG71" s="876"/>
      <c r="AH71" s="876"/>
      <c r="AI71" s="876"/>
      <c r="AJ71" s="876"/>
      <c r="AK71" s="876">
        <v>571</v>
      </c>
      <c r="AL71" s="876"/>
      <c r="AM71" s="876"/>
      <c r="AN71" s="876"/>
      <c r="AO71" s="876"/>
      <c r="AP71" s="876" t="s">
        <v>589</v>
      </c>
      <c r="AQ71" s="876"/>
      <c r="AR71" s="876"/>
      <c r="AS71" s="876"/>
      <c r="AT71" s="876"/>
      <c r="AU71" s="876" t="s">
        <v>589</v>
      </c>
      <c r="AV71" s="876"/>
      <c r="AW71" s="876"/>
      <c r="AX71" s="876"/>
      <c r="AY71" s="876"/>
      <c r="AZ71" s="878"/>
      <c r="BA71" s="878"/>
      <c r="BB71" s="878"/>
      <c r="BC71" s="878"/>
      <c r="BD71" s="879"/>
      <c r="BE71" s="237"/>
      <c r="BF71" s="237"/>
      <c r="BG71" s="237"/>
      <c r="BH71" s="237"/>
      <c r="BI71" s="237"/>
      <c r="BJ71" s="237"/>
      <c r="BK71" s="237"/>
      <c r="BL71" s="237"/>
      <c r="BM71" s="237"/>
      <c r="BN71" s="237"/>
      <c r="BO71" s="237"/>
      <c r="BP71" s="237"/>
      <c r="BQ71" s="234">
        <v>65</v>
      </c>
      <c r="BR71" s="239"/>
      <c r="BS71" s="904"/>
      <c r="BT71" s="905"/>
      <c r="BU71" s="905"/>
      <c r="BV71" s="905"/>
      <c r="BW71" s="905"/>
      <c r="BX71" s="905"/>
      <c r="BY71" s="905"/>
      <c r="BZ71" s="905"/>
      <c r="CA71" s="905"/>
      <c r="CB71" s="905"/>
      <c r="CC71" s="905"/>
      <c r="CD71" s="905"/>
      <c r="CE71" s="905"/>
      <c r="CF71" s="905"/>
      <c r="CG71" s="910"/>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26"/>
    </row>
    <row r="72" spans="1:131" ht="26.25" customHeight="1">
      <c r="A72" s="234">
        <v>5</v>
      </c>
      <c r="B72" s="914" t="s">
        <v>601</v>
      </c>
      <c r="C72" s="873"/>
      <c r="D72" s="873"/>
      <c r="E72" s="873"/>
      <c r="F72" s="873"/>
      <c r="G72" s="873"/>
      <c r="H72" s="873"/>
      <c r="I72" s="873"/>
      <c r="J72" s="873"/>
      <c r="K72" s="873"/>
      <c r="L72" s="873"/>
      <c r="M72" s="873"/>
      <c r="N72" s="873"/>
      <c r="O72" s="873"/>
      <c r="P72" s="915"/>
      <c r="Q72" s="917">
        <v>1</v>
      </c>
      <c r="R72" s="876"/>
      <c r="S72" s="876"/>
      <c r="T72" s="876"/>
      <c r="U72" s="876"/>
      <c r="V72" s="876">
        <v>0</v>
      </c>
      <c r="W72" s="876"/>
      <c r="X72" s="876"/>
      <c r="Y72" s="876"/>
      <c r="Z72" s="876"/>
      <c r="AA72" s="876">
        <v>0</v>
      </c>
      <c r="AB72" s="876"/>
      <c r="AC72" s="876"/>
      <c r="AD72" s="876"/>
      <c r="AE72" s="876"/>
      <c r="AF72" s="876">
        <v>0</v>
      </c>
      <c r="AG72" s="876"/>
      <c r="AH72" s="876"/>
      <c r="AI72" s="876"/>
      <c r="AJ72" s="876"/>
      <c r="AK72" s="876" t="s">
        <v>589</v>
      </c>
      <c r="AL72" s="876"/>
      <c r="AM72" s="876"/>
      <c r="AN72" s="876"/>
      <c r="AO72" s="876"/>
      <c r="AP72" s="876" t="s">
        <v>589</v>
      </c>
      <c r="AQ72" s="876"/>
      <c r="AR72" s="876"/>
      <c r="AS72" s="876"/>
      <c r="AT72" s="876"/>
      <c r="AU72" s="876" t="s">
        <v>589</v>
      </c>
      <c r="AV72" s="876"/>
      <c r="AW72" s="876"/>
      <c r="AX72" s="876"/>
      <c r="AY72" s="876"/>
      <c r="AZ72" s="878"/>
      <c r="BA72" s="878"/>
      <c r="BB72" s="878"/>
      <c r="BC72" s="878"/>
      <c r="BD72" s="879"/>
      <c r="BE72" s="237"/>
      <c r="BF72" s="237"/>
      <c r="BG72" s="237"/>
      <c r="BH72" s="237"/>
      <c r="BI72" s="237"/>
      <c r="BJ72" s="237"/>
      <c r="BK72" s="237"/>
      <c r="BL72" s="237"/>
      <c r="BM72" s="237"/>
      <c r="BN72" s="237"/>
      <c r="BO72" s="237"/>
      <c r="BP72" s="237"/>
      <c r="BQ72" s="234">
        <v>66</v>
      </c>
      <c r="BR72" s="239"/>
      <c r="BS72" s="904"/>
      <c r="BT72" s="905"/>
      <c r="BU72" s="905"/>
      <c r="BV72" s="905"/>
      <c r="BW72" s="905"/>
      <c r="BX72" s="905"/>
      <c r="BY72" s="905"/>
      <c r="BZ72" s="905"/>
      <c r="CA72" s="905"/>
      <c r="CB72" s="905"/>
      <c r="CC72" s="905"/>
      <c r="CD72" s="905"/>
      <c r="CE72" s="905"/>
      <c r="CF72" s="905"/>
      <c r="CG72" s="910"/>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26"/>
    </row>
    <row r="73" spans="1:131" ht="26.25" customHeight="1">
      <c r="A73" s="234">
        <v>6</v>
      </c>
      <c r="B73" s="914" t="s">
        <v>602</v>
      </c>
      <c r="C73" s="873"/>
      <c r="D73" s="873"/>
      <c r="E73" s="873"/>
      <c r="F73" s="873"/>
      <c r="G73" s="873"/>
      <c r="H73" s="873"/>
      <c r="I73" s="873"/>
      <c r="J73" s="873"/>
      <c r="K73" s="873"/>
      <c r="L73" s="873"/>
      <c r="M73" s="873"/>
      <c r="N73" s="873"/>
      <c r="O73" s="873"/>
      <c r="P73" s="915"/>
      <c r="Q73" s="917">
        <v>37</v>
      </c>
      <c r="R73" s="876"/>
      <c r="S73" s="876"/>
      <c r="T73" s="876"/>
      <c r="U73" s="876"/>
      <c r="V73" s="876">
        <v>37</v>
      </c>
      <c r="W73" s="876"/>
      <c r="X73" s="876"/>
      <c r="Y73" s="876"/>
      <c r="Z73" s="876"/>
      <c r="AA73" s="876">
        <v>0</v>
      </c>
      <c r="AB73" s="876"/>
      <c r="AC73" s="876"/>
      <c r="AD73" s="876"/>
      <c r="AE73" s="876"/>
      <c r="AF73" s="876">
        <v>0</v>
      </c>
      <c r="AG73" s="876"/>
      <c r="AH73" s="876"/>
      <c r="AI73" s="876"/>
      <c r="AJ73" s="876"/>
      <c r="AK73" s="876" t="s">
        <v>589</v>
      </c>
      <c r="AL73" s="876"/>
      <c r="AM73" s="876"/>
      <c r="AN73" s="876"/>
      <c r="AO73" s="876"/>
      <c r="AP73" s="876" t="s">
        <v>589</v>
      </c>
      <c r="AQ73" s="876"/>
      <c r="AR73" s="876"/>
      <c r="AS73" s="876"/>
      <c r="AT73" s="876"/>
      <c r="AU73" s="876" t="s">
        <v>589</v>
      </c>
      <c r="AV73" s="876"/>
      <c r="AW73" s="876"/>
      <c r="AX73" s="876"/>
      <c r="AY73" s="876"/>
      <c r="AZ73" s="878"/>
      <c r="BA73" s="878"/>
      <c r="BB73" s="878"/>
      <c r="BC73" s="878"/>
      <c r="BD73" s="879"/>
      <c r="BE73" s="237"/>
      <c r="BF73" s="237"/>
      <c r="BG73" s="237"/>
      <c r="BH73" s="237"/>
      <c r="BI73" s="237"/>
      <c r="BJ73" s="237"/>
      <c r="BK73" s="237"/>
      <c r="BL73" s="237"/>
      <c r="BM73" s="237"/>
      <c r="BN73" s="237"/>
      <c r="BO73" s="237"/>
      <c r="BP73" s="237"/>
      <c r="BQ73" s="234">
        <v>67</v>
      </c>
      <c r="BR73" s="239"/>
      <c r="BS73" s="904"/>
      <c r="BT73" s="905"/>
      <c r="BU73" s="905"/>
      <c r="BV73" s="905"/>
      <c r="BW73" s="905"/>
      <c r="BX73" s="905"/>
      <c r="BY73" s="905"/>
      <c r="BZ73" s="905"/>
      <c r="CA73" s="905"/>
      <c r="CB73" s="905"/>
      <c r="CC73" s="905"/>
      <c r="CD73" s="905"/>
      <c r="CE73" s="905"/>
      <c r="CF73" s="905"/>
      <c r="CG73" s="910"/>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26"/>
    </row>
    <row r="74" spans="1:131" ht="26.25" customHeight="1">
      <c r="A74" s="234">
        <v>7</v>
      </c>
      <c r="B74" s="914" t="s">
        <v>603</v>
      </c>
      <c r="C74" s="873"/>
      <c r="D74" s="873"/>
      <c r="E74" s="873"/>
      <c r="F74" s="873"/>
      <c r="G74" s="873"/>
      <c r="H74" s="873"/>
      <c r="I74" s="873"/>
      <c r="J74" s="873"/>
      <c r="K74" s="873"/>
      <c r="L74" s="873"/>
      <c r="M74" s="873"/>
      <c r="N74" s="873"/>
      <c r="O74" s="873"/>
      <c r="P74" s="915"/>
      <c r="Q74" s="917">
        <v>3693</v>
      </c>
      <c r="R74" s="876"/>
      <c r="S74" s="876"/>
      <c r="T74" s="876"/>
      <c r="U74" s="876"/>
      <c r="V74" s="876">
        <v>3233</v>
      </c>
      <c r="W74" s="876"/>
      <c r="X74" s="876"/>
      <c r="Y74" s="876"/>
      <c r="Z74" s="876"/>
      <c r="AA74" s="876">
        <v>459</v>
      </c>
      <c r="AB74" s="876"/>
      <c r="AC74" s="876"/>
      <c r="AD74" s="876"/>
      <c r="AE74" s="876"/>
      <c r="AF74" s="876">
        <v>455</v>
      </c>
      <c r="AG74" s="876"/>
      <c r="AH74" s="876"/>
      <c r="AI74" s="876"/>
      <c r="AJ74" s="876"/>
      <c r="AK74" s="876">
        <v>26</v>
      </c>
      <c r="AL74" s="876"/>
      <c r="AM74" s="876"/>
      <c r="AN74" s="876"/>
      <c r="AO74" s="876"/>
      <c r="AP74" s="876">
        <v>939</v>
      </c>
      <c r="AQ74" s="876"/>
      <c r="AR74" s="876"/>
      <c r="AS74" s="876"/>
      <c r="AT74" s="876"/>
      <c r="AU74" s="876" t="s">
        <v>589</v>
      </c>
      <c r="AV74" s="876"/>
      <c r="AW74" s="876"/>
      <c r="AX74" s="876"/>
      <c r="AY74" s="876"/>
      <c r="AZ74" s="878"/>
      <c r="BA74" s="878"/>
      <c r="BB74" s="878"/>
      <c r="BC74" s="878"/>
      <c r="BD74" s="879"/>
      <c r="BE74" s="237"/>
      <c r="BF74" s="237"/>
      <c r="BG74" s="237"/>
      <c r="BH74" s="237"/>
      <c r="BI74" s="237"/>
      <c r="BJ74" s="237"/>
      <c r="BK74" s="237"/>
      <c r="BL74" s="237"/>
      <c r="BM74" s="237"/>
      <c r="BN74" s="237"/>
      <c r="BO74" s="237"/>
      <c r="BP74" s="237"/>
      <c r="BQ74" s="234">
        <v>68</v>
      </c>
      <c r="BR74" s="239"/>
      <c r="BS74" s="904"/>
      <c r="BT74" s="905"/>
      <c r="BU74" s="905"/>
      <c r="BV74" s="905"/>
      <c r="BW74" s="905"/>
      <c r="BX74" s="905"/>
      <c r="BY74" s="905"/>
      <c r="BZ74" s="905"/>
      <c r="CA74" s="905"/>
      <c r="CB74" s="905"/>
      <c r="CC74" s="905"/>
      <c r="CD74" s="905"/>
      <c r="CE74" s="905"/>
      <c r="CF74" s="905"/>
      <c r="CG74" s="910"/>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26"/>
    </row>
    <row r="75" spans="1:131" ht="26.25" customHeight="1">
      <c r="A75" s="234">
        <v>8</v>
      </c>
      <c r="B75" s="914" t="s">
        <v>604</v>
      </c>
      <c r="C75" s="873"/>
      <c r="D75" s="873"/>
      <c r="E75" s="873"/>
      <c r="F75" s="873"/>
      <c r="G75" s="873"/>
      <c r="H75" s="873"/>
      <c r="I75" s="873"/>
      <c r="J75" s="873"/>
      <c r="K75" s="873"/>
      <c r="L75" s="873"/>
      <c r="M75" s="873"/>
      <c r="N75" s="873"/>
      <c r="O75" s="873"/>
      <c r="P75" s="915"/>
      <c r="Q75" s="918">
        <v>3367</v>
      </c>
      <c r="R75" s="867"/>
      <c r="S75" s="867"/>
      <c r="T75" s="867"/>
      <c r="U75" s="868"/>
      <c r="V75" s="866">
        <v>2962</v>
      </c>
      <c r="W75" s="867"/>
      <c r="X75" s="867"/>
      <c r="Y75" s="867"/>
      <c r="Z75" s="868"/>
      <c r="AA75" s="866">
        <v>405</v>
      </c>
      <c r="AB75" s="867"/>
      <c r="AC75" s="867"/>
      <c r="AD75" s="867"/>
      <c r="AE75" s="868"/>
      <c r="AF75" s="866">
        <v>393</v>
      </c>
      <c r="AG75" s="867"/>
      <c r="AH75" s="867"/>
      <c r="AI75" s="867"/>
      <c r="AJ75" s="868"/>
      <c r="AK75" s="866" t="s">
        <v>589</v>
      </c>
      <c r="AL75" s="867"/>
      <c r="AM75" s="867"/>
      <c r="AN75" s="867"/>
      <c r="AO75" s="868"/>
      <c r="AP75" s="866">
        <v>190</v>
      </c>
      <c r="AQ75" s="867"/>
      <c r="AR75" s="867"/>
      <c r="AS75" s="867"/>
      <c r="AT75" s="868"/>
      <c r="AU75" s="866" t="s">
        <v>589</v>
      </c>
      <c r="AV75" s="867"/>
      <c r="AW75" s="867"/>
      <c r="AX75" s="867"/>
      <c r="AY75" s="868"/>
      <c r="AZ75" s="878"/>
      <c r="BA75" s="878"/>
      <c r="BB75" s="878"/>
      <c r="BC75" s="878"/>
      <c r="BD75" s="879"/>
      <c r="BE75" s="237"/>
      <c r="BF75" s="237"/>
      <c r="BG75" s="237"/>
      <c r="BH75" s="237"/>
      <c r="BI75" s="237"/>
      <c r="BJ75" s="237"/>
      <c r="BK75" s="237"/>
      <c r="BL75" s="237"/>
      <c r="BM75" s="237"/>
      <c r="BN75" s="237"/>
      <c r="BO75" s="237"/>
      <c r="BP75" s="237"/>
      <c r="BQ75" s="234">
        <v>69</v>
      </c>
      <c r="BR75" s="239"/>
      <c r="BS75" s="904"/>
      <c r="BT75" s="905"/>
      <c r="BU75" s="905"/>
      <c r="BV75" s="905"/>
      <c r="BW75" s="905"/>
      <c r="BX75" s="905"/>
      <c r="BY75" s="905"/>
      <c r="BZ75" s="905"/>
      <c r="CA75" s="905"/>
      <c r="CB75" s="905"/>
      <c r="CC75" s="905"/>
      <c r="CD75" s="905"/>
      <c r="CE75" s="905"/>
      <c r="CF75" s="905"/>
      <c r="CG75" s="910"/>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26"/>
    </row>
    <row r="76" spans="1:131" ht="26.25" customHeight="1">
      <c r="A76" s="234">
        <v>9</v>
      </c>
      <c r="B76" s="914" t="s">
        <v>605</v>
      </c>
      <c r="C76" s="873"/>
      <c r="D76" s="873"/>
      <c r="E76" s="873"/>
      <c r="F76" s="873"/>
      <c r="G76" s="873"/>
      <c r="H76" s="873"/>
      <c r="I76" s="873"/>
      <c r="J76" s="873"/>
      <c r="K76" s="873"/>
      <c r="L76" s="873"/>
      <c r="M76" s="873"/>
      <c r="N76" s="873"/>
      <c r="O76" s="873"/>
      <c r="P76" s="915"/>
      <c r="Q76" s="918">
        <v>163</v>
      </c>
      <c r="R76" s="867"/>
      <c r="S76" s="867"/>
      <c r="T76" s="867"/>
      <c r="U76" s="868"/>
      <c r="V76" s="866">
        <v>96</v>
      </c>
      <c r="W76" s="867"/>
      <c r="X76" s="867"/>
      <c r="Y76" s="867"/>
      <c r="Z76" s="868"/>
      <c r="AA76" s="866">
        <v>68</v>
      </c>
      <c r="AB76" s="867"/>
      <c r="AC76" s="867"/>
      <c r="AD76" s="867"/>
      <c r="AE76" s="868"/>
      <c r="AF76" s="866">
        <v>68</v>
      </c>
      <c r="AG76" s="867"/>
      <c r="AH76" s="867"/>
      <c r="AI76" s="867"/>
      <c r="AJ76" s="868"/>
      <c r="AK76" s="866" t="s">
        <v>589</v>
      </c>
      <c r="AL76" s="867"/>
      <c r="AM76" s="867"/>
      <c r="AN76" s="867"/>
      <c r="AO76" s="868"/>
      <c r="AP76" s="866" t="s">
        <v>589</v>
      </c>
      <c r="AQ76" s="867"/>
      <c r="AR76" s="867"/>
      <c r="AS76" s="867"/>
      <c r="AT76" s="868"/>
      <c r="AU76" s="866" t="s">
        <v>589</v>
      </c>
      <c r="AV76" s="867"/>
      <c r="AW76" s="867"/>
      <c r="AX76" s="867"/>
      <c r="AY76" s="868"/>
      <c r="AZ76" s="878"/>
      <c r="BA76" s="878"/>
      <c r="BB76" s="878"/>
      <c r="BC76" s="878"/>
      <c r="BD76" s="879"/>
      <c r="BE76" s="237"/>
      <c r="BF76" s="237"/>
      <c r="BG76" s="237"/>
      <c r="BH76" s="237"/>
      <c r="BI76" s="237"/>
      <c r="BJ76" s="237"/>
      <c r="BK76" s="237"/>
      <c r="BL76" s="237"/>
      <c r="BM76" s="237"/>
      <c r="BN76" s="237"/>
      <c r="BO76" s="237"/>
      <c r="BP76" s="237"/>
      <c r="BQ76" s="234">
        <v>70</v>
      </c>
      <c r="BR76" s="239"/>
      <c r="BS76" s="904"/>
      <c r="BT76" s="905"/>
      <c r="BU76" s="905"/>
      <c r="BV76" s="905"/>
      <c r="BW76" s="905"/>
      <c r="BX76" s="905"/>
      <c r="BY76" s="905"/>
      <c r="BZ76" s="905"/>
      <c r="CA76" s="905"/>
      <c r="CB76" s="905"/>
      <c r="CC76" s="905"/>
      <c r="CD76" s="905"/>
      <c r="CE76" s="905"/>
      <c r="CF76" s="905"/>
      <c r="CG76" s="910"/>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26"/>
    </row>
    <row r="77" spans="1:131" ht="26.25" customHeight="1">
      <c r="A77" s="234">
        <v>10</v>
      </c>
      <c r="B77" s="914" t="s">
        <v>606</v>
      </c>
      <c r="C77" s="873"/>
      <c r="D77" s="873"/>
      <c r="E77" s="873"/>
      <c r="F77" s="873"/>
      <c r="G77" s="873"/>
      <c r="H77" s="873"/>
      <c r="I77" s="873"/>
      <c r="J77" s="873"/>
      <c r="K77" s="873"/>
      <c r="L77" s="873"/>
      <c r="M77" s="873"/>
      <c r="N77" s="873"/>
      <c r="O77" s="873"/>
      <c r="P77" s="915"/>
      <c r="Q77" s="918">
        <v>82</v>
      </c>
      <c r="R77" s="867"/>
      <c r="S77" s="867"/>
      <c r="T77" s="867"/>
      <c r="U77" s="868"/>
      <c r="V77" s="866">
        <v>68</v>
      </c>
      <c r="W77" s="867"/>
      <c r="X77" s="867"/>
      <c r="Y77" s="867"/>
      <c r="Z77" s="868"/>
      <c r="AA77" s="866">
        <v>14</v>
      </c>
      <c r="AB77" s="867"/>
      <c r="AC77" s="867"/>
      <c r="AD77" s="867"/>
      <c r="AE77" s="868"/>
      <c r="AF77" s="866">
        <v>14</v>
      </c>
      <c r="AG77" s="867"/>
      <c r="AH77" s="867"/>
      <c r="AI77" s="867"/>
      <c r="AJ77" s="868"/>
      <c r="AK77" s="866" t="s">
        <v>589</v>
      </c>
      <c r="AL77" s="867"/>
      <c r="AM77" s="867"/>
      <c r="AN77" s="867"/>
      <c r="AO77" s="868"/>
      <c r="AP77" s="866" t="s">
        <v>589</v>
      </c>
      <c r="AQ77" s="867"/>
      <c r="AR77" s="867"/>
      <c r="AS77" s="867"/>
      <c r="AT77" s="868"/>
      <c r="AU77" s="866" t="s">
        <v>589</v>
      </c>
      <c r="AV77" s="867"/>
      <c r="AW77" s="867"/>
      <c r="AX77" s="867"/>
      <c r="AY77" s="868"/>
      <c r="AZ77" s="878"/>
      <c r="BA77" s="878"/>
      <c r="BB77" s="878"/>
      <c r="BC77" s="878"/>
      <c r="BD77" s="879"/>
      <c r="BE77" s="237"/>
      <c r="BF77" s="237"/>
      <c r="BG77" s="237"/>
      <c r="BH77" s="237"/>
      <c r="BI77" s="237"/>
      <c r="BJ77" s="237"/>
      <c r="BK77" s="237"/>
      <c r="BL77" s="237"/>
      <c r="BM77" s="237"/>
      <c r="BN77" s="237"/>
      <c r="BO77" s="237"/>
      <c r="BP77" s="237"/>
      <c r="BQ77" s="234">
        <v>71</v>
      </c>
      <c r="BR77" s="239"/>
      <c r="BS77" s="904"/>
      <c r="BT77" s="905"/>
      <c r="BU77" s="905"/>
      <c r="BV77" s="905"/>
      <c r="BW77" s="905"/>
      <c r="BX77" s="905"/>
      <c r="BY77" s="905"/>
      <c r="BZ77" s="905"/>
      <c r="CA77" s="905"/>
      <c r="CB77" s="905"/>
      <c r="CC77" s="905"/>
      <c r="CD77" s="905"/>
      <c r="CE77" s="905"/>
      <c r="CF77" s="905"/>
      <c r="CG77" s="910"/>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26"/>
    </row>
    <row r="78" spans="1:131" ht="26.25" customHeight="1">
      <c r="A78" s="234">
        <v>11</v>
      </c>
      <c r="B78" s="914" t="s">
        <v>607</v>
      </c>
      <c r="C78" s="873"/>
      <c r="D78" s="873"/>
      <c r="E78" s="873"/>
      <c r="F78" s="873"/>
      <c r="G78" s="873"/>
      <c r="H78" s="873"/>
      <c r="I78" s="873"/>
      <c r="J78" s="873"/>
      <c r="K78" s="873"/>
      <c r="L78" s="873"/>
      <c r="M78" s="873"/>
      <c r="N78" s="873"/>
      <c r="O78" s="873"/>
      <c r="P78" s="915"/>
      <c r="Q78" s="917">
        <v>225844</v>
      </c>
      <c r="R78" s="876"/>
      <c r="S78" s="876"/>
      <c r="T78" s="876"/>
      <c r="U78" s="876"/>
      <c r="V78" s="876">
        <v>215538</v>
      </c>
      <c r="W78" s="876"/>
      <c r="X78" s="876"/>
      <c r="Y78" s="876"/>
      <c r="Z78" s="876"/>
      <c r="AA78" s="876">
        <v>10306</v>
      </c>
      <c r="AB78" s="876"/>
      <c r="AC78" s="876"/>
      <c r="AD78" s="876"/>
      <c r="AE78" s="876"/>
      <c r="AF78" s="876">
        <v>10306</v>
      </c>
      <c r="AG78" s="876"/>
      <c r="AH78" s="876"/>
      <c r="AI78" s="876"/>
      <c r="AJ78" s="876"/>
      <c r="AK78" s="876" t="s">
        <v>589</v>
      </c>
      <c r="AL78" s="876"/>
      <c r="AM78" s="876"/>
      <c r="AN78" s="876"/>
      <c r="AO78" s="876"/>
      <c r="AP78" s="876" t="s">
        <v>589</v>
      </c>
      <c r="AQ78" s="876"/>
      <c r="AR78" s="876"/>
      <c r="AS78" s="876"/>
      <c r="AT78" s="876"/>
      <c r="AU78" s="876" t="s">
        <v>589</v>
      </c>
      <c r="AV78" s="876"/>
      <c r="AW78" s="876"/>
      <c r="AX78" s="876"/>
      <c r="AY78" s="876"/>
      <c r="AZ78" s="878"/>
      <c r="BA78" s="878"/>
      <c r="BB78" s="878"/>
      <c r="BC78" s="878"/>
      <c r="BD78" s="879"/>
      <c r="BE78" s="237"/>
      <c r="BF78" s="237"/>
      <c r="BG78" s="237"/>
      <c r="BH78" s="237"/>
      <c r="BI78" s="237"/>
      <c r="BJ78" s="226"/>
      <c r="BK78" s="226"/>
      <c r="BL78" s="226"/>
      <c r="BM78" s="226"/>
      <c r="BN78" s="226"/>
      <c r="BO78" s="237"/>
      <c r="BP78" s="237"/>
      <c r="BQ78" s="234">
        <v>72</v>
      </c>
      <c r="BR78" s="239"/>
      <c r="BS78" s="904"/>
      <c r="BT78" s="905"/>
      <c r="BU78" s="905"/>
      <c r="BV78" s="905"/>
      <c r="BW78" s="905"/>
      <c r="BX78" s="905"/>
      <c r="BY78" s="905"/>
      <c r="BZ78" s="905"/>
      <c r="CA78" s="905"/>
      <c r="CB78" s="905"/>
      <c r="CC78" s="905"/>
      <c r="CD78" s="905"/>
      <c r="CE78" s="905"/>
      <c r="CF78" s="905"/>
      <c r="CG78" s="910"/>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26"/>
    </row>
    <row r="79" spans="1:131" ht="26.25" customHeight="1">
      <c r="A79" s="234">
        <v>12</v>
      </c>
      <c r="B79" s="914"/>
      <c r="C79" s="873"/>
      <c r="D79" s="873"/>
      <c r="E79" s="873"/>
      <c r="F79" s="873"/>
      <c r="G79" s="873"/>
      <c r="H79" s="873"/>
      <c r="I79" s="873"/>
      <c r="J79" s="873"/>
      <c r="K79" s="873"/>
      <c r="L79" s="873"/>
      <c r="M79" s="873"/>
      <c r="N79" s="873"/>
      <c r="O79" s="873"/>
      <c r="P79" s="915"/>
      <c r="Q79" s="917"/>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878"/>
      <c r="BA79" s="878"/>
      <c r="BB79" s="878"/>
      <c r="BC79" s="878"/>
      <c r="BD79" s="879"/>
      <c r="BE79" s="237"/>
      <c r="BF79" s="237"/>
      <c r="BG79" s="237"/>
      <c r="BH79" s="237"/>
      <c r="BI79" s="237"/>
      <c r="BJ79" s="226"/>
      <c r="BK79" s="226"/>
      <c r="BL79" s="226"/>
      <c r="BM79" s="226"/>
      <c r="BN79" s="226"/>
      <c r="BO79" s="237"/>
      <c r="BP79" s="237"/>
      <c r="BQ79" s="234">
        <v>73</v>
      </c>
      <c r="BR79" s="239"/>
      <c r="BS79" s="904"/>
      <c r="BT79" s="905"/>
      <c r="BU79" s="905"/>
      <c r="BV79" s="905"/>
      <c r="BW79" s="905"/>
      <c r="BX79" s="905"/>
      <c r="BY79" s="905"/>
      <c r="BZ79" s="905"/>
      <c r="CA79" s="905"/>
      <c r="CB79" s="905"/>
      <c r="CC79" s="905"/>
      <c r="CD79" s="905"/>
      <c r="CE79" s="905"/>
      <c r="CF79" s="905"/>
      <c r="CG79" s="910"/>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26"/>
    </row>
    <row r="80" spans="1:131" ht="26.25" customHeight="1">
      <c r="A80" s="234">
        <v>13</v>
      </c>
      <c r="B80" s="914"/>
      <c r="C80" s="873"/>
      <c r="D80" s="873"/>
      <c r="E80" s="873"/>
      <c r="F80" s="873"/>
      <c r="G80" s="873"/>
      <c r="H80" s="873"/>
      <c r="I80" s="873"/>
      <c r="J80" s="873"/>
      <c r="K80" s="873"/>
      <c r="L80" s="873"/>
      <c r="M80" s="873"/>
      <c r="N80" s="873"/>
      <c r="O80" s="873"/>
      <c r="P80" s="915"/>
      <c r="Q80" s="917"/>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878"/>
      <c r="BA80" s="878"/>
      <c r="BB80" s="878"/>
      <c r="BC80" s="878"/>
      <c r="BD80" s="879"/>
      <c r="BE80" s="237"/>
      <c r="BF80" s="237"/>
      <c r="BG80" s="237"/>
      <c r="BH80" s="237"/>
      <c r="BI80" s="237"/>
      <c r="BJ80" s="237"/>
      <c r="BK80" s="237"/>
      <c r="BL80" s="237"/>
      <c r="BM80" s="237"/>
      <c r="BN80" s="237"/>
      <c r="BO80" s="237"/>
      <c r="BP80" s="237"/>
      <c r="BQ80" s="234">
        <v>74</v>
      </c>
      <c r="BR80" s="239"/>
      <c r="BS80" s="904"/>
      <c r="BT80" s="905"/>
      <c r="BU80" s="905"/>
      <c r="BV80" s="905"/>
      <c r="BW80" s="905"/>
      <c r="BX80" s="905"/>
      <c r="BY80" s="905"/>
      <c r="BZ80" s="905"/>
      <c r="CA80" s="905"/>
      <c r="CB80" s="905"/>
      <c r="CC80" s="905"/>
      <c r="CD80" s="905"/>
      <c r="CE80" s="905"/>
      <c r="CF80" s="905"/>
      <c r="CG80" s="910"/>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26"/>
    </row>
    <row r="81" spans="1:131" ht="26.25" customHeight="1">
      <c r="A81" s="234">
        <v>14</v>
      </c>
      <c r="B81" s="914"/>
      <c r="C81" s="873"/>
      <c r="D81" s="873"/>
      <c r="E81" s="873"/>
      <c r="F81" s="873"/>
      <c r="G81" s="873"/>
      <c r="H81" s="873"/>
      <c r="I81" s="873"/>
      <c r="J81" s="873"/>
      <c r="K81" s="873"/>
      <c r="L81" s="873"/>
      <c r="M81" s="873"/>
      <c r="N81" s="873"/>
      <c r="O81" s="873"/>
      <c r="P81" s="915"/>
      <c r="Q81" s="917"/>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878"/>
      <c r="BA81" s="878"/>
      <c r="BB81" s="878"/>
      <c r="BC81" s="878"/>
      <c r="BD81" s="879"/>
      <c r="BE81" s="237"/>
      <c r="BF81" s="237"/>
      <c r="BG81" s="237"/>
      <c r="BH81" s="237"/>
      <c r="BI81" s="237"/>
      <c r="BJ81" s="237"/>
      <c r="BK81" s="237"/>
      <c r="BL81" s="237"/>
      <c r="BM81" s="237"/>
      <c r="BN81" s="237"/>
      <c r="BO81" s="237"/>
      <c r="BP81" s="237"/>
      <c r="BQ81" s="234">
        <v>75</v>
      </c>
      <c r="BR81" s="239"/>
      <c r="BS81" s="904"/>
      <c r="BT81" s="905"/>
      <c r="BU81" s="905"/>
      <c r="BV81" s="905"/>
      <c r="BW81" s="905"/>
      <c r="BX81" s="905"/>
      <c r="BY81" s="905"/>
      <c r="BZ81" s="905"/>
      <c r="CA81" s="905"/>
      <c r="CB81" s="905"/>
      <c r="CC81" s="905"/>
      <c r="CD81" s="905"/>
      <c r="CE81" s="905"/>
      <c r="CF81" s="905"/>
      <c r="CG81" s="910"/>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26"/>
    </row>
    <row r="82" spans="1:131" ht="26.25" customHeight="1">
      <c r="A82" s="234">
        <v>15</v>
      </c>
      <c r="B82" s="914"/>
      <c r="C82" s="873"/>
      <c r="D82" s="873"/>
      <c r="E82" s="873"/>
      <c r="F82" s="873"/>
      <c r="G82" s="873"/>
      <c r="H82" s="873"/>
      <c r="I82" s="873"/>
      <c r="J82" s="873"/>
      <c r="K82" s="873"/>
      <c r="L82" s="873"/>
      <c r="M82" s="873"/>
      <c r="N82" s="873"/>
      <c r="O82" s="873"/>
      <c r="P82" s="915"/>
      <c r="Q82" s="917"/>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878"/>
      <c r="BA82" s="878"/>
      <c r="BB82" s="878"/>
      <c r="BC82" s="878"/>
      <c r="BD82" s="879"/>
      <c r="BE82" s="237"/>
      <c r="BF82" s="237"/>
      <c r="BG82" s="237"/>
      <c r="BH82" s="237"/>
      <c r="BI82" s="237"/>
      <c r="BJ82" s="237"/>
      <c r="BK82" s="237"/>
      <c r="BL82" s="237"/>
      <c r="BM82" s="237"/>
      <c r="BN82" s="237"/>
      <c r="BO82" s="237"/>
      <c r="BP82" s="237"/>
      <c r="BQ82" s="234">
        <v>76</v>
      </c>
      <c r="BR82" s="239"/>
      <c r="BS82" s="904"/>
      <c r="BT82" s="905"/>
      <c r="BU82" s="905"/>
      <c r="BV82" s="905"/>
      <c r="BW82" s="905"/>
      <c r="BX82" s="905"/>
      <c r="BY82" s="905"/>
      <c r="BZ82" s="905"/>
      <c r="CA82" s="905"/>
      <c r="CB82" s="905"/>
      <c r="CC82" s="905"/>
      <c r="CD82" s="905"/>
      <c r="CE82" s="905"/>
      <c r="CF82" s="905"/>
      <c r="CG82" s="910"/>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26"/>
    </row>
    <row r="83" spans="1:131" ht="26.25" customHeight="1">
      <c r="A83" s="234">
        <v>16</v>
      </c>
      <c r="B83" s="914"/>
      <c r="C83" s="873"/>
      <c r="D83" s="873"/>
      <c r="E83" s="873"/>
      <c r="F83" s="873"/>
      <c r="G83" s="873"/>
      <c r="H83" s="873"/>
      <c r="I83" s="873"/>
      <c r="J83" s="873"/>
      <c r="K83" s="873"/>
      <c r="L83" s="873"/>
      <c r="M83" s="873"/>
      <c r="N83" s="873"/>
      <c r="O83" s="873"/>
      <c r="P83" s="915"/>
      <c r="Q83" s="917"/>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878"/>
      <c r="BA83" s="878"/>
      <c r="BB83" s="878"/>
      <c r="BC83" s="878"/>
      <c r="BD83" s="879"/>
      <c r="BE83" s="237"/>
      <c r="BF83" s="237"/>
      <c r="BG83" s="237"/>
      <c r="BH83" s="237"/>
      <c r="BI83" s="237"/>
      <c r="BJ83" s="237"/>
      <c r="BK83" s="237"/>
      <c r="BL83" s="237"/>
      <c r="BM83" s="237"/>
      <c r="BN83" s="237"/>
      <c r="BO83" s="237"/>
      <c r="BP83" s="237"/>
      <c r="BQ83" s="234">
        <v>77</v>
      </c>
      <c r="BR83" s="239"/>
      <c r="BS83" s="904"/>
      <c r="BT83" s="905"/>
      <c r="BU83" s="905"/>
      <c r="BV83" s="905"/>
      <c r="BW83" s="905"/>
      <c r="BX83" s="905"/>
      <c r="BY83" s="905"/>
      <c r="BZ83" s="905"/>
      <c r="CA83" s="905"/>
      <c r="CB83" s="905"/>
      <c r="CC83" s="905"/>
      <c r="CD83" s="905"/>
      <c r="CE83" s="905"/>
      <c r="CF83" s="905"/>
      <c r="CG83" s="910"/>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26"/>
    </row>
    <row r="84" spans="1:131" ht="26.25" customHeight="1">
      <c r="A84" s="234">
        <v>17</v>
      </c>
      <c r="B84" s="914"/>
      <c r="C84" s="873"/>
      <c r="D84" s="873"/>
      <c r="E84" s="873"/>
      <c r="F84" s="873"/>
      <c r="G84" s="873"/>
      <c r="H84" s="873"/>
      <c r="I84" s="873"/>
      <c r="J84" s="873"/>
      <c r="K84" s="873"/>
      <c r="L84" s="873"/>
      <c r="M84" s="873"/>
      <c r="N84" s="873"/>
      <c r="O84" s="873"/>
      <c r="P84" s="915"/>
      <c r="Q84" s="917"/>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878"/>
      <c r="BA84" s="878"/>
      <c r="BB84" s="878"/>
      <c r="BC84" s="878"/>
      <c r="BD84" s="879"/>
      <c r="BE84" s="237"/>
      <c r="BF84" s="237"/>
      <c r="BG84" s="237"/>
      <c r="BH84" s="237"/>
      <c r="BI84" s="237"/>
      <c r="BJ84" s="237"/>
      <c r="BK84" s="237"/>
      <c r="BL84" s="237"/>
      <c r="BM84" s="237"/>
      <c r="BN84" s="237"/>
      <c r="BO84" s="237"/>
      <c r="BP84" s="237"/>
      <c r="BQ84" s="234">
        <v>78</v>
      </c>
      <c r="BR84" s="239"/>
      <c r="BS84" s="904"/>
      <c r="BT84" s="905"/>
      <c r="BU84" s="905"/>
      <c r="BV84" s="905"/>
      <c r="BW84" s="905"/>
      <c r="BX84" s="905"/>
      <c r="BY84" s="905"/>
      <c r="BZ84" s="905"/>
      <c r="CA84" s="905"/>
      <c r="CB84" s="905"/>
      <c r="CC84" s="905"/>
      <c r="CD84" s="905"/>
      <c r="CE84" s="905"/>
      <c r="CF84" s="905"/>
      <c r="CG84" s="910"/>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26"/>
    </row>
    <row r="85" spans="1:131" ht="26.25" customHeight="1">
      <c r="A85" s="234">
        <v>18</v>
      </c>
      <c r="B85" s="914"/>
      <c r="C85" s="873"/>
      <c r="D85" s="873"/>
      <c r="E85" s="873"/>
      <c r="F85" s="873"/>
      <c r="G85" s="873"/>
      <c r="H85" s="873"/>
      <c r="I85" s="873"/>
      <c r="J85" s="873"/>
      <c r="K85" s="873"/>
      <c r="L85" s="873"/>
      <c r="M85" s="873"/>
      <c r="N85" s="873"/>
      <c r="O85" s="873"/>
      <c r="P85" s="915"/>
      <c r="Q85" s="917"/>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878"/>
      <c r="BA85" s="878"/>
      <c r="BB85" s="878"/>
      <c r="BC85" s="878"/>
      <c r="BD85" s="879"/>
      <c r="BE85" s="237"/>
      <c r="BF85" s="237"/>
      <c r="BG85" s="237"/>
      <c r="BH85" s="237"/>
      <c r="BI85" s="237"/>
      <c r="BJ85" s="237"/>
      <c r="BK85" s="237"/>
      <c r="BL85" s="237"/>
      <c r="BM85" s="237"/>
      <c r="BN85" s="237"/>
      <c r="BO85" s="237"/>
      <c r="BP85" s="237"/>
      <c r="BQ85" s="234">
        <v>79</v>
      </c>
      <c r="BR85" s="239"/>
      <c r="BS85" s="904"/>
      <c r="BT85" s="905"/>
      <c r="BU85" s="905"/>
      <c r="BV85" s="905"/>
      <c r="BW85" s="905"/>
      <c r="BX85" s="905"/>
      <c r="BY85" s="905"/>
      <c r="BZ85" s="905"/>
      <c r="CA85" s="905"/>
      <c r="CB85" s="905"/>
      <c r="CC85" s="905"/>
      <c r="CD85" s="905"/>
      <c r="CE85" s="905"/>
      <c r="CF85" s="905"/>
      <c r="CG85" s="910"/>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26"/>
    </row>
    <row r="86" spans="1:131" ht="26.25" customHeight="1">
      <c r="A86" s="234">
        <v>19</v>
      </c>
      <c r="B86" s="914"/>
      <c r="C86" s="873"/>
      <c r="D86" s="873"/>
      <c r="E86" s="873"/>
      <c r="F86" s="873"/>
      <c r="G86" s="873"/>
      <c r="H86" s="873"/>
      <c r="I86" s="873"/>
      <c r="J86" s="873"/>
      <c r="K86" s="873"/>
      <c r="L86" s="873"/>
      <c r="M86" s="873"/>
      <c r="N86" s="873"/>
      <c r="O86" s="873"/>
      <c r="P86" s="915"/>
      <c r="Q86" s="917"/>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878"/>
      <c r="BA86" s="878"/>
      <c r="BB86" s="878"/>
      <c r="BC86" s="878"/>
      <c r="BD86" s="879"/>
      <c r="BE86" s="237"/>
      <c r="BF86" s="237"/>
      <c r="BG86" s="237"/>
      <c r="BH86" s="237"/>
      <c r="BI86" s="237"/>
      <c r="BJ86" s="237"/>
      <c r="BK86" s="237"/>
      <c r="BL86" s="237"/>
      <c r="BM86" s="237"/>
      <c r="BN86" s="237"/>
      <c r="BO86" s="237"/>
      <c r="BP86" s="237"/>
      <c r="BQ86" s="234">
        <v>80</v>
      </c>
      <c r="BR86" s="239"/>
      <c r="BS86" s="904"/>
      <c r="BT86" s="905"/>
      <c r="BU86" s="905"/>
      <c r="BV86" s="905"/>
      <c r="BW86" s="905"/>
      <c r="BX86" s="905"/>
      <c r="BY86" s="905"/>
      <c r="BZ86" s="905"/>
      <c r="CA86" s="905"/>
      <c r="CB86" s="905"/>
      <c r="CC86" s="905"/>
      <c r="CD86" s="905"/>
      <c r="CE86" s="905"/>
      <c r="CF86" s="905"/>
      <c r="CG86" s="910"/>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26"/>
    </row>
    <row r="87" spans="1:131" ht="26.25" customHeight="1">
      <c r="A87" s="240">
        <v>20</v>
      </c>
      <c r="B87" s="919"/>
      <c r="C87" s="920"/>
      <c r="D87" s="920"/>
      <c r="E87" s="920"/>
      <c r="F87" s="920"/>
      <c r="G87" s="920"/>
      <c r="H87" s="920"/>
      <c r="I87" s="920"/>
      <c r="J87" s="920"/>
      <c r="K87" s="920"/>
      <c r="L87" s="920"/>
      <c r="M87" s="920"/>
      <c r="N87" s="920"/>
      <c r="O87" s="920"/>
      <c r="P87" s="921"/>
      <c r="Q87" s="922"/>
      <c r="R87" s="923"/>
      <c r="S87" s="923"/>
      <c r="T87" s="923"/>
      <c r="U87" s="923"/>
      <c r="V87" s="923"/>
      <c r="W87" s="923"/>
      <c r="X87" s="923"/>
      <c r="Y87" s="923"/>
      <c r="Z87" s="923"/>
      <c r="AA87" s="923"/>
      <c r="AB87" s="923"/>
      <c r="AC87" s="923"/>
      <c r="AD87" s="923"/>
      <c r="AE87" s="923"/>
      <c r="AF87" s="923"/>
      <c r="AG87" s="923"/>
      <c r="AH87" s="923"/>
      <c r="AI87" s="923"/>
      <c r="AJ87" s="923"/>
      <c r="AK87" s="923"/>
      <c r="AL87" s="923"/>
      <c r="AM87" s="923"/>
      <c r="AN87" s="923"/>
      <c r="AO87" s="923"/>
      <c r="AP87" s="923"/>
      <c r="AQ87" s="923"/>
      <c r="AR87" s="923"/>
      <c r="AS87" s="923"/>
      <c r="AT87" s="923"/>
      <c r="AU87" s="923"/>
      <c r="AV87" s="923"/>
      <c r="AW87" s="923"/>
      <c r="AX87" s="923"/>
      <c r="AY87" s="923"/>
      <c r="AZ87" s="924"/>
      <c r="BA87" s="924"/>
      <c r="BB87" s="924"/>
      <c r="BC87" s="924"/>
      <c r="BD87" s="925"/>
      <c r="BE87" s="237"/>
      <c r="BF87" s="237"/>
      <c r="BG87" s="237"/>
      <c r="BH87" s="237"/>
      <c r="BI87" s="237"/>
      <c r="BJ87" s="237"/>
      <c r="BK87" s="237"/>
      <c r="BL87" s="237"/>
      <c r="BM87" s="237"/>
      <c r="BN87" s="237"/>
      <c r="BO87" s="237"/>
      <c r="BP87" s="237"/>
      <c r="BQ87" s="234">
        <v>81</v>
      </c>
      <c r="BR87" s="239"/>
      <c r="BS87" s="904"/>
      <c r="BT87" s="905"/>
      <c r="BU87" s="905"/>
      <c r="BV87" s="905"/>
      <c r="BW87" s="905"/>
      <c r="BX87" s="905"/>
      <c r="BY87" s="905"/>
      <c r="BZ87" s="905"/>
      <c r="CA87" s="905"/>
      <c r="CB87" s="905"/>
      <c r="CC87" s="905"/>
      <c r="CD87" s="905"/>
      <c r="CE87" s="905"/>
      <c r="CF87" s="905"/>
      <c r="CG87" s="910"/>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26"/>
    </row>
    <row r="88" spans="1:131" ht="26.25" customHeight="1" thickBot="1">
      <c r="A88" s="236" t="s">
        <v>393</v>
      </c>
      <c r="B88" s="818" t="s">
        <v>425</v>
      </c>
      <c r="C88" s="819"/>
      <c r="D88" s="819"/>
      <c r="E88" s="819"/>
      <c r="F88" s="819"/>
      <c r="G88" s="819"/>
      <c r="H88" s="819"/>
      <c r="I88" s="819"/>
      <c r="J88" s="819"/>
      <c r="K88" s="819"/>
      <c r="L88" s="819"/>
      <c r="M88" s="819"/>
      <c r="N88" s="819"/>
      <c r="O88" s="819"/>
      <c r="P88" s="820"/>
      <c r="Q88" s="885"/>
      <c r="R88" s="886"/>
      <c r="S88" s="886"/>
      <c r="T88" s="886"/>
      <c r="U88" s="886"/>
      <c r="V88" s="886"/>
      <c r="W88" s="886"/>
      <c r="X88" s="886"/>
      <c r="Y88" s="886"/>
      <c r="Z88" s="886"/>
      <c r="AA88" s="886"/>
      <c r="AB88" s="886"/>
      <c r="AC88" s="886"/>
      <c r="AD88" s="886"/>
      <c r="AE88" s="886"/>
      <c r="AF88" s="889">
        <v>11560</v>
      </c>
      <c r="AG88" s="889"/>
      <c r="AH88" s="889"/>
      <c r="AI88" s="889"/>
      <c r="AJ88" s="889"/>
      <c r="AK88" s="886"/>
      <c r="AL88" s="886"/>
      <c r="AM88" s="886"/>
      <c r="AN88" s="886"/>
      <c r="AO88" s="886"/>
      <c r="AP88" s="889">
        <v>1129</v>
      </c>
      <c r="AQ88" s="889"/>
      <c r="AR88" s="889"/>
      <c r="AS88" s="889"/>
      <c r="AT88" s="889"/>
      <c r="AU88" s="889"/>
      <c r="AV88" s="889"/>
      <c r="AW88" s="889"/>
      <c r="AX88" s="889"/>
      <c r="AY88" s="889"/>
      <c r="AZ88" s="894"/>
      <c r="BA88" s="894"/>
      <c r="BB88" s="894"/>
      <c r="BC88" s="894"/>
      <c r="BD88" s="895"/>
      <c r="BE88" s="237"/>
      <c r="BF88" s="237"/>
      <c r="BG88" s="237"/>
      <c r="BH88" s="237"/>
      <c r="BI88" s="237"/>
      <c r="BJ88" s="237"/>
      <c r="BK88" s="237"/>
      <c r="BL88" s="237"/>
      <c r="BM88" s="237"/>
      <c r="BN88" s="237"/>
      <c r="BO88" s="237"/>
      <c r="BP88" s="237"/>
      <c r="BQ88" s="234">
        <v>82</v>
      </c>
      <c r="BR88" s="239"/>
      <c r="BS88" s="904"/>
      <c r="BT88" s="905"/>
      <c r="BU88" s="905"/>
      <c r="BV88" s="905"/>
      <c r="BW88" s="905"/>
      <c r="BX88" s="905"/>
      <c r="BY88" s="905"/>
      <c r="BZ88" s="905"/>
      <c r="CA88" s="905"/>
      <c r="CB88" s="905"/>
      <c r="CC88" s="905"/>
      <c r="CD88" s="905"/>
      <c r="CE88" s="905"/>
      <c r="CF88" s="905"/>
      <c r="CG88" s="910"/>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04"/>
      <c r="BT89" s="905"/>
      <c r="BU89" s="905"/>
      <c r="BV89" s="905"/>
      <c r="BW89" s="905"/>
      <c r="BX89" s="905"/>
      <c r="BY89" s="905"/>
      <c r="BZ89" s="905"/>
      <c r="CA89" s="905"/>
      <c r="CB89" s="905"/>
      <c r="CC89" s="905"/>
      <c r="CD89" s="905"/>
      <c r="CE89" s="905"/>
      <c r="CF89" s="905"/>
      <c r="CG89" s="910"/>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04"/>
      <c r="BT90" s="905"/>
      <c r="BU90" s="905"/>
      <c r="BV90" s="905"/>
      <c r="BW90" s="905"/>
      <c r="BX90" s="905"/>
      <c r="BY90" s="905"/>
      <c r="BZ90" s="905"/>
      <c r="CA90" s="905"/>
      <c r="CB90" s="905"/>
      <c r="CC90" s="905"/>
      <c r="CD90" s="905"/>
      <c r="CE90" s="905"/>
      <c r="CF90" s="905"/>
      <c r="CG90" s="910"/>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04"/>
      <c r="BT91" s="905"/>
      <c r="BU91" s="905"/>
      <c r="BV91" s="905"/>
      <c r="BW91" s="905"/>
      <c r="BX91" s="905"/>
      <c r="BY91" s="905"/>
      <c r="BZ91" s="905"/>
      <c r="CA91" s="905"/>
      <c r="CB91" s="905"/>
      <c r="CC91" s="905"/>
      <c r="CD91" s="905"/>
      <c r="CE91" s="905"/>
      <c r="CF91" s="905"/>
      <c r="CG91" s="910"/>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04"/>
      <c r="BT92" s="905"/>
      <c r="BU92" s="905"/>
      <c r="BV92" s="905"/>
      <c r="BW92" s="905"/>
      <c r="BX92" s="905"/>
      <c r="BY92" s="905"/>
      <c r="BZ92" s="905"/>
      <c r="CA92" s="905"/>
      <c r="CB92" s="905"/>
      <c r="CC92" s="905"/>
      <c r="CD92" s="905"/>
      <c r="CE92" s="905"/>
      <c r="CF92" s="905"/>
      <c r="CG92" s="910"/>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04"/>
      <c r="BT93" s="905"/>
      <c r="BU93" s="905"/>
      <c r="BV93" s="905"/>
      <c r="BW93" s="905"/>
      <c r="BX93" s="905"/>
      <c r="BY93" s="905"/>
      <c r="BZ93" s="905"/>
      <c r="CA93" s="905"/>
      <c r="CB93" s="905"/>
      <c r="CC93" s="905"/>
      <c r="CD93" s="905"/>
      <c r="CE93" s="905"/>
      <c r="CF93" s="905"/>
      <c r="CG93" s="910"/>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04"/>
      <c r="BT94" s="905"/>
      <c r="BU94" s="905"/>
      <c r="BV94" s="905"/>
      <c r="BW94" s="905"/>
      <c r="BX94" s="905"/>
      <c r="BY94" s="905"/>
      <c r="BZ94" s="905"/>
      <c r="CA94" s="905"/>
      <c r="CB94" s="905"/>
      <c r="CC94" s="905"/>
      <c r="CD94" s="905"/>
      <c r="CE94" s="905"/>
      <c r="CF94" s="905"/>
      <c r="CG94" s="910"/>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04"/>
      <c r="BT95" s="905"/>
      <c r="BU95" s="905"/>
      <c r="BV95" s="905"/>
      <c r="BW95" s="905"/>
      <c r="BX95" s="905"/>
      <c r="BY95" s="905"/>
      <c r="BZ95" s="905"/>
      <c r="CA95" s="905"/>
      <c r="CB95" s="905"/>
      <c r="CC95" s="905"/>
      <c r="CD95" s="905"/>
      <c r="CE95" s="905"/>
      <c r="CF95" s="905"/>
      <c r="CG95" s="910"/>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04"/>
      <c r="BT96" s="905"/>
      <c r="BU96" s="905"/>
      <c r="BV96" s="905"/>
      <c r="BW96" s="905"/>
      <c r="BX96" s="905"/>
      <c r="BY96" s="905"/>
      <c r="BZ96" s="905"/>
      <c r="CA96" s="905"/>
      <c r="CB96" s="905"/>
      <c r="CC96" s="905"/>
      <c r="CD96" s="905"/>
      <c r="CE96" s="905"/>
      <c r="CF96" s="905"/>
      <c r="CG96" s="910"/>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04"/>
      <c r="BT97" s="905"/>
      <c r="BU97" s="905"/>
      <c r="BV97" s="905"/>
      <c r="BW97" s="905"/>
      <c r="BX97" s="905"/>
      <c r="BY97" s="905"/>
      <c r="BZ97" s="905"/>
      <c r="CA97" s="905"/>
      <c r="CB97" s="905"/>
      <c r="CC97" s="905"/>
      <c r="CD97" s="905"/>
      <c r="CE97" s="905"/>
      <c r="CF97" s="905"/>
      <c r="CG97" s="910"/>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04"/>
      <c r="BT98" s="905"/>
      <c r="BU98" s="905"/>
      <c r="BV98" s="905"/>
      <c r="BW98" s="905"/>
      <c r="BX98" s="905"/>
      <c r="BY98" s="905"/>
      <c r="BZ98" s="905"/>
      <c r="CA98" s="905"/>
      <c r="CB98" s="905"/>
      <c r="CC98" s="905"/>
      <c r="CD98" s="905"/>
      <c r="CE98" s="905"/>
      <c r="CF98" s="905"/>
      <c r="CG98" s="910"/>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04"/>
      <c r="BT99" s="905"/>
      <c r="BU99" s="905"/>
      <c r="BV99" s="905"/>
      <c r="BW99" s="905"/>
      <c r="BX99" s="905"/>
      <c r="BY99" s="905"/>
      <c r="BZ99" s="905"/>
      <c r="CA99" s="905"/>
      <c r="CB99" s="905"/>
      <c r="CC99" s="905"/>
      <c r="CD99" s="905"/>
      <c r="CE99" s="905"/>
      <c r="CF99" s="905"/>
      <c r="CG99" s="910"/>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04"/>
      <c r="BT100" s="905"/>
      <c r="BU100" s="905"/>
      <c r="BV100" s="905"/>
      <c r="BW100" s="905"/>
      <c r="BX100" s="905"/>
      <c r="BY100" s="905"/>
      <c r="BZ100" s="905"/>
      <c r="CA100" s="905"/>
      <c r="CB100" s="905"/>
      <c r="CC100" s="905"/>
      <c r="CD100" s="905"/>
      <c r="CE100" s="905"/>
      <c r="CF100" s="905"/>
      <c r="CG100" s="910"/>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04"/>
      <c r="BT101" s="905"/>
      <c r="BU101" s="905"/>
      <c r="BV101" s="905"/>
      <c r="BW101" s="905"/>
      <c r="BX101" s="905"/>
      <c r="BY101" s="905"/>
      <c r="BZ101" s="905"/>
      <c r="CA101" s="905"/>
      <c r="CB101" s="905"/>
      <c r="CC101" s="905"/>
      <c r="CD101" s="905"/>
      <c r="CE101" s="905"/>
      <c r="CF101" s="905"/>
      <c r="CG101" s="910"/>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8" t="s">
        <v>426</v>
      </c>
      <c r="BS102" s="819"/>
      <c r="BT102" s="819"/>
      <c r="BU102" s="819"/>
      <c r="BV102" s="819"/>
      <c r="BW102" s="819"/>
      <c r="BX102" s="819"/>
      <c r="BY102" s="819"/>
      <c r="BZ102" s="819"/>
      <c r="CA102" s="819"/>
      <c r="CB102" s="819"/>
      <c r="CC102" s="819"/>
      <c r="CD102" s="819"/>
      <c r="CE102" s="819"/>
      <c r="CF102" s="819"/>
      <c r="CG102" s="820"/>
      <c r="CH102" s="926"/>
      <c r="CI102" s="927"/>
      <c r="CJ102" s="927"/>
      <c r="CK102" s="927"/>
      <c r="CL102" s="928"/>
      <c r="CM102" s="926"/>
      <c r="CN102" s="927"/>
      <c r="CO102" s="927"/>
      <c r="CP102" s="927"/>
      <c r="CQ102" s="928"/>
      <c r="CR102" s="929">
        <v>405</v>
      </c>
      <c r="CS102" s="897"/>
      <c r="CT102" s="897"/>
      <c r="CU102" s="897"/>
      <c r="CV102" s="930"/>
      <c r="CW102" s="929">
        <v>48</v>
      </c>
      <c r="CX102" s="897"/>
      <c r="CY102" s="897"/>
      <c r="CZ102" s="897"/>
      <c r="DA102" s="930"/>
      <c r="DB102" s="929"/>
      <c r="DC102" s="897"/>
      <c r="DD102" s="897"/>
      <c r="DE102" s="897"/>
      <c r="DF102" s="930"/>
      <c r="DG102" s="929"/>
      <c r="DH102" s="897"/>
      <c r="DI102" s="897"/>
      <c r="DJ102" s="897"/>
      <c r="DK102" s="930"/>
      <c r="DL102" s="929"/>
      <c r="DM102" s="897"/>
      <c r="DN102" s="897"/>
      <c r="DO102" s="897"/>
      <c r="DP102" s="930"/>
      <c r="DQ102" s="929"/>
      <c r="DR102" s="897"/>
      <c r="DS102" s="897"/>
      <c r="DT102" s="897"/>
      <c r="DU102" s="930"/>
      <c r="DV102" s="818"/>
      <c r="DW102" s="819"/>
      <c r="DX102" s="819"/>
      <c r="DY102" s="819"/>
      <c r="DZ102" s="95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54" t="s">
        <v>427</v>
      </c>
      <c r="BR103" s="954"/>
      <c r="BS103" s="954"/>
      <c r="BT103" s="954"/>
      <c r="BU103" s="954"/>
      <c r="BV103" s="954"/>
      <c r="BW103" s="954"/>
      <c r="BX103" s="954"/>
      <c r="BY103" s="954"/>
      <c r="BZ103" s="954"/>
      <c r="CA103" s="954"/>
      <c r="CB103" s="954"/>
      <c r="CC103" s="954"/>
      <c r="CD103" s="954"/>
      <c r="CE103" s="954"/>
      <c r="CF103" s="954"/>
      <c r="CG103" s="954"/>
      <c r="CH103" s="954"/>
      <c r="CI103" s="954"/>
      <c r="CJ103" s="954"/>
      <c r="CK103" s="954"/>
      <c r="CL103" s="954"/>
      <c r="CM103" s="954"/>
      <c r="CN103" s="954"/>
      <c r="CO103" s="954"/>
      <c r="CP103" s="954"/>
      <c r="CQ103" s="954"/>
      <c r="CR103" s="954"/>
      <c r="CS103" s="954"/>
      <c r="CT103" s="954"/>
      <c r="CU103" s="954"/>
      <c r="CV103" s="954"/>
      <c r="CW103" s="954"/>
      <c r="CX103" s="954"/>
      <c r="CY103" s="954"/>
      <c r="CZ103" s="954"/>
      <c r="DA103" s="954"/>
      <c r="DB103" s="954"/>
      <c r="DC103" s="954"/>
      <c r="DD103" s="954"/>
      <c r="DE103" s="954"/>
      <c r="DF103" s="954"/>
      <c r="DG103" s="954"/>
      <c r="DH103" s="954"/>
      <c r="DI103" s="954"/>
      <c r="DJ103" s="954"/>
      <c r="DK103" s="954"/>
      <c r="DL103" s="954"/>
      <c r="DM103" s="954"/>
      <c r="DN103" s="954"/>
      <c r="DO103" s="954"/>
      <c r="DP103" s="954"/>
      <c r="DQ103" s="954"/>
      <c r="DR103" s="954"/>
      <c r="DS103" s="954"/>
      <c r="DT103" s="954"/>
      <c r="DU103" s="954"/>
      <c r="DV103" s="954"/>
      <c r="DW103" s="954"/>
      <c r="DX103" s="954"/>
      <c r="DY103" s="954"/>
      <c r="DZ103" s="95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55" t="s">
        <v>428</v>
      </c>
      <c r="BR104" s="955"/>
      <c r="BS104" s="955"/>
      <c r="BT104" s="955"/>
      <c r="BU104" s="955"/>
      <c r="BV104" s="955"/>
      <c r="BW104" s="955"/>
      <c r="BX104" s="955"/>
      <c r="BY104" s="955"/>
      <c r="BZ104" s="955"/>
      <c r="CA104" s="955"/>
      <c r="CB104" s="955"/>
      <c r="CC104" s="955"/>
      <c r="CD104" s="955"/>
      <c r="CE104" s="955"/>
      <c r="CF104" s="955"/>
      <c r="CG104" s="955"/>
      <c r="CH104" s="955"/>
      <c r="CI104" s="955"/>
      <c r="CJ104" s="955"/>
      <c r="CK104" s="955"/>
      <c r="CL104" s="955"/>
      <c r="CM104" s="955"/>
      <c r="CN104" s="955"/>
      <c r="CO104" s="955"/>
      <c r="CP104" s="955"/>
      <c r="CQ104" s="955"/>
      <c r="CR104" s="955"/>
      <c r="CS104" s="955"/>
      <c r="CT104" s="955"/>
      <c r="CU104" s="955"/>
      <c r="CV104" s="955"/>
      <c r="CW104" s="955"/>
      <c r="CX104" s="955"/>
      <c r="CY104" s="955"/>
      <c r="CZ104" s="955"/>
      <c r="DA104" s="955"/>
      <c r="DB104" s="955"/>
      <c r="DC104" s="955"/>
      <c r="DD104" s="955"/>
      <c r="DE104" s="955"/>
      <c r="DF104" s="955"/>
      <c r="DG104" s="955"/>
      <c r="DH104" s="955"/>
      <c r="DI104" s="955"/>
      <c r="DJ104" s="955"/>
      <c r="DK104" s="955"/>
      <c r="DL104" s="955"/>
      <c r="DM104" s="955"/>
      <c r="DN104" s="955"/>
      <c r="DO104" s="955"/>
      <c r="DP104" s="955"/>
      <c r="DQ104" s="955"/>
      <c r="DR104" s="955"/>
      <c r="DS104" s="955"/>
      <c r="DT104" s="955"/>
      <c r="DU104" s="955"/>
      <c r="DV104" s="955"/>
      <c r="DW104" s="955"/>
      <c r="DX104" s="955"/>
      <c r="DY104" s="955"/>
      <c r="DZ104" s="95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56" t="s">
        <v>431</v>
      </c>
      <c r="B108" s="957"/>
      <c r="C108" s="957"/>
      <c r="D108" s="957"/>
      <c r="E108" s="957"/>
      <c r="F108" s="957"/>
      <c r="G108" s="957"/>
      <c r="H108" s="957"/>
      <c r="I108" s="957"/>
      <c r="J108" s="957"/>
      <c r="K108" s="957"/>
      <c r="L108" s="957"/>
      <c r="M108" s="957"/>
      <c r="N108" s="957"/>
      <c r="O108" s="957"/>
      <c r="P108" s="957"/>
      <c r="Q108" s="957"/>
      <c r="R108" s="957"/>
      <c r="S108" s="957"/>
      <c r="T108" s="957"/>
      <c r="U108" s="957"/>
      <c r="V108" s="957"/>
      <c r="W108" s="957"/>
      <c r="X108" s="957"/>
      <c r="Y108" s="957"/>
      <c r="Z108" s="957"/>
      <c r="AA108" s="957"/>
      <c r="AB108" s="957"/>
      <c r="AC108" s="957"/>
      <c r="AD108" s="957"/>
      <c r="AE108" s="957"/>
      <c r="AF108" s="957"/>
      <c r="AG108" s="957"/>
      <c r="AH108" s="957"/>
      <c r="AI108" s="957"/>
      <c r="AJ108" s="957"/>
      <c r="AK108" s="957"/>
      <c r="AL108" s="957"/>
      <c r="AM108" s="957"/>
      <c r="AN108" s="957"/>
      <c r="AO108" s="957"/>
      <c r="AP108" s="957"/>
      <c r="AQ108" s="957"/>
      <c r="AR108" s="957"/>
      <c r="AS108" s="957"/>
      <c r="AT108" s="958"/>
      <c r="AU108" s="956" t="s">
        <v>432</v>
      </c>
      <c r="AV108" s="957"/>
      <c r="AW108" s="957"/>
      <c r="AX108" s="957"/>
      <c r="AY108" s="957"/>
      <c r="AZ108" s="957"/>
      <c r="BA108" s="957"/>
      <c r="BB108" s="957"/>
      <c r="BC108" s="957"/>
      <c r="BD108" s="957"/>
      <c r="BE108" s="957"/>
      <c r="BF108" s="957"/>
      <c r="BG108" s="957"/>
      <c r="BH108" s="957"/>
      <c r="BI108" s="957"/>
      <c r="BJ108" s="957"/>
      <c r="BK108" s="957"/>
      <c r="BL108" s="957"/>
      <c r="BM108" s="957"/>
      <c r="BN108" s="957"/>
      <c r="BO108" s="957"/>
      <c r="BP108" s="957"/>
      <c r="BQ108" s="957"/>
      <c r="BR108" s="957"/>
      <c r="BS108" s="957"/>
      <c r="BT108" s="957"/>
      <c r="BU108" s="957"/>
      <c r="BV108" s="957"/>
      <c r="BW108" s="957"/>
      <c r="BX108" s="957"/>
      <c r="BY108" s="957"/>
      <c r="BZ108" s="957"/>
      <c r="CA108" s="957"/>
      <c r="CB108" s="957"/>
      <c r="CC108" s="957"/>
      <c r="CD108" s="957"/>
      <c r="CE108" s="957"/>
      <c r="CF108" s="957"/>
      <c r="CG108" s="957"/>
      <c r="CH108" s="957"/>
      <c r="CI108" s="957"/>
      <c r="CJ108" s="957"/>
      <c r="CK108" s="957"/>
      <c r="CL108" s="957"/>
      <c r="CM108" s="957"/>
      <c r="CN108" s="957"/>
      <c r="CO108" s="957"/>
      <c r="CP108" s="957"/>
      <c r="CQ108" s="957"/>
      <c r="CR108" s="957"/>
      <c r="CS108" s="957"/>
      <c r="CT108" s="957"/>
      <c r="CU108" s="957"/>
      <c r="CV108" s="957"/>
      <c r="CW108" s="957"/>
      <c r="CX108" s="957"/>
      <c r="CY108" s="957"/>
      <c r="CZ108" s="957"/>
      <c r="DA108" s="957"/>
      <c r="DB108" s="957"/>
      <c r="DC108" s="957"/>
      <c r="DD108" s="957"/>
      <c r="DE108" s="957"/>
      <c r="DF108" s="957"/>
      <c r="DG108" s="957"/>
      <c r="DH108" s="957"/>
      <c r="DI108" s="957"/>
      <c r="DJ108" s="957"/>
      <c r="DK108" s="957"/>
      <c r="DL108" s="957"/>
      <c r="DM108" s="957"/>
      <c r="DN108" s="957"/>
      <c r="DO108" s="957"/>
      <c r="DP108" s="957"/>
      <c r="DQ108" s="957"/>
      <c r="DR108" s="957"/>
      <c r="DS108" s="957"/>
      <c r="DT108" s="957"/>
      <c r="DU108" s="957"/>
      <c r="DV108" s="957"/>
      <c r="DW108" s="957"/>
      <c r="DX108" s="957"/>
      <c r="DY108" s="957"/>
      <c r="DZ108" s="958"/>
    </row>
    <row r="109" spans="1:131" s="226" customFormat="1" ht="26.25" customHeight="1">
      <c r="A109" s="951" t="s">
        <v>433</v>
      </c>
      <c r="B109" s="932"/>
      <c r="C109" s="932"/>
      <c r="D109" s="932"/>
      <c r="E109" s="932"/>
      <c r="F109" s="932"/>
      <c r="G109" s="932"/>
      <c r="H109" s="932"/>
      <c r="I109" s="932"/>
      <c r="J109" s="932"/>
      <c r="K109" s="932"/>
      <c r="L109" s="932"/>
      <c r="M109" s="932"/>
      <c r="N109" s="932"/>
      <c r="O109" s="932"/>
      <c r="P109" s="932"/>
      <c r="Q109" s="932"/>
      <c r="R109" s="932"/>
      <c r="S109" s="932"/>
      <c r="T109" s="932"/>
      <c r="U109" s="932"/>
      <c r="V109" s="932"/>
      <c r="W109" s="932"/>
      <c r="X109" s="932"/>
      <c r="Y109" s="932"/>
      <c r="Z109" s="933"/>
      <c r="AA109" s="931" t="s">
        <v>434</v>
      </c>
      <c r="AB109" s="932"/>
      <c r="AC109" s="932"/>
      <c r="AD109" s="932"/>
      <c r="AE109" s="933"/>
      <c r="AF109" s="931" t="s">
        <v>435</v>
      </c>
      <c r="AG109" s="932"/>
      <c r="AH109" s="932"/>
      <c r="AI109" s="932"/>
      <c r="AJ109" s="933"/>
      <c r="AK109" s="931" t="s">
        <v>306</v>
      </c>
      <c r="AL109" s="932"/>
      <c r="AM109" s="932"/>
      <c r="AN109" s="932"/>
      <c r="AO109" s="933"/>
      <c r="AP109" s="931" t="s">
        <v>436</v>
      </c>
      <c r="AQ109" s="932"/>
      <c r="AR109" s="932"/>
      <c r="AS109" s="932"/>
      <c r="AT109" s="934"/>
      <c r="AU109" s="951" t="s">
        <v>433</v>
      </c>
      <c r="AV109" s="932"/>
      <c r="AW109" s="932"/>
      <c r="AX109" s="932"/>
      <c r="AY109" s="932"/>
      <c r="AZ109" s="932"/>
      <c r="BA109" s="932"/>
      <c r="BB109" s="932"/>
      <c r="BC109" s="932"/>
      <c r="BD109" s="932"/>
      <c r="BE109" s="932"/>
      <c r="BF109" s="932"/>
      <c r="BG109" s="932"/>
      <c r="BH109" s="932"/>
      <c r="BI109" s="932"/>
      <c r="BJ109" s="932"/>
      <c r="BK109" s="932"/>
      <c r="BL109" s="932"/>
      <c r="BM109" s="932"/>
      <c r="BN109" s="932"/>
      <c r="BO109" s="932"/>
      <c r="BP109" s="933"/>
      <c r="BQ109" s="931" t="s">
        <v>434</v>
      </c>
      <c r="BR109" s="932"/>
      <c r="BS109" s="932"/>
      <c r="BT109" s="932"/>
      <c r="BU109" s="933"/>
      <c r="BV109" s="931" t="s">
        <v>435</v>
      </c>
      <c r="BW109" s="932"/>
      <c r="BX109" s="932"/>
      <c r="BY109" s="932"/>
      <c r="BZ109" s="933"/>
      <c r="CA109" s="931" t="s">
        <v>306</v>
      </c>
      <c r="CB109" s="932"/>
      <c r="CC109" s="932"/>
      <c r="CD109" s="932"/>
      <c r="CE109" s="933"/>
      <c r="CF109" s="952" t="s">
        <v>436</v>
      </c>
      <c r="CG109" s="952"/>
      <c r="CH109" s="952"/>
      <c r="CI109" s="952"/>
      <c r="CJ109" s="952"/>
      <c r="CK109" s="931" t="s">
        <v>437</v>
      </c>
      <c r="CL109" s="932"/>
      <c r="CM109" s="932"/>
      <c r="CN109" s="932"/>
      <c r="CO109" s="932"/>
      <c r="CP109" s="932"/>
      <c r="CQ109" s="932"/>
      <c r="CR109" s="932"/>
      <c r="CS109" s="932"/>
      <c r="CT109" s="932"/>
      <c r="CU109" s="932"/>
      <c r="CV109" s="932"/>
      <c r="CW109" s="932"/>
      <c r="CX109" s="932"/>
      <c r="CY109" s="932"/>
      <c r="CZ109" s="932"/>
      <c r="DA109" s="932"/>
      <c r="DB109" s="932"/>
      <c r="DC109" s="932"/>
      <c r="DD109" s="932"/>
      <c r="DE109" s="932"/>
      <c r="DF109" s="933"/>
      <c r="DG109" s="931" t="s">
        <v>434</v>
      </c>
      <c r="DH109" s="932"/>
      <c r="DI109" s="932"/>
      <c r="DJ109" s="932"/>
      <c r="DK109" s="933"/>
      <c r="DL109" s="931" t="s">
        <v>435</v>
      </c>
      <c r="DM109" s="932"/>
      <c r="DN109" s="932"/>
      <c r="DO109" s="932"/>
      <c r="DP109" s="933"/>
      <c r="DQ109" s="931" t="s">
        <v>306</v>
      </c>
      <c r="DR109" s="932"/>
      <c r="DS109" s="932"/>
      <c r="DT109" s="932"/>
      <c r="DU109" s="933"/>
      <c r="DV109" s="931" t="s">
        <v>436</v>
      </c>
      <c r="DW109" s="932"/>
      <c r="DX109" s="932"/>
      <c r="DY109" s="932"/>
      <c r="DZ109" s="934"/>
    </row>
    <row r="110" spans="1:131" s="226" customFormat="1" ht="26.25" customHeight="1">
      <c r="A110" s="935" t="s">
        <v>438</v>
      </c>
      <c r="B110" s="936"/>
      <c r="C110" s="936"/>
      <c r="D110" s="936"/>
      <c r="E110" s="936"/>
      <c r="F110" s="936"/>
      <c r="G110" s="936"/>
      <c r="H110" s="936"/>
      <c r="I110" s="936"/>
      <c r="J110" s="936"/>
      <c r="K110" s="936"/>
      <c r="L110" s="936"/>
      <c r="M110" s="936"/>
      <c r="N110" s="936"/>
      <c r="O110" s="936"/>
      <c r="P110" s="936"/>
      <c r="Q110" s="936"/>
      <c r="R110" s="936"/>
      <c r="S110" s="936"/>
      <c r="T110" s="936"/>
      <c r="U110" s="936"/>
      <c r="V110" s="936"/>
      <c r="W110" s="936"/>
      <c r="X110" s="936"/>
      <c r="Y110" s="936"/>
      <c r="Z110" s="937"/>
      <c r="AA110" s="938">
        <v>800666</v>
      </c>
      <c r="AB110" s="939"/>
      <c r="AC110" s="939"/>
      <c r="AD110" s="939"/>
      <c r="AE110" s="940"/>
      <c r="AF110" s="941">
        <v>787538</v>
      </c>
      <c r="AG110" s="939"/>
      <c r="AH110" s="939"/>
      <c r="AI110" s="939"/>
      <c r="AJ110" s="940"/>
      <c r="AK110" s="941">
        <v>943060</v>
      </c>
      <c r="AL110" s="939"/>
      <c r="AM110" s="939"/>
      <c r="AN110" s="939"/>
      <c r="AO110" s="940"/>
      <c r="AP110" s="942">
        <v>21.8</v>
      </c>
      <c r="AQ110" s="943"/>
      <c r="AR110" s="943"/>
      <c r="AS110" s="943"/>
      <c r="AT110" s="944"/>
      <c r="AU110" s="945" t="s">
        <v>73</v>
      </c>
      <c r="AV110" s="946"/>
      <c r="AW110" s="946"/>
      <c r="AX110" s="946"/>
      <c r="AY110" s="946"/>
      <c r="AZ110" s="968" t="s">
        <v>439</v>
      </c>
      <c r="BA110" s="936"/>
      <c r="BB110" s="936"/>
      <c r="BC110" s="936"/>
      <c r="BD110" s="936"/>
      <c r="BE110" s="936"/>
      <c r="BF110" s="936"/>
      <c r="BG110" s="936"/>
      <c r="BH110" s="936"/>
      <c r="BI110" s="936"/>
      <c r="BJ110" s="936"/>
      <c r="BK110" s="936"/>
      <c r="BL110" s="936"/>
      <c r="BM110" s="936"/>
      <c r="BN110" s="936"/>
      <c r="BO110" s="936"/>
      <c r="BP110" s="937"/>
      <c r="BQ110" s="969">
        <v>7987984</v>
      </c>
      <c r="BR110" s="970"/>
      <c r="BS110" s="970"/>
      <c r="BT110" s="970"/>
      <c r="BU110" s="970"/>
      <c r="BV110" s="970">
        <v>8233136</v>
      </c>
      <c r="BW110" s="970"/>
      <c r="BX110" s="970"/>
      <c r="BY110" s="970"/>
      <c r="BZ110" s="970"/>
      <c r="CA110" s="970">
        <v>8276922</v>
      </c>
      <c r="CB110" s="970"/>
      <c r="CC110" s="970"/>
      <c r="CD110" s="970"/>
      <c r="CE110" s="970"/>
      <c r="CF110" s="983">
        <v>191</v>
      </c>
      <c r="CG110" s="984"/>
      <c r="CH110" s="984"/>
      <c r="CI110" s="984"/>
      <c r="CJ110" s="984"/>
      <c r="CK110" s="985" t="s">
        <v>440</v>
      </c>
      <c r="CL110" s="986"/>
      <c r="CM110" s="968" t="s">
        <v>441</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69" t="s">
        <v>129</v>
      </c>
      <c r="DH110" s="970"/>
      <c r="DI110" s="970"/>
      <c r="DJ110" s="970"/>
      <c r="DK110" s="970"/>
      <c r="DL110" s="970" t="s">
        <v>129</v>
      </c>
      <c r="DM110" s="970"/>
      <c r="DN110" s="970"/>
      <c r="DO110" s="970"/>
      <c r="DP110" s="970"/>
      <c r="DQ110" s="970" t="s">
        <v>442</v>
      </c>
      <c r="DR110" s="970"/>
      <c r="DS110" s="970"/>
      <c r="DT110" s="970"/>
      <c r="DU110" s="970"/>
      <c r="DV110" s="971" t="s">
        <v>443</v>
      </c>
      <c r="DW110" s="971"/>
      <c r="DX110" s="971"/>
      <c r="DY110" s="971"/>
      <c r="DZ110" s="972"/>
    </row>
    <row r="111" spans="1:131" s="226" customFormat="1" ht="26.25" customHeight="1">
      <c r="A111" s="973" t="s">
        <v>444</v>
      </c>
      <c r="B111" s="974"/>
      <c r="C111" s="974"/>
      <c r="D111" s="974"/>
      <c r="E111" s="974"/>
      <c r="F111" s="974"/>
      <c r="G111" s="974"/>
      <c r="H111" s="974"/>
      <c r="I111" s="974"/>
      <c r="J111" s="974"/>
      <c r="K111" s="974"/>
      <c r="L111" s="974"/>
      <c r="M111" s="974"/>
      <c r="N111" s="974"/>
      <c r="O111" s="974"/>
      <c r="P111" s="974"/>
      <c r="Q111" s="974"/>
      <c r="R111" s="974"/>
      <c r="S111" s="974"/>
      <c r="T111" s="974"/>
      <c r="U111" s="974"/>
      <c r="V111" s="974"/>
      <c r="W111" s="974"/>
      <c r="X111" s="974"/>
      <c r="Y111" s="974"/>
      <c r="Z111" s="975"/>
      <c r="AA111" s="976" t="s">
        <v>445</v>
      </c>
      <c r="AB111" s="977"/>
      <c r="AC111" s="977"/>
      <c r="AD111" s="977"/>
      <c r="AE111" s="978"/>
      <c r="AF111" s="979" t="s">
        <v>445</v>
      </c>
      <c r="AG111" s="977"/>
      <c r="AH111" s="977"/>
      <c r="AI111" s="977"/>
      <c r="AJ111" s="978"/>
      <c r="AK111" s="979" t="s">
        <v>445</v>
      </c>
      <c r="AL111" s="977"/>
      <c r="AM111" s="977"/>
      <c r="AN111" s="977"/>
      <c r="AO111" s="978"/>
      <c r="AP111" s="980" t="s">
        <v>129</v>
      </c>
      <c r="AQ111" s="981"/>
      <c r="AR111" s="981"/>
      <c r="AS111" s="981"/>
      <c r="AT111" s="982"/>
      <c r="AU111" s="947"/>
      <c r="AV111" s="948"/>
      <c r="AW111" s="948"/>
      <c r="AX111" s="948"/>
      <c r="AY111" s="948"/>
      <c r="AZ111" s="961" t="s">
        <v>446</v>
      </c>
      <c r="BA111" s="962"/>
      <c r="BB111" s="962"/>
      <c r="BC111" s="962"/>
      <c r="BD111" s="962"/>
      <c r="BE111" s="962"/>
      <c r="BF111" s="962"/>
      <c r="BG111" s="962"/>
      <c r="BH111" s="962"/>
      <c r="BI111" s="962"/>
      <c r="BJ111" s="962"/>
      <c r="BK111" s="962"/>
      <c r="BL111" s="962"/>
      <c r="BM111" s="962"/>
      <c r="BN111" s="962"/>
      <c r="BO111" s="962"/>
      <c r="BP111" s="963"/>
      <c r="BQ111" s="964">
        <v>53823</v>
      </c>
      <c r="BR111" s="965"/>
      <c r="BS111" s="965"/>
      <c r="BT111" s="965"/>
      <c r="BU111" s="965"/>
      <c r="BV111" s="965">
        <v>34179</v>
      </c>
      <c r="BW111" s="965"/>
      <c r="BX111" s="965"/>
      <c r="BY111" s="965"/>
      <c r="BZ111" s="965"/>
      <c r="CA111" s="965">
        <v>42588</v>
      </c>
      <c r="CB111" s="965"/>
      <c r="CC111" s="965"/>
      <c r="CD111" s="965"/>
      <c r="CE111" s="965"/>
      <c r="CF111" s="959">
        <v>1</v>
      </c>
      <c r="CG111" s="960"/>
      <c r="CH111" s="960"/>
      <c r="CI111" s="960"/>
      <c r="CJ111" s="960"/>
      <c r="CK111" s="987"/>
      <c r="CL111" s="988"/>
      <c r="CM111" s="961" t="s">
        <v>447</v>
      </c>
      <c r="CN111" s="962"/>
      <c r="CO111" s="962"/>
      <c r="CP111" s="962"/>
      <c r="CQ111" s="962"/>
      <c r="CR111" s="962"/>
      <c r="CS111" s="962"/>
      <c r="CT111" s="962"/>
      <c r="CU111" s="962"/>
      <c r="CV111" s="962"/>
      <c r="CW111" s="962"/>
      <c r="CX111" s="962"/>
      <c r="CY111" s="962"/>
      <c r="CZ111" s="962"/>
      <c r="DA111" s="962"/>
      <c r="DB111" s="962"/>
      <c r="DC111" s="962"/>
      <c r="DD111" s="962"/>
      <c r="DE111" s="962"/>
      <c r="DF111" s="963"/>
      <c r="DG111" s="964" t="s">
        <v>445</v>
      </c>
      <c r="DH111" s="965"/>
      <c r="DI111" s="965"/>
      <c r="DJ111" s="965"/>
      <c r="DK111" s="965"/>
      <c r="DL111" s="965" t="s">
        <v>129</v>
      </c>
      <c r="DM111" s="965"/>
      <c r="DN111" s="965"/>
      <c r="DO111" s="965"/>
      <c r="DP111" s="965"/>
      <c r="DQ111" s="965" t="s">
        <v>129</v>
      </c>
      <c r="DR111" s="965"/>
      <c r="DS111" s="965"/>
      <c r="DT111" s="965"/>
      <c r="DU111" s="965"/>
      <c r="DV111" s="966" t="s">
        <v>445</v>
      </c>
      <c r="DW111" s="966"/>
      <c r="DX111" s="966"/>
      <c r="DY111" s="966"/>
      <c r="DZ111" s="967"/>
    </row>
    <row r="112" spans="1:131" s="226" customFormat="1" ht="26.25" customHeight="1">
      <c r="A112" s="991" t="s">
        <v>448</v>
      </c>
      <c r="B112" s="992"/>
      <c r="C112" s="962" t="s">
        <v>449</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97" t="s">
        <v>445</v>
      </c>
      <c r="AB112" s="998"/>
      <c r="AC112" s="998"/>
      <c r="AD112" s="998"/>
      <c r="AE112" s="999"/>
      <c r="AF112" s="1000" t="s">
        <v>445</v>
      </c>
      <c r="AG112" s="998"/>
      <c r="AH112" s="998"/>
      <c r="AI112" s="998"/>
      <c r="AJ112" s="999"/>
      <c r="AK112" s="1000" t="s">
        <v>129</v>
      </c>
      <c r="AL112" s="998"/>
      <c r="AM112" s="998"/>
      <c r="AN112" s="998"/>
      <c r="AO112" s="999"/>
      <c r="AP112" s="1001" t="s">
        <v>445</v>
      </c>
      <c r="AQ112" s="1002"/>
      <c r="AR112" s="1002"/>
      <c r="AS112" s="1002"/>
      <c r="AT112" s="1003"/>
      <c r="AU112" s="947"/>
      <c r="AV112" s="948"/>
      <c r="AW112" s="948"/>
      <c r="AX112" s="948"/>
      <c r="AY112" s="948"/>
      <c r="AZ112" s="961" t="s">
        <v>450</v>
      </c>
      <c r="BA112" s="962"/>
      <c r="BB112" s="962"/>
      <c r="BC112" s="962"/>
      <c r="BD112" s="962"/>
      <c r="BE112" s="962"/>
      <c r="BF112" s="962"/>
      <c r="BG112" s="962"/>
      <c r="BH112" s="962"/>
      <c r="BI112" s="962"/>
      <c r="BJ112" s="962"/>
      <c r="BK112" s="962"/>
      <c r="BL112" s="962"/>
      <c r="BM112" s="962"/>
      <c r="BN112" s="962"/>
      <c r="BO112" s="962"/>
      <c r="BP112" s="963"/>
      <c r="BQ112" s="964">
        <v>1182031</v>
      </c>
      <c r="BR112" s="965"/>
      <c r="BS112" s="965"/>
      <c r="BT112" s="965"/>
      <c r="BU112" s="965"/>
      <c r="BV112" s="965">
        <v>1162369</v>
      </c>
      <c r="BW112" s="965"/>
      <c r="BX112" s="965"/>
      <c r="BY112" s="965"/>
      <c r="BZ112" s="965"/>
      <c r="CA112" s="965">
        <v>1131920</v>
      </c>
      <c r="CB112" s="965"/>
      <c r="CC112" s="965"/>
      <c r="CD112" s="965"/>
      <c r="CE112" s="965"/>
      <c r="CF112" s="959">
        <v>26.1</v>
      </c>
      <c r="CG112" s="960"/>
      <c r="CH112" s="960"/>
      <c r="CI112" s="960"/>
      <c r="CJ112" s="960"/>
      <c r="CK112" s="987"/>
      <c r="CL112" s="988"/>
      <c r="CM112" s="961" t="s">
        <v>451</v>
      </c>
      <c r="CN112" s="962"/>
      <c r="CO112" s="962"/>
      <c r="CP112" s="962"/>
      <c r="CQ112" s="962"/>
      <c r="CR112" s="962"/>
      <c r="CS112" s="962"/>
      <c r="CT112" s="962"/>
      <c r="CU112" s="962"/>
      <c r="CV112" s="962"/>
      <c r="CW112" s="962"/>
      <c r="CX112" s="962"/>
      <c r="CY112" s="962"/>
      <c r="CZ112" s="962"/>
      <c r="DA112" s="962"/>
      <c r="DB112" s="962"/>
      <c r="DC112" s="962"/>
      <c r="DD112" s="962"/>
      <c r="DE112" s="962"/>
      <c r="DF112" s="963"/>
      <c r="DG112" s="964" t="s">
        <v>445</v>
      </c>
      <c r="DH112" s="965"/>
      <c r="DI112" s="965"/>
      <c r="DJ112" s="965"/>
      <c r="DK112" s="965"/>
      <c r="DL112" s="965" t="s">
        <v>445</v>
      </c>
      <c r="DM112" s="965"/>
      <c r="DN112" s="965"/>
      <c r="DO112" s="965"/>
      <c r="DP112" s="965"/>
      <c r="DQ112" s="965" t="s">
        <v>445</v>
      </c>
      <c r="DR112" s="965"/>
      <c r="DS112" s="965"/>
      <c r="DT112" s="965"/>
      <c r="DU112" s="965"/>
      <c r="DV112" s="966" t="s">
        <v>129</v>
      </c>
      <c r="DW112" s="966"/>
      <c r="DX112" s="966"/>
      <c r="DY112" s="966"/>
      <c r="DZ112" s="967"/>
    </row>
    <row r="113" spans="1:130" s="226" customFormat="1" ht="26.25" customHeight="1">
      <c r="A113" s="993"/>
      <c r="B113" s="994"/>
      <c r="C113" s="962" t="s">
        <v>452</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76">
        <v>142987</v>
      </c>
      <c r="AB113" s="977"/>
      <c r="AC113" s="977"/>
      <c r="AD113" s="977"/>
      <c r="AE113" s="978"/>
      <c r="AF113" s="979">
        <v>142805</v>
      </c>
      <c r="AG113" s="977"/>
      <c r="AH113" s="977"/>
      <c r="AI113" s="977"/>
      <c r="AJ113" s="978"/>
      <c r="AK113" s="979">
        <v>139195</v>
      </c>
      <c r="AL113" s="977"/>
      <c r="AM113" s="977"/>
      <c r="AN113" s="977"/>
      <c r="AO113" s="978"/>
      <c r="AP113" s="980">
        <v>3.2</v>
      </c>
      <c r="AQ113" s="981"/>
      <c r="AR113" s="981"/>
      <c r="AS113" s="981"/>
      <c r="AT113" s="982"/>
      <c r="AU113" s="947"/>
      <c r="AV113" s="948"/>
      <c r="AW113" s="948"/>
      <c r="AX113" s="948"/>
      <c r="AY113" s="948"/>
      <c r="AZ113" s="961" t="s">
        <v>453</v>
      </c>
      <c r="BA113" s="962"/>
      <c r="BB113" s="962"/>
      <c r="BC113" s="962"/>
      <c r="BD113" s="962"/>
      <c r="BE113" s="962"/>
      <c r="BF113" s="962"/>
      <c r="BG113" s="962"/>
      <c r="BH113" s="962"/>
      <c r="BI113" s="962"/>
      <c r="BJ113" s="962"/>
      <c r="BK113" s="962"/>
      <c r="BL113" s="962"/>
      <c r="BM113" s="962"/>
      <c r="BN113" s="962"/>
      <c r="BO113" s="962"/>
      <c r="BP113" s="963"/>
      <c r="BQ113" s="964">
        <v>99546</v>
      </c>
      <c r="BR113" s="965"/>
      <c r="BS113" s="965"/>
      <c r="BT113" s="965"/>
      <c r="BU113" s="965"/>
      <c r="BV113" s="965">
        <v>80983</v>
      </c>
      <c r="BW113" s="965"/>
      <c r="BX113" s="965"/>
      <c r="BY113" s="965"/>
      <c r="BZ113" s="965"/>
      <c r="CA113" s="965">
        <v>74276</v>
      </c>
      <c r="CB113" s="965"/>
      <c r="CC113" s="965"/>
      <c r="CD113" s="965"/>
      <c r="CE113" s="965"/>
      <c r="CF113" s="959">
        <v>1.7</v>
      </c>
      <c r="CG113" s="960"/>
      <c r="CH113" s="960"/>
      <c r="CI113" s="960"/>
      <c r="CJ113" s="960"/>
      <c r="CK113" s="987"/>
      <c r="CL113" s="988"/>
      <c r="CM113" s="961" t="s">
        <v>454</v>
      </c>
      <c r="CN113" s="962"/>
      <c r="CO113" s="962"/>
      <c r="CP113" s="962"/>
      <c r="CQ113" s="962"/>
      <c r="CR113" s="962"/>
      <c r="CS113" s="962"/>
      <c r="CT113" s="962"/>
      <c r="CU113" s="962"/>
      <c r="CV113" s="962"/>
      <c r="CW113" s="962"/>
      <c r="CX113" s="962"/>
      <c r="CY113" s="962"/>
      <c r="CZ113" s="962"/>
      <c r="DA113" s="962"/>
      <c r="DB113" s="962"/>
      <c r="DC113" s="962"/>
      <c r="DD113" s="962"/>
      <c r="DE113" s="962"/>
      <c r="DF113" s="963"/>
      <c r="DG113" s="997">
        <v>53823</v>
      </c>
      <c r="DH113" s="998"/>
      <c r="DI113" s="998"/>
      <c r="DJ113" s="998"/>
      <c r="DK113" s="999"/>
      <c r="DL113" s="1000">
        <v>34179</v>
      </c>
      <c r="DM113" s="998"/>
      <c r="DN113" s="998"/>
      <c r="DO113" s="998"/>
      <c r="DP113" s="999"/>
      <c r="DQ113" s="1000">
        <v>25375</v>
      </c>
      <c r="DR113" s="998"/>
      <c r="DS113" s="998"/>
      <c r="DT113" s="998"/>
      <c r="DU113" s="999"/>
      <c r="DV113" s="1001">
        <v>0.6</v>
      </c>
      <c r="DW113" s="1002"/>
      <c r="DX113" s="1002"/>
      <c r="DY113" s="1002"/>
      <c r="DZ113" s="1003"/>
    </row>
    <row r="114" spans="1:130" s="226" customFormat="1" ht="26.25" customHeight="1">
      <c r="A114" s="993"/>
      <c r="B114" s="994"/>
      <c r="C114" s="962" t="s">
        <v>455</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97">
        <v>7496</v>
      </c>
      <c r="AB114" s="998"/>
      <c r="AC114" s="998"/>
      <c r="AD114" s="998"/>
      <c r="AE114" s="999"/>
      <c r="AF114" s="1000">
        <v>7875</v>
      </c>
      <c r="AG114" s="998"/>
      <c r="AH114" s="998"/>
      <c r="AI114" s="998"/>
      <c r="AJ114" s="999"/>
      <c r="AK114" s="1000">
        <v>7527</v>
      </c>
      <c r="AL114" s="998"/>
      <c r="AM114" s="998"/>
      <c r="AN114" s="998"/>
      <c r="AO114" s="999"/>
      <c r="AP114" s="1001">
        <v>0.2</v>
      </c>
      <c r="AQ114" s="1002"/>
      <c r="AR114" s="1002"/>
      <c r="AS114" s="1002"/>
      <c r="AT114" s="1003"/>
      <c r="AU114" s="947"/>
      <c r="AV114" s="948"/>
      <c r="AW114" s="948"/>
      <c r="AX114" s="948"/>
      <c r="AY114" s="948"/>
      <c r="AZ114" s="961" t="s">
        <v>456</v>
      </c>
      <c r="BA114" s="962"/>
      <c r="BB114" s="962"/>
      <c r="BC114" s="962"/>
      <c r="BD114" s="962"/>
      <c r="BE114" s="962"/>
      <c r="BF114" s="962"/>
      <c r="BG114" s="962"/>
      <c r="BH114" s="962"/>
      <c r="BI114" s="962"/>
      <c r="BJ114" s="962"/>
      <c r="BK114" s="962"/>
      <c r="BL114" s="962"/>
      <c r="BM114" s="962"/>
      <c r="BN114" s="962"/>
      <c r="BO114" s="962"/>
      <c r="BP114" s="963"/>
      <c r="BQ114" s="964">
        <v>1227639</v>
      </c>
      <c r="BR114" s="965"/>
      <c r="BS114" s="965"/>
      <c r="BT114" s="965"/>
      <c r="BU114" s="965"/>
      <c r="BV114" s="965">
        <v>1154261</v>
      </c>
      <c r="BW114" s="965"/>
      <c r="BX114" s="965"/>
      <c r="BY114" s="965"/>
      <c r="BZ114" s="965"/>
      <c r="CA114" s="965">
        <v>1062397</v>
      </c>
      <c r="CB114" s="965"/>
      <c r="CC114" s="965"/>
      <c r="CD114" s="965"/>
      <c r="CE114" s="965"/>
      <c r="CF114" s="959">
        <v>24.5</v>
      </c>
      <c r="CG114" s="960"/>
      <c r="CH114" s="960"/>
      <c r="CI114" s="960"/>
      <c r="CJ114" s="960"/>
      <c r="CK114" s="987"/>
      <c r="CL114" s="988"/>
      <c r="CM114" s="961" t="s">
        <v>457</v>
      </c>
      <c r="CN114" s="962"/>
      <c r="CO114" s="962"/>
      <c r="CP114" s="962"/>
      <c r="CQ114" s="962"/>
      <c r="CR114" s="962"/>
      <c r="CS114" s="962"/>
      <c r="CT114" s="962"/>
      <c r="CU114" s="962"/>
      <c r="CV114" s="962"/>
      <c r="CW114" s="962"/>
      <c r="CX114" s="962"/>
      <c r="CY114" s="962"/>
      <c r="CZ114" s="962"/>
      <c r="DA114" s="962"/>
      <c r="DB114" s="962"/>
      <c r="DC114" s="962"/>
      <c r="DD114" s="962"/>
      <c r="DE114" s="962"/>
      <c r="DF114" s="963"/>
      <c r="DG114" s="997" t="s">
        <v>129</v>
      </c>
      <c r="DH114" s="998"/>
      <c r="DI114" s="998"/>
      <c r="DJ114" s="998"/>
      <c r="DK114" s="999"/>
      <c r="DL114" s="1000" t="s">
        <v>129</v>
      </c>
      <c r="DM114" s="998"/>
      <c r="DN114" s="998"/>
      <c r="DO114" s="998"/>
      <c r="DP114" s="999"/>
      <c r="DQ114" s="1000" t="s">
        <v>445</v>
      </c>
      <c r="DR114" s="998"/>
      <c r="DS114" s="998"/>
      <c r="DT114" s="998"/>
      <c r="DU114" s="999"/>
      <c r="DV114" s="1001" t="s">
        <v>445</v>
      </c>
      <c r="DW114" s="1002"/>
      <c r="DX114" s="1002"/>
      <c r="DY114" s="1002"/>
      <c r="DZ114" s="1003"/>
    </row>
    <row r="115" spans="1:130" s="226" customFormat="1" ht="26.25" customHeight="1">
      <c r="A115" s="993"/>
      <c r="B115" s="994"/>
      <c r="C115" s="962" t="s">
        <v>458</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76">
        <v>19644</v>
      </c>
      <c r="AB115" s="977"/>
      <c r="AC115" s="977"/>
      <c r="AD115" s="977"/>
      <c r="AE115" s="978"/>
      <c r="AF115" s="979">
        <v>19644</v>
      </c>
      <c r="AG115" s="977"/>
      <c r="AH115" s="977"/>
      <c r="AI115" s="977"/>
      <c r="AJ115" s="978"/>
      <c r="AK115" s="979">
        <v>8803</v>
      </c>
      <c r="AL115" s="977"/>
      <c r="AM115" s="977"/>
      <c r="AN115" s="977"/>
      <c r="AO115" s="978"/>
      <c r="AP115" s="980">
        <v>0.2</v>
      </c>
      <c r="AQ115" s="981"/>
      <c r="AR115" s="981"/>
      <c r="AS115" s="981"/>
      <c r="AT115" s="982"/>
      <c r="AU115" s="947"/>
      <c r="AV115" s="948"/>
      <c r="AW115" s="948"/>
      <c r="AX115" s="948"/>
      <c r="AY115" s="948"/>
      <c r="AZ115" s="961" t="s">
        <v>459</v>
      </c>
      <c r="BA115" s="962"/>
      <c r="BB115" s="962"/>
      <c r="BC115" s="962"/>
      <c r="BD115" s="962"/>
      <c r="BE115" s="962"/>
      <c r="BF115" s="962"/>
      <c r="BG115" s="962"/>
      <c r="BH115" s="962"/>
      <c r="BI115" s="962"/>
      <c r="BJ115" s="962"/>
      <c r="BK115" s="962"/>
      <c r="BL115" s="962"/>
      <c r="BM115" s="962"/>
      <c r="BN115" s="962"/>
      <c r="BO115" s="962"/>
      <c r="BP115" s="963"/>
      <c r="BQ115" s="964" t="s">
        <v>129</v>
      </c>
      <c r="BR115" s="965"/>
      <c r="BS115" s="965"/>
      <c r="BT115" s="965"/>
      <c r="BU115" s="965"/>
      <c r="BV115" s="965" t="s">
        <v>129</v>
      </c>
      <c r="BW115" s="965"/>
      <c r="BX115" s="965"/>
      <c r="BY115" s="965"/>
      <c r="BZ115" s="965"/>
      <c r="CA115" s="965" t="s">
        <v>129</v>
      </c>
      <c r="CB115" s="965"/>
      <c r="CC115" s="965"/>
      <c r="CD115" s="965"/>
      <c r="CE115" s="965"/>
      <c r="CF115" s="959" t="s">
        <v>129</v>
      </c>
      <c r="CG115" s="960"/>
      <c r="CH115" s="960"/>
      <c r="CI115" s="960"/>
      <c r="CJ115" s="960"/>
      <c r="CK115" s="987"/>
      <c r="CL115" s="988"/>
      <c r="CM115" s="961" t="s">
        <v>460</v>
      </c>
      <c r="CN115" s="962"/>
      <c r="CO115" s="962"/>
      <c r="CP115" s="962"/>
      <c r="CQ115" s="962"/>
      <c r="CR115" s="962"/>
      <c r="CS115" s="962"/>
      <c r="CT115" s="962"/>
      <c r="CU115" s="962"/>
      <c r="CV115" s="962"/>
      <c r="CW115" s="962"/>
      <c r="CX115" s="962"/>
      <c r="CY115" s="962"/>
      <c r="CZ115" s="962"/>
      <c r="DA115" s="962"/>
      <c r="DB115" s="962"/>
      <c r="DC115" s="962"/>
      <c r="DD115" s="962"/>
      <c r="DE115" s="962"/>
      <c r="DF115" s="963"/>
      <c r="DG115" s="997" t="s">
        <v>442</v>
      </c>
      <c r="DH115" s="998"/>
      <c r="DI115" s="998"/>
      <c r="DJ115" s="998"/>
      <c r="DK115" s="999"/>
      <c r="DL115" s="1000" t="s">
        <v>129</v>
      </c>
      <c r="DM115" s="998"/>
      <c r="DN115" s="998"/>
      <c r="DO115" s="998"/>
      <c r="DP115" s="999"/>
      <c r="DQ115" s="1000">
        <v>17213</v>
      </c>
      <c r="DR115" s="998"/>
      <c r="DS115" s="998"/>
      <c r="DT115" s="998"/>
      <c r="DU115" s="999"/>
      <c r="DV115" s="1001">
        <v>0.4</v>
      </c>
      <c r="DW115" s="1002"/>
      <c r="DX115" s="1002"/>
      <c r="DY115" s="1002"/>
      <c r="DZ115" s="1003"/>
    </row>
    <row r="116" spans="1:130" s="226" customFormat="1" ht="26.25" customHeight="1">
      <c r="A116" s="995"/>
      <c r="B116" s="996"/>
      <c r="C116" s="1004" t="s">
        <v>461</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7" t="s">
        <v>443</v>
      </c>
      <c r="AB116" s="998"/>
      <c r="AC116" s="998"/>
      <c r="AD116" s="998"/>
      <c r="AE116" s="999"/>
      <c r="AF116" s="1000" t="s">
        <v>129</v>
      </c>
      <c r="AG116" s="998"/>
      <c r="AH116" s="998"/>
      <c r="AI116" s="998"/>
      <c r="AJ116" s="999"/>
      <c r="AK116" s="1000" t="s">
        <v>129</v>
      </c>
      <c r="AL116" s="998"/>
      <c r="AM116" s="998"/>
      <c r="AN116" s="998"/>
      <c r="AO116" s="999"/>
      <c r="AP116" s="1001" t="s">
        <v>129</v>
      </c>
      <c r="AQ116" s="1002"/>
      <c r="AR116" s="1002"/>
      <c r="AS116" s="1002"/>
      <c r="AT116" s="1003"/>
      <c r="AU116" s="947"/>
      <c r="AV116" s="948"/>
      <c r="AW116" s="948"/>
      <c r="AX116" s="948"/>
      <c r="AY116" s="948"/>
      <c r="AZ116" s="1006" t="s">
        <v>462</v>
      </c>
      <c r="BA116" s="1007"/>
      <c r="BB116" s="1007"/>
      <c r="BC116" s="1007"/>
      <c r="BD116" s="1007"/>
      <c r="BE116" s="1007"/>
      <c r="BF116" s="1007"/>
      <c r="BG116" s="1007"/>
      <c r="BH116" s="1007"/>
      <c r="BI116" s="1007"/>
      <c r="BJ116" s="1007"/>
      <c r="BK116" s="1007"/>
      <c r="BL116" s="1007"/>
      <c r="BM116" s="1007"/>
      <c r="BN116" s="1007"/>
      <c r="BO116" s="1007"/>
      <c r="BP116" s="1008"/>
      <c r="BQ116" s="964" t="s">
        <v>442</v>
      </c>
      <c r="BR116" s="965"/>
      <c r="BS116" s="965"/>
      <c r="BT116" s="965"/>
      <c r="BU116" s="965"/>
      <c r="BV116" s="965" t="s">
        <v>443</v>
      </c>
      <c r="BW116" s="965"/>
      <c r="BX116" s="965"/>
      <c r="BY116" s="965"/>
      <c r="BZ116" s="965"/>
      <c r="CA116" s="965" t="s">
        <v>445</v>
      </c>
      <c r="CB116" s="965"/>
      <c r="CC116" s="965"/>
      <c r="CD116" s="965"/>
      <c r="CE116" s="965"/>
      <c r="CF116" s="959" t="s">
        <v>129</v>
      </c>
      <c r="CG116" s="960"/>
      <c r="CH116" s="960"/>
      <c r="CI116" s="960"/>
      <c r="CJ116" s="960"/>
      <c r="CK116" s="987"/>
      <c r="CL116" s="988"/>
      <c r="CM116" s="961" t="s">
        <v>463</v>
      </c>
      <c r="CN116" s="962"/>
      <c r="CO116" s="962"/>
      <c r="CP116" s="962"/>
      <c r="CQ116" s="962"/>
      <c r="CR116" s="962"/>
      <c r="CS116" s="962"/>
      <c r="CT116" s="962"/>
      <c r="CU116" s="962"/>
      <c r="CV116" s="962"/>
      <c r="CW116" s="962"/>
      <c r="CX116" s="962"/>
      <c r="CY116" s="962"/>
      <c r="CZ116" s="962"/>
      <c r="DA116" s="962"/>
      <c r="DB116" s="962"/>
      <c r="DC116" s="962"/>
      <c r="DD116" s="962"/>
      <c r="DE116" s="962"/>
      <c r="DF116" s="963"/>
      <c r="DG116" s="997" t="s">
        <v>445</v>
      </c>
      <c r="DH116" s="998"/>
      <c r="DI116" s="998"/>
      <c r="DJ116" s="998"/>
      <c r="DK116" s="999"/>
      <c r="DL116" s="1000" t="s">
        <v>129</v>
      </c>
      <c r="DM116" s="998"/>
      <c r="DN116" s="998"/>
      <c r="DO116" s="998"/>
      <c r="DP116" s="999"/>
      <c r="DQ116" s="1000" t="s">
        <v>445</v>
      </c>
      <c r="DR116" s="998"/>
      <c r="DS116" s="998"/>
      <c r="DT116" s="998"/>
      <c r="DU116" s="999"/>
      <c r="DV116" s="1001" t="s">
        <v>443</v>
      </c>
      <c r="DW116" s="1002"/>
      <c r="DX116" s="1002"/>
      <c r="DY116" s="1002"/>
      <c r="DZ116" s="1003"/>
    </row>
    <row r="117" spans="1:130" s="226" customFormat="1" ht="26.25" customHeight="1">
      <c r="A117" s="951" t="s">
        <v>187</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1016" t="s">
        <v>464</v>
      </c>
      <c r="Z117" s="933"/>
      <c r="AA117" s="1017">
        <v>970793</v>
      </c>
      <c r="AB117" s="1018"/>
      <c r="AC117" s="1018"/>
      <c r="AD117" s="1018"/>
      <c r="AE117" s="1019"/>
      <c r="AF117" s="1020">
        <v>957862</v>
      </c>
      <c r="AG117" s="1018"/>
      <c r="AH117" s="1018"/>
      <c r="AI117" s="1018"/>
      <c r="AJ117" s="1019"/>
      <c r="AK117" s="1020">
        <v>1098585</v>
      </c>
      <c r="AL117" s="1018"/>
      <c r="AM117" s="1018"/>
      <c r="AN117" s="1018"/>
      <c r="AO117" s="1019"/>
      <c r="AP117" s="1021"/>
      <c r="AQ117" s="1022"/>
      <c r="AR117" s="1022"/>
      <c r="AS117" s="1022"/>
      <c r="AT117" s="1023"/>
      <c r="AU117" s="947"/>
      <c r="AV117" s="948"/>
      <c r="AW117" s="948"/>
      <c r="AX117" s="948"/>
      <c r="AY117" s="948"/>
      <c r="AZ117" s="1013" t="s">
        <v>465</v>
      </c>
      <c r="BA117" s="1014"/>
      <c r="BB117" s="1014"/>
      <c r="BC117" s="1014"/>
      <c r="BD117" s="1014"/>
      <c r="BE117" s="1014"/>
      <c r="BF117" s="1014"/>
      <c r="BG117" s="1014"/>
      <c r="BH117" s="1014"/>
      <c r="BI117" s="1014"/>
      <c r="BJ117" s="1014"/>
      <c r="BK117" s="1014"/>
      <c r="BL117" s="1014"/>
      <c r="BM117" s="1014"/>
      <c r="BN117" s="1014"/>
      <c r="BO117" s="1014"/>
      <c r="BP117" s="1015"/>
      <c r="BQ117" s="964" t="s">
        <v>445</v>
      </c>
      <c r="BR117" s="965"/>
      <c r="BS117" s="965"/>
      <c r="BT117" s="965"/>
      <c r="BU117" s="965"/>
      <c r="BV117" s="965" t="s">
        <v>445</v>
      </c>
      <c r="BW117" s="965"/>
      <c r="BX117" s="965"/>
      <c r="BY117" s="965"/>
      <c r="BZ117" s="965"/>
      <c r="CA117" s="965" t="s">
        <v>129</v>
      </c>
      <c r="CB117" s="965"/>
      <c r="CC117" s="965"/>
      <c r="CD117" s="965"/>
      <c r="CE117" s="965"/>
      <c r="CF117" s="959" t="s">
        <v>129</v>
      </c>
      <c r="CG117" s="960"/>
      <c r="CH117" s="960"/>
      <c r="CI117" s="960"/>
      <c r="CJ117" s="960"/>
      <c r="CK117" s="987"/>
      <c r="CL117" s="988"/>
      <c r="CM117" s="961" t="s">
        <v>466</v>
      </c>
      <c r="CN117" s="962"/>
      <c r="CO117" s="962"/>
      <c r="CP117" s="962"/>
      <c r="CQ117" s="962"/>
      <c r="CR117" s="962"/>
      <c r="CS117" s="962"/>
      <c r="CT117" s="962"/>
      <c r="CU117" s="962"/>
      <c r="CV117" s="962"/>
      <c r="CW117" s="962"/>
      <c r="CX117" s="962"/>
      <c r="CY117" s="962"/>
      <c r="CZ117" s="962"/>
      <c r="DA117" s="962"/>
      <c r="DB117" s="962"/>
      <c r="DC117" s="962"/>
      <c r="DD117" s="962"/>
      <c r="DE117" s="962"/>
      <c r="DF117" s="963"/>
      <c r="DG117" s="997" t="s">
        <v>445</v>
      </c>
      <c r="DH117" s="998"/>
      <c r="DI117" s="998"/>
      <c r="DJ117" s="998"/>
      <c r="DK117" s="999"/>
      <c r="DL117" s="1000" t="s">
        <v>445</v>
      </c>
      <c r="DM117" s="998"/>
      <c r="DN117" s="998"/>
      <c r="DO117" s="998"/>
      <c r="DP117" s="999"/>
      <c r="DQ117" s="1000" t="s">
        <v>443</v>
      </c>
      <c r="DR117" s="998"/>
      <c r="DS117" s="998"/>
      <c r="DT117" s="998"/>
      <c r="DU117" s="999"/>
      <c r="DV117" s="1001" t="s">
        <v>129</v>
      </c>
      <c r="DW117" s="1002"/>
      <c r="DX117" s="1002"/>
      <c r="DY117" s="1002"/>
      <c r="DZ117" s="1003"/>
    </row>
    <row r="118" spans="1:130" s="226" customFormat="1" ht="26.25" customHeight="1">
      <c r="A118" s="951" t="s">
        <v>437</v>
      </c>
      <c r="B118" s="932"/>
      <c r="C118" s="932"/>
      <c r="D118" s="932"/>
      <c r="E118" s="932"/>
      <c r="F118" s="932"/>
      <c r="G118" s="932"/>
      <c r="H118" s="932"/>
      <c r="I118" s="932"/>
      <c r="J118" s="932"/>
      <c r="K118" s="932"/>
      <c r="L118" s="932"/>
      <c r="M118" s="932"/>
      <c r="N118" s="932"/>
      <c r="O118" s="932"/>
      <c r="P118" s="932"/>
      <c r="Q118" s="932"/>
      <c r="R118" s="932"/>
      <c r="S118" s="932"/>
      <c r="T118" s="932"/>
      <c r="U118" s="932"/>
      <c r="V118" s="932"/>
      <c r="W118" s="932"/>
      <c r="X118" s="932"/>
      <c r="Y118" s="932"/>
      <c r="Z118" s="933"/>
      <c r="AA118" s="931" t="s">
        <v>434</v>
      </c>
      <c r="AB118" s="932"/>
      <c r="AC118" s="932"/>
      <c r="AD118" s="932"/>
      <c r="AE118" s="933"/>
      <c r="AF118" s="931" t="s">
        <v>435</v>
      </c>
      <c r="AG118" s="932"/>
      <c r="AH118" s="932"/>
      <c r="AI118" s="932"/>
      <c r="AJ118" s="933"/>
      <c r="AK118" s="931" t="s">
        <v>306</v>
      </c>
      <c r="AL118" s="932"/>
      <c r="AM118" s="932"/>
      <c r="AN118" s="932"/>
      <c r="AO118" s="933"/>
      <c r="AP118" s="1009" t="s">
        <v>436</v>
      </c>
      <c r="AQ118" s="1010"/>
      <c r="AR118" s="1010"/>
      <c r="AS118" s="1010"/>
      <c r="AT118" s="1011"/>
      <c r="AU118" s="947"/>
      <c r="AV118" s="948"/>
      <c r="AW118" s="948"/>
      <c r="AX118" s="948"/>
      <c r="AY118" s="948"/>
      <c r="AZ118" s="1012" t="s">
        <v>467</v>
      </c>
      <c r="BA118" s="1004"/>
      <c r="BB118" s="1004"/>
      <c r="BC118" s="1004"/>
      <c r="BD118" s="1004"/>
      <c r="BE118" s="1004"/>
      <c r="BF118" s="1004"/>
      <c r="BG118" s="1004"/>
      <c r="BH118" s="1004"/>
      <c r="BI118" s="1004"/>
      <c r="BJ118" s="1004"/>
      <c r="BK118" s="1004"/>
      <c r="BL118" s="1004"/>
      <c r="BM118" s="1004"/>
      <c r="BN118" s="1004"/>
      <c r="BO118" s="1004"/>
      <c r="BP118" s="1005"/>
      <c r="BQ118" s="1038" t="s">
        <v>129</v>
      </c>
      <c r="BR118" s="1039"/>
      <c r="BS118" s="1039"/>
      <c r="BT118" s="1039"/>
      <c r="BU118" s="1039"/>
      <c r="BV118" s="1039" t="s">
        <v>445</v>
      </c>
      <c r="BW118" s="1039"/>
      <c r="BX118" s="1039"/>
      <c r="BY118" s="1039"/>
      <c r="BZ118" s="1039"/>
      <c r="CA118" s="1039" t="s">
        <v>129</v>
      </c>
      <c r="CB118" s="1039"/>
      <c r="CC118" s="1039"/>
      <c r="CD118" s="1039"/>
      <c r="CE118" s="1039"/>
      <c r="CF118" s="959" t="s">
        <v>129</v>
      </c>
      <c r="CG118" s="960"/>
      <c r="CH118" s="960"/>
      <c r="CI118" s="960"/>
      <c r="CJ118" s="960"/>
      <c r="CK118" s="987"/>
      <c r="CL118" s="988"/>
      <c r="CM118" s="961" t="s">
        <v>468</v>
      </c>
      <c r="CN118" s="962"/>
      <c r="CO118" s="962"/>
      <c r="CP118" s="962"/>
      <c r="CQ118" s="962"/>
      <c r="CR118" s="962"/>
      <c r="CS118" s="962"/>
      <c r="CT118" s="962"/>
      <c r="CU118" s="962"/>
      <c r="CV118" s="962"/>
      <c r="CW118" s="962"/>
      <c r="CX118" s="962"/>
      <c r="CY118" s="962"/>
      <c r="CZ118" s="962"/>
      <c r="DA118" s="962"/>
      <c r="DB118" s="962"/>
      <c r="DC118" s="962"/>
      <c r="DD118" s="962"/>
      <c r="DE118" s="962"/>
      <c r="DF118" s="963"/>
      <c r="DG118" s="997" t="s">
        <v>445</v>
      </c>
      <c r="DH118" s="998"/>
      <c r="DI118" s="998"/>
      <c r="DJ118" s="998"/>
      <c r="DK118" s="999"/>
      <c r="DL118" s="1000" t="s">
        <v>129</v>
      </c>
      <c r="DM118" s="998"/>
      <c r="DN118" s="998"/>
      <c r="DO118" s="998"/>
      <c r="DP118" s="999"/>
      <c r="DQ118" s="1000" t="s">
        <v>443</v>
      </c>
      <c r="DR118" s="998"/>
      <c r="DS118" s="998"/>
      <c r="DT118" s="998"/>
      <c r="DU118" s="999"/>
      <c r="DV118" s="1001" t="s">
        <v>445</v>
      </c>
      <c r="DW118" s="1002"/>
      <c r="DX118" s="1002"/>
      <c r="DY118" s="1002"/>
      <c r="DZ118" s="1003"/>
    </row>
    <row r="119" spans="1:130" s="226" customFormat="1" ht="26.25" customHeight="1">
      <c r="A119" s="1095" t="s">
        <v>440</v>
      </c>
      <c r="B119" s="986"/>
      <c r="C119" s="968" t="s">
        <v>441</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38" t="s">
        <v>129</v>
      </c>
      <c r="AB119" s="939"/>
      <c r="AC119" s="939"/>
      <c r="AD119" s="939"/>
      <c r="AE119" s="940"/>
      <c r="AF119" s="941" t="s">
        <v>445</v>
      </c>
      <c r="AG119" s="939"/>
      <c r="AH119" s="939"/>
      <c r="AI119" s="939"/>
      <c r="AJ119" s="940"/>
      <c r="AK119" s="941" t="s">
        <v>129</v>
      </c>
      <c r="AL119" s="939"/>
      <c r="AM119" s="939"/>
      <c r="AN119" s="939"/>
      <c r="AO119" s="940"/>
      <c r="AP119" s="942" t="s">
        <v>129</v>
      </c>
      <c r="AQ119" s="943"/>
      <c r="AR119" s="943"/>
      <c r="AS119" s="943"/>
      <c r="AT119" s="944"/>
      <c r="AU119" s="949"/>
      <c r="AV119" s="950"/>
      <c r="AW119" s="950"/>
      <c r="AX119" s="950"/>
      <c r="AY119" s="950"/>
      <c r="AZ119" s="247" t="s">
        <v>187</v>
      </c>
      <c r="BA119" s="247"/>
      <c r="BB119" s="247"/>
      <c r="BC119" s="247"/>
      <c r="BD119" s="247"/>
      <c r="BE119" s="247"/>
      <c r="BF119" s="247"/>
      <c r="BG119" s="247"/>
      <c r="BH119" s="247"/>
      <c r="BI119" s="247"/>
      <c r="BJ119" s="247"/>
      <c r="BK119" s="247"/>
      <c r="BL119" s="247"/>
      <c r="BM119" s="247"/>
      <c r="BN119" s="247"/>
      <c r="BO119" s="1016" t="s">
        <v>469</v>
      </c>
      <c r="BP119" s="1044"/>
      <c r="BQ119" s="1038">
        <v>10551023</v>
      </c>
      <c r="BR119" s="1039"/>
      <c r="BS119" s="1039"/>
      <c r="BT119" s="1039"/>
      <c r="BU119" s="1039"/>
      <c r="BV119" s="1039">
        <v>10664928</v>
      </c>
      <c r="BW119" s="1039"/>
      <c r="BX119" s="1039"/>
      <c r="BY119" s="1039"/>
      <c r="BZ119" s="1039"/>
      <c r="CA119" s="1039">
        <v>10588103</v>
      </c>
      <c r="CB119" s="1039"/>
      <c r="CC119" s="1039"/>
      <c r="CD119" s="1039"/>
      <c r="CE119" s="1039"/>
      <c r="CF119" s="1040"/>
      <c r="CG119" s="1041"/>
      <c r="CH119" s="1041"/>
      <c r="CI119" s="1041"/>
      <c r="CJ119" s="1042"/>
      <c r="CK119" s="989"/>
      <c r="CL119" s="990"/>
      <c r="CM119" s="1012" t="s">
        <v>470</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1043" t="s">
        <v>129</v>
      </c>
      <c r="DH119" s="1025"/>
      <c r="DI119" s="1025"/>
      <c r="DJ119" s="1025"/>
      <c r="DK119" s="1026"/>
      <c r="DL119" s="1024" t="s">
        <v>445</v>
      </c>
      <c r="DM119" s="1025"/>
      <c r="DN119" s="1025"/>
      <c r="DO119" s="1025"/>
      <c r="DP119" s="1026"/>
      <c r="DQ119" s="1024" t="s">
        <v>129</v>
      </c>
      <c r="DR119" s="1025"/>
      <c r="DS119" s="1025"/>
      <c r="DT119" s="1025"/>
      <c r="DU119" s="1026"/>
      <c r="DV119" s="1027" t="s">
        <v>129</v>
      </c>
      <c r="DW119" s="1028"/>
      <c r="DX119" s="1028"/>
      <c r="DY119" s="1028"/>
      <c r="DZ119" s="1029"/>
    </row>
    <row r="120" spans="1:130" s="226" customFormat="1" ht="26.25" customHeight="1">
      <c r="A120" s="1096"/>
      <c r="B120" s="988"/>
      <c r="C120" s="961" t="s">
        <v>447</v>
      </c>
      <c r="D120" s="962"/>
      <c r="E120" s="962"/>
      <c r="F120" s="962"/>
      <c r="G120" s="962"/>
      <c r="H120" s="962"/>
      <c r="I120" s="962"/>
      <c r="J120" s="962"/>
      <c r="K120" s="962"/>
      <c r="L120" s="962"/>
      <c r="M120" s="962"/>
      <c r="N120" s="962"/>
      <c r="O120" s="962"/>
      <c r="P120" s="962"/>
      <c r="Q120" s="962"/>
      <c r="R120" s="962"/>
      <c r="S120" s="962"/>
      <c r="T120" s="962"/>
      <c r="U120" s="962"/>
      <c r="V120" s="962"/>
      <c r="W120" s="962"/>
      <c r="X120" s="962"/>
      <c r="Y120" s="962"/>
      <c r="Z120" s="963"/>
      <c r="AA120" s="997" t="s">
        <v>443</v>
      </c>
      <c r="AB120" s="998"/>
      <c r="AC120" s="998"/>
      <c r="AD120" s="998"/>
      <c r="AE120" s="999"/>
      <c r="AF120" s="1000" t="s">
        <v>129</v>
      </c>
      <c r="AG120" s="998"/>
      <c r="AH120" s="998"/>
      <c r="AI120" s="998"/>
      <c r="AJ120" s="999"/>
      <c r="AK120" s="1000" t="s">
        <v>443</v>
      </c>
      <c r="AL120" s="998"/>
      <c r="AM120" s="998"/>
      <c r="AN120" s="998"/>
      <c r="AO120" s="999"/>
      <c r="AP120" s="1001" t="s">
        <v>445</v>
      </c>
      <c r="AQ120" s="1002"/>
      <c r="AR120" s="1002"/>
      <c r="AS120" s="1002"/>
      <c r="AT120" s="1003"/>
      <c r="AU120" s="1030" t="s">
        <v>471</v>
      </c>
      <c r="AV120" s="1031"/>
      <c r="AW120" s="1031"/>
      <c r="AX120" s="1031"/>
      <c r="AY120" s="1032"/>
      <c r="AZ120" s="968" t="s">
        <v>472</v>
      </c>
      <c r="BA120" s="936"/>
      <c r="BB120" s="936"/>
      <c r="BC120" s="936"/>
      <c r="BD120" s="936"/>
      <c r="BE120" s="936"/>
      <c r="BF120" s="936"/>
      <c r="BG120" s="936"/>
      <c r="BH120" s="936"/>
      <c r="BI120" s="936"/>
      <c r="BJ120" s="936"/>
      <c r="BK120" s="936"/>
      <c r="BL120" s="936"/>
      <c r="BM120" s="936"/>
      <c r="BN120" s="936"/>
      <c r="BO120" s="936"/>
      <c r="BP120" s="937"/>
      <c r="BQ120" s="969">
        <v>3883786</v>
      </c>
      <c r="BR120" s="970"/>
      <c r="BS120" s="970"/>
      <c r="BT120" s="970"/>
      <c r="BU120" s="970"/>
      <c r="BV120" s="970">
        <v>4039798</v>
      </c>
      <c r="BW120" s="970"/>
      <c r="BX120" s="970"/>
      <c r="BY120" s="970"/>
      <c r="BZ120" s="970"/>
      <c r="CA120" s="970">
        <v>4576258</v>
      </c>
      <c r="CB120" s="970"/>
      <c r="CC120" s="970"/>
      <c r="CD120" s="970"/>
      <c r="CE120" s="970"/>
      <c r="CF120" s="983">
        <v>105.6</v>
      </c>
      <c r="CG120" s="984"/>
      <c r="CH120" s="984"/>
      <c r="CI120" s="984"/>
      <c r="CJ120" s="984"/>
      <c r="CK120" s="1045" t="s">
        <v>473</v>
      </c>
      <c r="CL120" s="1046"/>
      <c r="CM120" s="1046"/>
      <c r="CN120" s="1046"/>
      <c r="CO120" s="1047"/>
      <c r="CP120" s="1053" t="s">
        <v>474</v>
      </c>
      <c r="CQ120" s="1054"/>
      <c r="CR120" s="1054"/>
      <c r="CS120" s="1054"/>
      <c r="CT120" s="1054"/>
      <c r="CU120" s="1054"/>
      <c r="CV120" s="1054"/>
      <c r="CW120" s="1054"/>
      <c r="CX120" s="1054"/>
      <c r="CY120" s="1054"/>
      <c r="CZ120" s="1054"/>
      <c r="DA120" s="1054"/>
      <c r="DB120" s="1054"/>
      <c r="DC120" s="1054"/>
      <c r="DD120" s="1054"/>
      <c r="DE120" s="1054"/>
      <c r="DF120" s="1055"/>
      <c r="DG120" s="969">
        <v>723182</v>
      </c>
      <c r="DH120" s="970"/>
      <c r="DI120" s="970"/>
      <c r="DJ120" s="970"/>
      <c r="DK120" s="970"/>
      <c r="DL120" s="970">
        <v>724755</v>
      </c>
      <c r="DM120" s="970"/>
      <c r="DN120" s="970"/>
      <c r="DO120" s="970"/>
      <c r="DP120" s="970"/>
      <c r="DQ120" s="970">
        <v>680566</v>
      </c>
      <c r="DR120" s="970"/>
      <c r="DS120" s="970"/>
      <c r="DT120" s="970"/>
      <c r="DU120" s="970"/>
      <c r="DV120" s="971">
        <v>15.7</v>
      </c>
      <c r="DW120" s="971"/>
      <c r="DX120" s="971"/>
      <c r="DY120" s="971"/>
      <c r="DZ120" s="972"/>
    </row>
    <row r="121" spans="1:130" s="226" customFormat="1" ht="26.25" customHeight="1">
      <c r="A121" s="1096"/>
      <c r="B121" s="988"/>
      <c r="C121" s="1013" t="s">
        <v>475</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97">
        <v>19644</v>
      </c>
      <c r="AB121" s="998"/>
      <c r="AC121" s="998"/>
      <c r="AD121" s="998"/>
      <c r="AE121" s="999"/>
      <c r="AF121" s="1000">
        <v>19644</v>
      </c>
      <c r="AG121" s="998"/>
      <c r="AH121" s="998"/>
      <c r="AI121" s="998"/>
      <c r="AJ121" s="999"/>
      <c r="AK121" s="1000">
        <v>8803</v>
      </c>
      <c r="AL121" s="998"/>
      <c r="AM121" s="998"/>
      <c r="AN121" s="998"/>
      <c r="AO121" s="999"/>
      <c r="AP121" s="1001">
        <v>0.2</v>
      </c>
      <c r="AQ121" s="1002"/>
      <c r="AR121" s="1002"/>
      <c r="AS121" s="1002"/>
      <c r="AT121" s="1003"/>
      <c r="AU121" s="1033"/>
      <c r="AV121" s="1034"/>
      <c r="AW121" s="1034"/>
      <c r="AX121" s="1034"/>
      <c r="AY121" s="1035"/>
      <c r="AZ121" s="961" t="s">
        <v>476</v>
      </c>
      <c r="BA121" s="962"/>
      <c r="BB121" s="962"/>
      <c r="BC121" s="962"/>
      <c r="BD121" s="962"/>
      <c r="BE121" s="962"/>
      <c r="BF121" s="962"/>
      <c r="BG121" s="962"/>
      <c r="BH121" s="962"/>
      <c r="BI121" s="962"/>
      <c r="BJ121" s="962"/>
      <c r="BK121" s="962"/>
      <c r="BL121" s="962"/>
      <c r="BM121" s="962"/>
      <c r="BN121" s="962"/>
      <c r="BO121" s="962"/>
      <c r="BP121" s="963"/>
      <c r="BQ121" s="964">
        <v>133797</v>
      </c>
      <c r="BR121" s="965"/>
      <c r="BS121" s="965"/>
      <c r="BT121" s="965"/>
      <c r="BU121" s="965"/>
      <c r="BV121" s="965">
        <v>133327</v>
      </c>
      <c r="BW121" s="965"/>
      <c r="BX121" s="965"/>
      <c r="BY121" s="965"/>
      <c r="BZ121" s="965"/>
      <c r="CA121" s="965">
        <v>116700</v>
      </c>
      <c r="CB121" s="965"/>
      <c r="CC121" s="965"/>
      <c r="CD121" s="965"/>
      <c r="CE121" s="965"/>
      <c r="CF121" s="959">
        <v>2.7</v>
      </c>
      <c r="CG121" s="960"/>
      <c r="CH121" s="960"/>
      <c r="CI121" s="960"/>
      <c r="CJ121" s="960"/>
      <c r="CK121" s="1048"/>
      <c r="CL121" s="1049"/>
      <c r="CM121" s="1049"/>
      <c r="CN121" s="1049"/>
      <c r="CO121" s="1050"/>
      <c r="CP121" s="1058" t="s">
        <v>477</v>
      </c>
      <c r="CQ121" s="1059"/>
      <c r="CR121" s="1059"/>
      <c r="CS121" s="1059"/>
      <c r="CT121" s="1059"/>
      <c r="CU121" s="1059"/>
      <c r="CV121" s="1059"/>
      <c r="CW121" s="1059"/>
      <c r="CX121" s="1059"/>
      <c r="CY121" s="1059"/>
      <c r="CZ121" s="1059"/>
      <c r="DA121" s="1059"/>
      <c r="DB121" s="1059"/>
      <c r="DC121" s="1059"/>
      <c r="DD121" s="1059"/>
      <c r="DE121" s="1059"/>
      <c r="DF121" s="1060"/>
      <c r="DG121" s="964">
        <v>347758</v>
      </c>
      <c r="DH121" s="965"/>
      <c r="DI121" s="965"/>
      <c r="DJ121" s="965"/>
      <c r="DK121" s="965"/>
      <c r="DL121" s="965">
        <v>325801</v>
      </c>
      <c r="DM121" s="965"/>
      <c r="DN121" s="965"/>
      <c r="DO121" s="965"/>
      <c r="DP121" s="965"/>
      <c r="DQ121" s="965">
        <v>308085</v>
      </c>
      <c r="DR121" s="965"/>
      <c r="DS121" s="965"/>
      <c r="DT121" s="965"/>
      <c r="DU121" s="965"/>
      <c r="DV121" s="966">
        <v>7.1</v>
      </c>
      <c r="DW121" s="966"/>
      <c r="DX121" s="966"/>
      <c r="DY121" s="966"/>
      <c r="DZ121" s="967"/>
    </row>
    <row r="122" spans="1:130" s="226" customFormat="1" ht="26.25" customHeight="1">
      <c r="A122" s="1096"/>
      <c r="B122" s="988"/>
      <c r="C122" s="961" t="s">
        <v>457</v>
      </c>
      <c r="D122" s="962"/>
      <c r="E122" s="962"/>
      <c r="F122" s="962"/>
      <c r="G122" s="962"/>
      <c r="H122" s="962"/>
      <c r="I122" s="962"/>
      <c r="J122" s="962"/>
      <c r="K122" s="962"/>
      <c r="L122" s="962"/>
      <c r="M122" s="962"/>
      <c r="N122" s="962"/>
      <c r="O122" s="962"/>
      <c r="P122" s="962"/>
      <c r="Q122" s="962"/>
      <c r="R122" s="962"/>
      <c r="S122" s="962"/>
      <c r="T122" s="962"/>
      <c r="U122" s="962"/>
      <c r="V122" s="962"/>
      <c r="W122" s="962"/>
      <c r="X122" s="962"/>
      <c r="Y122" s="962"/>
      <c r="Z122" s="963"/>
      <c r="AA122" s="997" t="s">
        <v>445</v>
      </c>
      <c r="AB122" s="998"/>
      <c r="AC122" s="998"/>
      <c r="AD122" s="998"/>
      <c r="AE122" s="999"/>
      <c r="AF122" s="1000" t="s">
        <v>445</v>
      </c>
      <c r="AG122" s="998"/>
      <c r="AH122" s="998"/>
      <c r="AI122" s="998"/>
      <c r="AJ122" s="999"/>
      <c r="AK122" s="1000" t="s">
        <v>129</v>
      </c>
      <c r="AL122" s="998"/>
      <c r="AM122" s="998"/>
      <c r="AN122" s="998"/>
      <c r="AO122" s="999"/>
      <c r="AP122" s="1001" t="s">
        <v>129</v>
      </c>
      <c r="AQ122" s="1002"/>
      <c r="AR122" s="1002"/>
      <c r="AS122" s="1002"/>
      <c r="AT122" s="1003"/>
      <c r="AU122" s="1033"/>
      <c r="AV122" s="1034"/>
      <c r="AW122" s="1034"/>
      <c r="AX122" s="1034"/>
      <c r="AY122" s="1035"/>
      <c r="AZ122" s="1012" t="s">
        <v>478</v>
      </c>
      <c r="BA122" s="1004"/>
      <c r="BB122" s="1004"/>
      <c r="BC122" s="1004"/>
      <c r="BD122" s="1004"/>
      <c r="BE122" s="1004"/>
      <c r="BF122" s="1004"/>
      <c r="BG122" s="1004"/>
      <c r="BH122" s="1004"/>
      <c r="BI122" s="1004"/>
      <c r="BJ122" s="1004"/>
      <c r="BK122" s="1004"/>
      <c r="BL122" s="1004"/>
      <c r="BM122" s="1004"/>
      <c r="BN122" s="1004"/>
      <c r="BO122" s="1004"/>
      <c r="BP122" s="1005"/>
      <c r="BQ122" s="1038">
        <v>6894836</v>
      </c>
      <c r="BR122" s="1039"/>
      <c r="BS122" s="1039"/>
      <c r="BT122" s="1039"/>
      <c r="BU122" s="1039"/>
      <c r="BV122" s="1039">
        <v>6952976</v>
      </c>
      <c r="BW122" s="1039"/>
      <c r="BX122" s="1039"/>
      <c r="BY122" s="1039"/>
      <c r="BZ122" s="1039"/>
      <c r="CA122" s="1039">
        <v>6884482</v>
      </c>
      <c r="CB122" s="1039"/>
      <c r="CC122" s="1039"/>
      <c r="CD122" s="1039"/>
      <c r="CE122" s="1039"/>
      <c r="CF122" s="1056">
        <v>158.80000000000001</v>
      </c>
      <c r="CG122" s="1057"/>
      <c r="CH122" s="1057"/>
      <c r="CI122" s="1057"/>
      <c r="CJ122" s="1057"/>
      <c r="CK122" s="1048"/>
      <c r="CL122" s="1049"/>
      <c r="CM122" s="1049"/>
      <c r="CN122" s="1049"/>
      <c r="CO122" s="1050"/>
      <c r="CP122" s="1058" t="s">
        <v>479</v>
      </c>
      <c r="CQ122" s="1059"/>
      <c r="CR122" s="1059"/>
      <c r="CS122" s="1059"/>
      <c r="CT122" s="1059"/>
      <c r="CU122" s="1059"/>
      <c r="CV122" s="1059"/>
      <c r="CW122" s="1059"/>
      <c r="CX122" s="1059"/>
      <c r="CY122" s="1059"/>
      <c r="CZ122" s="1059"/>
      <c r="DA122" s="1059"/>
      <c r="DB122" s="1059"/>
      <c r="DC122" s="1059"/>
      <c r="DD122" s="1059"/>
      <c r="DE122" s="1059"/>
      <c r="DF122" s="1060"/>
      <c r="DG122" s="964">
        <v>70710</v>
      </c>
      <c r="DH122" s="965"/>
      <c r="DI122" s="965"/>
      <c r="DJ122" s="965"/>
      <c r="DK122" s="965"/>
      <c r="DL122" s="965">
        <v>74213</v>
      </c>
      <c r="DM122" s="965"/>
      <c r="DN122" s="965"/>
      <c r="DO122" s="965"/>
      <c r="DP122" s="965"/>
      <c r="DQ122" s="965">
        <v>103200</v>
      </c>
      <c r="DR122" s="965"/>
      <c r="DS122" s="965"/>
      <c r="DT122" s="965"/>
      <c r="DU122" s="965"/>
      <c r="DV122" s="966">
        <v>2.4</v>
      </c>
      <c r="DW122" s="966"/>
      <c r="DX122" s="966"/>
      <c r="DY122" s="966"/>
      <c r="DZ122" s="967"/>
    </row>
    <row r="123" spans="1:130" s="226" customFormat="1" ht="26.25" customHeight="1">
      <c r="A123" s="1096"/>
      <c r="B123" s="988"/>
      <c r="C123" s="961" t="s">
        <v>463</v>
      </c>
      <c r="D123" s="962"/>
      <c r="E123" s="962"/>
      <c r="F123" s="962"/>
      <c r="G123" s="962"/>
      <c r="H123" s="962"/>
      <c r="I123" s="962"/>
      <c r="J123" s="962"/>
      <c r="K123" s="962"/>
      <c r="L123" s="962"/>
      <c r="M123" s="962"/>
      <c r="N123" s="962"/>
      <c r="O123" s="962"/>
      <c r="P123" s="962"/>
      <c r="Q123" s="962"/>
      <c r="R123" s="962"/>
      <c r="S123" s="962"/>
      <c r="T123" s="962"/>
      <c r="U123" s="962"/>
      <c r="V123" s="962"/>
      <c r="W123" s="962"/>
      <c r="X123" s="962"/>
      <c r="Y123" s="962"/>
      <c r="Z123" s="963"/>
      <c r="AA123" s="997" t="s">
        <v>445</v>
      </c>
      <c r="AB123" s="998"/>
      <c r="AC123" s="998"/>
      <c r="AD123" s="998"/>
      <c r="AE123" s="999"/>
      <c r="AF123" s="1000" t="s">
        <v>129</v>
      </c>
      <c r="AG123" s="998"/>
      <c r="AH123" s="998"/>
      <c r="AI123" s="998"/>
      <c r="AJ123" s="999"/>
      <c r="AK123" s="1000" t="s">
        <v>129</v>
      </c>
      <c r="AL123" s="998"/>
      <c r="AM123" s="998"/>
      <c r="AN123" s="998"/>
      <c r="AO123" s="999"/>
      <c r="AP123" s="1001" t="s">
        <v>129</v>
      </c>
      <c r="AQ123" s="1002"/>
      <c r="AR123" s="1002"/>
      <c r="AS123" s="1002"/>
      <c r="AT123" s="1003"/>
      <c r="AU123" s="1036"/>
      <c r="AV123" s="1037"/>
      <c r="AW123" s="1037"/>
      <c r="AX123" s="1037"/>
      <c r="AY123" s="1037"/>
      <c r="AZ123" s="247" t="s">
        <v>187</v>
      </c>
      <c r="BA123" s="247"/>
      <c r="BB123" s="247"/>
      <c r="BC123" s="247"/>
      <c r="BD123" s="247"/>
      <c r="BE123" s="247"/>
      <c r="BF123" s="247"/>
      <c r="BG123" s="247"/>
      <c r="BH123" s="247"/>
      <c r="BI123" s="247"/>
      <c r="BJ123" s="247"/>
      <c r="BK123" s="247"/>
      <c r="BL123" s="247"/>
      <c r="BM123" s="247"/>
      <c r="BN123" s="247"/>
      <c r="BO123" s="1016" t="s">
        <v>480</v>
      </c>
      <c r="BP123" s="1044"/>
      <c r="BQ123" s="1102">
        <v>10912419</v>
      </c>
      <c r="BR123" s="1103"/>
      <c r="BS123" s="1103"/>
      <c r="BT123" s="1103"/>
      <c r="BU123" s="1103"/>
      <c r="BV123" s="1103">
        <v>11126101</v>
      </c>
      <c r="BW123" s="1103"/>
      <c r="BX123" s="1103"/>
      <c r="BY123" s="1103"/>
      <c r="BZ123" s="1103"/>
      <c r="CA123" s="1103">
        <v>11577440</v>
      </c>
      <c r="CB123" s="1103"/>
      <c r="CC123" s="1103"/>
      <c r="CD123" s="1103"/>
      <c r="CE123" s="1103"/>
      <c r="CF123" s="1040"/>
      <c r="CG123" s="1041"/>
      <c r="CH123" s="1041"/>
      <c r="CI123" s="1041"/>
      <c r="CJ123" s="1042"/>
      <c r="CK123" s="1048"/>
      <c r="CL123" s="1049"/>
      <c r="CM123" s="1049"/>
      <c r="CN123" s="1049"/>
      <c r="CO123" s="1050"/>
      <c r="CP123" s="1058" t="s">
        <v>481</v>
      </c>
      <c r="CQ123" s="1059"/>
      <c r="CR123" s="1059"/>
      <c r="CS123" s="1059"/>
      <c r="CT123" s="1059"/>
      <c r="CU123" s="1059"/>
      <c r="CV123" s="1059"/>
      <c r="CW123" s="1059"/>
      <c r="CX123" s="1059"/>
      <c r="CY123" s="1059"/>
      <c r="CZ123" s="1059"/>
      <c r="DA123" s="1059"/>
      <c r="DB123" s="1059"/>
      <c r="DC123" s="1059"/>
      <c r="DD123" s="1059"/>
      <c r="DE123" s="1059"/>
      <c r="DF123" s="1060"/>
      <c r="DG123" s="997">
        <v>39672</v>
      </c>
      <c r="DH123" s="998"/>
      <c r="DI123" s="998"/>
      <c r="DJ123" s="998"/>
      <c r="DK123" s="999"/>
      <c r="DL123" s="1000">
        <v>36934</v>
      </c>
      <c r="DM123" s="998"/>
      <c r="DN123" s="998"/>
      <c r="DO123" s="998"/>
      <c r="DP123" s="999"/>
      <c r="DQ123" s="1000">
        <v>39435</v>
      </c>
      <c r="DR123" s="998"/>
      <c r="DS123" s="998"/>
      <c r="DT123" s="998"/>
      <c r="DU123" s="999"/>
      <c r="DV123" s="1001">
        <v>0.9</v>
      </c>
      <c r="DW123" s="1002"/>
      <c r="DX123" s="1002"/>
      <c r="DY123" s="1002"/>
      <c r="DZ123" s="1003"/>
    </row>
    <row r="124" spans="1:130" s="226" customFormat="1" ht="26.25" customHeight="1" thickBot="1">
      <c r="A124" s="1096"/>
      <c r="B124" s="988"/>
      <c r="C124" s="961" t="s">
        <v>466</v>
      </c>
      <c r="D124" s="962"/>
      <c r="E124" s="962"/>
      <c r="F124" s="962"/>
      <c r="G124" s="962"/>
      <c r="H124" s="962"/>
      <c r="I124" s="962"/>
      <c r="J124" s="962"/>
      <c r="K124" s="962"/>
      <c r="L124" s="962"/>
      <c r="M124" s="962"/>
      <c r="N124" s="962"/>
      <c r="O124" s="962"/>
      <c r="P124" s="962"/>
      <c r="Q124" s="962"/>
      <c r="R124" s="962"/>
      <c r="S124" s="962"/>
      <c r="T124" s="962"/>
      <c r="U124" s="962"/>
      <c r="V124" s="962"/>
      <c r="W124" s="962"/>
      <c r="X124" s="962"/>
      <c r="Y124" s="962"/>
      <c r="Z124" s="963"/>
      <c r="AA124" s="997" t="s">
        <v>129</v>
      </c>
      <c r="AB124" s="998"/>
      <c r="AC124" s="998"/>
      <c r="AD124" s="998"/>
      <c r="AE124" s="999"/>
      <c r="AF124" s="1000" t="s">
        <v>445</v>
      </c>
      <c r="AG124" s="998"/>
      <c r="AH124" s="998"/>
      <c r="AI124" s="998"/>
      <c r="AJ124" s="999"/>
      <c r="AK124" s="1000" t="s">
        <v>129</v>
      </c>
      <c r="AL124" s="998"/>
      <c r="AM124" s="998"/>
      <c r="AN124" s="998"/>
      <c r="AO124" s="999"/>
      <c r="AP124" s="1001" t="s">
        <v>129</v>
      </c>
      <c r="AQ124" s="1002"/>
      <c r="AR124" s="1002"/>
      <c r="AS124" s="1002"/>
      <c r="AT124" s="1003"/>
      <c r="AU124" s="1098" t="s">
        <v>482</v>
      </c>
      <c r="AV124" s="1099"/>
      <c r="AW124" s="1099"/>
      <c r="AX124" s="1099"/>
      <c r="AY124" s="1099"/>
      <c r="AZ124" s="1099"/>
      <c r="BA124" s="1099"/>
      <c r="BB124" s="1099"/>
      <c r="BC124" s="1099"/>
      <c r="BD124" s="1099"/>
      <c r="BE124" s="1099"/>
      <c r="BF124" s="1099"/>
      <c r="BG124" s="1099"/>
      <c r="BH124" s="1099"/>
      <c r="BI124" s="1099"/>
      <c r="BJ124" s="1099"/>
      <c r="BK124" s="1099"/>
      <c r="BL124" s="1099"/>
      <c r="BM124" s="1099"/>
      <c r="BN124" s="1099"/>
      <c r="BO124" s="1099"/>
      <c r="BP124" s="1100"/>
      <c r="BQ124" s="1101" t="s">
        <v>445</v>
      </c>
      <c r="BR124" s="1066"/>
      <c r="BS124" s="1066"/>
      <c r="BT124" s="1066"/>
      <c r="BU124" s="1066"/>
      <c r="BV124" s="1066" t="s">
        <v>129</v>
      </c>
      <c r="BW124" s="1066"/>
      <c r="BX124" s="1066"/>
      <c r="BY124" s="1066"/>
      <c r="BZ124" s="1066"/>
      <c r="CA124" s="1066" t="s">
        <v>443</v>
      </c>
      <c r="CB124" s="1066"/>
      <c r="CC124" s="1066"/>
      <c r="CD124" s="1066"/>
      <c r="CE124" s="1066"/>
      <c r="CF124" s="1067"/>
      <c r="CG124" s="1068"/>
      <c r="CH124" s="1068"/>
      <c r="CI124" s="1068"/>
      <c r="CJ124" s="1069"/>
      <c r="CK124" s="1051"/>
      <c r="CL124" s="1051"/>
      <c r="CM124" s="1051"/>
      <c r="CN124" s="1051"/>
      <c r="CO124" s="1052"/>
      <c r="CP124" s="1058" t="s">
        <v>483</v>
      </c>
      <c r="CQ124" s="1059"/>
      <c r="CR124" s="1059"/>
      <c r="CS124" s="1059"/>
      <c r="CT124" s="1059"/>
      <c r="CU124" s="1059"/>
      <c r="CV124" s="1059"/>
      <c r="CW124" s="1059"/>
      <c r="CX124" s="1059"/>
      <c r="CY124" s="1059"/>
      <c r="CZ124" s="1059"/>
      <c r="DA124" s="1059"/>
      <c r="DB124" s="1059"/>
      <c r="DC124" s="1059"/>
      <c r="DD124" s="1059"/>
      <c r="DE124" s="1059"/>
      <c r="DF124" s="1060"/>
      <c r="DG124" s="1043">
        <v>709</v>
      </c>
      <c r="DH124" s="1025"/>
      <c r="DI124" s="1025"/>
      <c r="DJ124" s="1025"/>
      <c r="DK124" s="1026"/>
      <c r="DL124" s="1024">
        <v>666</v>
      </c>
      <c r="DM124" s="1025"/>
      <c r="DN124" s="1025"/>
      <c r="DO124" s="1025"/>
      <c r="DP124" s="1026"/>
      <c r="DQ124" s="1024">
        <v>634</v>
      </c>
      <c r="DR124" s="1025"/>
      <c r="DS124" s="1025"/>
      <c r="DT124" s="1025"/>
      <c r="DU124" s="1026"/>
      <c r="DV124" s="1027">
        <v>0</v>
      </c>
      <c r="DW124" s="1028"/>
      <c r="DX124" s="1028"/>
      <c r="DY124" s="1028"/>
      <c r="DZ124" s="1029"/>
    </row>
    <row r="125" spans="1:130" s="226" customFormat="1" ht="26.25" customHeight="1">
      <c r="A125" s="1096"/>
      <c r="B125" s="988"/>
      <c r="C125" s="961" t="s">
        <v>468</v>
      </c>
      <c r="D125" s="962"/>
      <c r="E125" s="962"/>
      <c r="F125" s="962"/>
      <c r="G125" s="962"/>
      <c r="H125" s="962"/>
      <c r="I125" s="962"/>
      <c r="J125" s="962"/>
      <c r="K125" s="962"/>
      <c r="L125" s="962"/>
      <c r="M125" s="962"/>
      <c r="N125" s="962"/>
      <c r="O125" s="962"/>
      <c r="P125" s="962"/>
      <c r="Q125" s="962"/>
      <c r="R125" s="962"/>
      <c r="S125" s="962"/>
      <c r="T125" s="962"/>
      <c r="U125" s="962"/>
      <c r="V125" s="962"/>
      <c r="W125" s="962"/>
      <c r="X125" s="962"/>
      <c r="Y125" s="962"/>
      <c r="Z125" s="963"/>
      <c r="AA125" s="997" t="s">
        <v>129</v>
      </c>
      <c r="AB125" s="998"/>
      <c r="AC125" s="998"/>
      <c r="AD125" s="998"/>
      <c r="AE125" s="999"/>
      <c r="AF125" s="1000" t="s">
        <v>129</v>
      </c>
      <c r="AG125" s="998"/>
      <c r="AH125" s="998"/>
      <c r="AI125" s="998"/>
      <c r="AJ125" s="999"/>
      <c r="AK125" s="1000" t="s">
        <v>445</v>
      </c>
      <c r="AL125" s="998"/>
      <c r="AM125" s="998"/>
      <c r="AN125" s="998"/>
      <c r="AO125" s="999"/>
      <c r="AP125" s="1001" t="s">
        <v>129</v>
      </c>
      <c r="AQ125" s="1002"/>
      <c r="AR125" s="1002"/>
      <c r="AS125" s="1002"/>
      <c r="AT125" s="100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61" t="s">
        <v>484</v>
      </c>
      <c r="CL125" s="1046"/>
      <c r="CM125" s="1046"/>
      <c r="CN125" s="1046"/>
      <c r="CO125" s="1047"/>
      <c r="CP125" s="968" t="s">
        <v>485</v>
      </c>
      <c r="CQ125" s="936"/>
      <c r="CR125" s="936"/>
      <c r="CS125" s="936"/>
      <c r="CT125" s="936"/>
      <c r="CU125" s="936"/>
      <c r="CV125" s="936"/>
      <c r="CW125" s="936"/>
      <c r="CX125" s="936"/>
      <c r="CY125" s="936"/>
      <c r="CZ125" s="936"/>
      <c r="DA125" s="936"/>
      <c r="DB125" s="936"/>
      <c r="DC125" s="936"/>
      <c r="DD125" s="936"/>
      <c r="DE125" s="936"/>
      <c r="DF125" s="937"/>
      <c r="DG125" s="969" t="s">
        <v>443</v>
      </c>
      <c r="DH125" s="970"/>
      <c r="DI125" s="970"/>
      <c r="DJ125" s="970"/>
      <c r="DK125" s="970"/>
      <c r="DL125" s="970" t="s">
        <v>443</v>
      </c>
      <c r="DM125" s="970"/>
      <c r="DN125" s="970"/>
      <c r="DO125" s="970"/>
      <c r="DP125" s="970"/>
      <c r="DQ125" s="970" t="s">
        <v>443</v>
      </c>
      <c r="DR125" s="970"/>
      <c r="DS125" s="970"/>
      <c r="DT125" s="970"/>
      <c r="DU125" s="970"/>
      <c r="DV125" s="971" t="s">
        <v>445</v>
      </c>
      <c r="DW125" s="971"/>
      <c r="DX125" s="971"/>
      <c r="DY125" s="971"/>
      <c r="DZ125" s="972"/>
    </row>
    <row r="126" spans="1:130" s="226" customFormat="1" ht="26.25" customHeight="1" thickBot="1">
      <c r="A126" s="1096"/>
      <c r="B126" s="988"/>
      <c r="C126" s="961" t="s">
        <v>470</v>
      </c>
      <c r="D126" s="962"/>
      <c r="E126" s="962"/>
      <c r="F126" s="962"/>
      <c r="G126" s="962"/>
      <c r="H126" s="962"/>
      <c r="I126" s="962"/>
      <c r="J126" s="962"/>
      <c r="K126" s="962"/>
      <c r="L126" s="962"/>
      <c r="M126" s="962"/>
      <c r="N126" s="962"/>
      <c r="O126" s="962"/>
      <c r="P126" s="962"/>
      <c r="Q126" s="962"/>
      <c r="R126" s="962"/>
      <c r="S126" s="962"/>
      <c r="T126" s="962"/>
      <c r="U126" s="962"/>
      <c r="V126" s="962"/>
      <c r="W126" s="962"/>
      <c r="X126" s="962"/>
      <c r="Y126" s="962"/>
      <c r="Z126" s="963"/>
      <c r="AA126" s="997" t="s">
        <v>445</v>
      </c>
      <c r="AB126" s="998"/>
      <c r="AC126" s="998"/>
      <c r="AD126" s="998"/>
      <c r="AE126" s="999"/>
      <c r="AF126" s="1000" t="s">
        <v>443</v>
      </c>
      <c r="AG126" s="998"/>
      <c r="AH126" s="998"/>
      <c r="AI126" s="998"/>
      <c r="AJ126" s="999"/>
      <c r="AK126" s="1000" t="s">
        <v>129</v>
      </c>
      <c r="AL126" s="998"/>
      <c r="AM126" s="998"/>
      <c r="AN126" s="998"/>
      <c r="AO126" s="999"/>
      <c r="AP126" s="1001" t="s">
        <v>129</v>
      </c>
      <c r="AQ126" s="1002"/>
      <c r="AR126" s="1002"/>
      <c r="AS126" s="1002"/>
      <c r="AT126" s="100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62"/>
      <c r="CL126" s="1049"/>
      <c r="CM126" s="1049"/>
      <c r="CN126" s="1049"/>
      <c r="CO126" s="1050"/>
      <c r="CP126" s="961" t="s">
        <v>486</v>
      </c>
      <c r="CQ126" s="962"/>
      <c r="CR126" s="962"/>
      <c r="CS126" s="962"/>
      <c r="CT126" s="962"/>
      <c r="CU126" s="962"/>
      <c r="CV126" s="962"/>
      <c r="CW126" s="962"/>
      <c r="CX126" s="962"/>
      <c r="CY126" s="962"/>
      <c r="CZ126" s="962"/>
      <c r="DA126" s="962"/>
      <c r="DB126" s="962"/>
      <c r="DC126" s="962"/>
      <c r="DD126" s="962"/>
      <c r="DE126" s="962"/>
      <c r="DF126" s="963"/>
      <c r="DG126" s="964" t="s">
        <v>445</v>
      </c>
      <c r="DH126" s="965"/>
      <c r="DI126" s="965"/>
      <c r="DJ126" s="965"/>
      <c r="DK126" s="965"/>
      <c r="DL126" s="965" t="s">
        <v>129</v>
      </c>
      <c r="DM126" s="965"/>
      <c r="DN126" s="965"/>
      <c r="DO126" s="965"/>
      <c r="DP126" s="965"/>
      <c r="DQ126" s="965" t="s">
        <v>443</v>
      </c>
      <c r="DR126" s="965"/>
      <c r="DS126" s="965"/>
      <c r="DT126" s="965"/>
      <c r="DU126" s="965"/>
      <c r="DV126" s="966" t="s">
        <v>443</v>
      </c>
      <c r="DW126" s="966"/>
      <c r="DX126" s="966"/>
      <c r="DY126" s="966"/>
      <c r="DZ126" s="967"/>
    </row>
    <row r="127" spans="1:130" s="226" customFormat="1" ht="26.25" customHeight="1">
      <c r="A127" s="1097"/>
      <c r="B127" s="990"/>
      <c r="C127" s="1012" t="s">
        <v>487</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97" t="s">
        <v>443</v>
      </c>
      <c r="AB127" s="998"/>
      <c r="AC127" s="998"/>
      <c r="AD127" s="998"/>
      <c r="AE127" s="999"/>
      <c r="AF127" s="1000" t="s">
        <v>445</v>
      </c>
      <c r="AG127" s="998"/>
      <c r="AH127" s="998"/>
      <c r="AI127" s="998"/>
      <c r="AJ127" s="999"/>
      <c r="AK127" s="1000" t="s">
        <v>443</v>
      </c>
      <c r="AL127" s="998"/>
      <c r="AM127" s="998"/>
      <c r="AN127" s="998"/>
      <c r="AO127" s="999"/>
      <c r="AP127" s="1001" t="s">
        <v>445</v>
      </c>
      <c r="AQ127" s="1002"/>
      <c r="AR127" s="1002"/>
      <c r="AS127" s="1002"/>
      <c r="AT127" s="1003"/>
      <c r="AU127" s="228"/>
      <c r="AV127" s="228"/>
      <c r="AW127" s="228"/>
      <c r="AX127" s="1070" t="s">
        <v>488</v>
      </c>
      <c r="AY127" s="1071"/>
      <c r="AZ127" s="1071"/>
      <c r="BA127" s="1071"/>
      <c r="BB127" s="1071"/>
      <c r="BC127" s="1071"/>
      <c r="BD127" s="1071"/>
      <c r="BE127" s="1072"/>
      <c r="BF127" s="1073" t="s">
        <v>489</v>
      </c>
      <c r="BG127" s="1071"/>
      <c r="BH127" s="1071"/>
      <c r="BI127" s="1071"/>
      <c r="BJ127" s="1071"/>
      <c r="BK127" s="1071"/>
      <c r="BL127" s="1072"/>
      <c r="BM127" s="1073" t="s">
        <v>490</v>
      </c>
      <c r="BN127" s="1071"/>
      <c r="BO127" s="1071"/>
      <c r="BP127" s="1071"/>
      <c r="BQ127" s="1071"/>
      <c r="BR127" s="1071"/>
      <c r="BS127" s="1072"/>
      <c r="BT127" s="1073" t="s">
        <v>491</v>
      </c>
      <c r="BU127" s="1071"/>
      <c r="BV127" s="1071"/>
      <c r="BW127" s="1071"/>
      <c r="BX127" s="1071"/>
      <c r="BY127" s="1071"/>
      <c r="BZ127" s="1094"/>
      <c r="CA127" s="228"/>
      <c r="CB127" s="228"/>
      <c r="CC127" s="228"/>
      <c r="CD127" s="251"/>
      <c r="CE127" s="251"/>
      <c r="CF127" s="251"/>
      <c r="CG127" s="228"/>
      <c r="CH127" s="228"/>
      <c r="CI127" s="228"/>
      <c r="CJ127" s="250"/>
      <c r="CK127" s="1062"/>
      <c r="CL127" s="1049"/>
      <c r="CM127" s="1049"/>
      <c r="CN127" s="1049"/>
      <c r="CO127" s="1050"/>
      <c r="CP127" s="961" t="s">
        <v>492</v>
      </c>
      <c r="CQ127" s="962"/>
      <c r="CR127" s="962"/>
      <c r="CS127" s="962"/>
      <c r="CT127" s="962"/>
      <c r="CU127" s="962"/>
      <c r="CV127" s="962"/>
      <c r="CW127" s="962"/>
      <c r="CX127" s="962"/>
      <c r="CY127" s="962"/>
      <c r="CZ127" s="962"/>
      <c r="DA127" s="962"/>
      <c r="DB127" s="962"/>
      <c r="DC127" s="962"/>
      <c r="DD127" s="962"/>
      <c r="DE127" s="962"/>
      <c r="DF127" s="963"/>
      <c r="DG127" s="964" t="s">
        <v>443</v>
      </c>
      <c r="DH127" s="965"/>
      <c r="DI127" s="965"/>
      <c r="DJ127" s="965"/>
      <c r="DK127" s="965"/>
      <c r="DL127" s="965" t="s">
        <v>129</v>
      </c>
      <c r="DM127" s="965"/>
      <c r="DN127" s="965"/>
      <c r="DO127" s="965"/>
      <c r="DP127" s="965"/>
      <c r="DQ127" s="965" t="s">
        <v>445</v>
      </c>
      <c r="DR127" s="965"/>
      <c r="DS127" s="965"/>
      <c r="DT127" s="965"/>
      <c r="DU127" s="965"/>
      <c r="DV127" s="966" t="s">
        <v>129</v>
      </c>
      <c r="DW127" s="966"/>
      <c r="DX127" s="966"/>
      <c r="DY127" s="966"/>
      <c r="DZ127" s="967"/>
    </row>
    <row r="128" spans="1:130" s="226" customFormat="1" ht="26.25" customHeight="1" thickBot="1">
      <c r="A128" s="1080" t="s">
        <v>493</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494</v>
      </c>
      <c r="X128" s="1082"/>
      <c r="Y128" s="1082"/>
      <c r="Z128" s="1083"/>
      <c r="AA128" s="1084">
        <v>35742</v>
      </c>
      <c r="AB128" s="1085"/>
      <c r="AC128" s="1085"/>
      <c r="AD128" s="1085"/>
      <c r="AE128" s="1086"/>
      <c r="AF128" s="1087">
        <v>28603</v>
      </c>
      <c r="AG128" s="1085"/>
      <c r="AH128" s="1085"/>
      <c r="AI128" s="1085"/>
      <c r="AJ128" s="1086"/>
      <c r="AK128" s="1087">
        <v>32807</v>
      </c>
      <c r="AL128" s="1085"/>
      <c r="AM128" s="1085"/>
      <c r="AN128" s="1085"/>
      <c r="AO128" s="1086"/>
      <c r="AP128" s="1088"/>
      <c r="AQ128" s="1089"/>
      <c r="AR128" s="1089"/>
      <c r="AS128" s="1089"/>
      <c r="AT128" s="1090"/>
      <c r="AU128" s="228"/>
      <c r="AV128" s="228"/>
      <c r="AW128" s="228"/>
      <c r="AX128" s="935" t="s">
        <v>495</v>
      </c>
      <c r="AY128" s="936"/>
      <c r="AZ128" s="936"/>
      <c r="BA128" s="936"/>
      <c r="BB128" s="936"/>
      <c r="BC128" s="936"/>
      <c r="BD128" s="936"/>
      <c r="BE128" s="937"/>
      <c r="BF128" s="1091" t="s">
        <v>129</v>
      </c>
      <c r="BG128" s="1092"/>
      <c r="BH128" s="1092"/>
      <c r="BI128" s="1092"/>
      <c r="BJ128" s="1092"/>
      <c r="BK128" s="1092"/>
      <c r="BL128" s="1093"/>
      <c r="BM128" s="1091">
        <v>14.92</v>
      </c>
      <c r="BN128" s="1092"/>
      <c r="BO128" s="1092"/>
      <c r="BP128" s="1092"/>
      <c r="BQ128" s="1092"/>
      <c r="BR128" s="1092"/>
      <c r="BS128" s="1093"/>
      <c r="BT128" s="1091">
        <v>20</v>
      </c>
      <c r="BU128" s="1092"/>
      <c r="BV128" s="1092"/>
      <c r="BW128" s="1092"/>
      <c r="BX128" s="1092"/>
      <c r="BY128" s="1092"/>
      <c r="BZ128" s="1115"/>
      <c r="CA128" s="251"/>
      <c r="CB128" s="251"/>
      <c r="CC128" s="251"/>
      <c r="CD128" s="251"/>
      <c r="CE128" s="251"/>
      <c r="CF128" s="251"/>
      <c r="CG128" s="228"/>
      <c r="CH128" s="228"/>
      <c r="CI128" s="228"/>
      <c r="CJ128" s="250"/>
      <c r="CK128" s="1063"/>
      <c r="CL128" s="1064"/>
      <c r="CM128" s="1064"/>
      <c r="CN128" s="1064"/>
      <c r="CO128" s="1065"/>
      <c r="CP128" s="1074" t="s">
        <v>496</v>
      </c>
      <c r="CQ128" s="755"/>
      <c r="CR128" s="755"/>
      <c r="CS128" s="755"/>
      <c r="CT128" s="755"/>
      <c r="CU128" s="755"/>
      <c r="CV128" s="755"/>
      <c r="CW128" s="755"/>
      <c r="CX128" s="755"/>
      <c r="CY128" s="755"/>
      <c r="CZ128" s="755"/>
      <c r="DA128" s="755"/>
      <c r="DB128" s="755"/>
      <c r="DC128" s="755"/>
      <c r="DD128" s="755"/>
      <c r="DE128" s="755"/>
      <c r="DF128" s="1075"/>
      <c r="DG128" s="1076" t="s">
        <v>445</v>
      </c>
      <c r="DH128" s="1077"/>
      <c r="DI128" s="1077"/>
      <c r="DJ128" s="1077"/>
      <c r="DK128" s="1077"/>
      <c r="DL128" s="1077" t="s">
        <v>129</v>
      </c>
      <c r="DM128" s="1077"/>
      <c r="DN128" s="1077"/>
      <c r="DO128" s="1077"/>
      <c r="DP128" s="1077"/>
      <c r="DQ128" s="1077" t="s">
        <v>445</v>
      </c>
      <c r="DR128" s="1077"/>
      <c r="DS128" s="1077"/>
      <c r="DT128" s="1077"/>
      <c r="DU128" s="1077"/>
      <c r="DV128" s="1078" t="s">
        <v>445</v>
      </c>
      <c r="DW128" s="1078"/>
      <c r="DX128" s="1078"/>
      <c r="DY128" s="1078"/>
      <c r="DZ128" s="1079"/>
    </row>
    <row r="129" spans="1:131" s="226" customFormat="1" ht="26.25" customHeight="1">
      <c r="A129" s="973" t="s">
        <v>107</v>
      </c>
      <c r="B129" s="974"/>
      <c r="C129" s="974"/>
      <c r="D129" s="974"/>
      <c r="E129" s="974"/>
      <c r="F129" s="974"/>
      <c r="G129" s="974"/>
      <c r="H129" s="974"/>
      <c r="I129" s="974"/>
      <c r="J129" s="974"/>
      <c r="K129" s="974"/>
      <c r="L129" s="974"/>
      <c r="M129" s="974"/>
      <c r="N129" s="974"/>
      <c r="O129" s="974"/>
      <c r="P129" s="974"/>
      <c r="Q129" s="974"/>
      <c r="R129" s="974"/>
      <c r="S129" s="974"/>
      <c r="T129" s="974"/>
      <c r="U129" s="974"/>
      <c r="V129" s="974"/>
      <c r="W129" s="1109" t="s">
        <v>497</v>
      </c>
      <c r="X129" s="1110"/>
      <c r="Y129" s="1110"/>
      <c r="Z129" s="1111"/>
      <c r="AA129" s="997">
        <v>4451669</v>
      </c>
      <c r="AB129" s="998"/>
      <c r="AC129" s="998"/>
      <c r="AD129" s="998"/>
      <c r="AE129" s="999"/>
      <c r="AF129" s="1000">
        <v>4710653</v>
      </c>
      <c r="AG129" s="998"/>
      <c r="AH129" s="998"/>
      <c r="AI129" s="998"/>
      <c r="AJ129" s="999"/>
      <c r="AK129" s="1000">
        <v>5125965</v>
      </c>
      <c r="AL129" s="998"/>
      <c r="AM129" s="998"/>
      <c r="AN129" s="998"/>
      <c r="AO129" s="999"/>
      <c r="AP129" s="1112"/>
      <c r="AQ129" s="1113"/>
      <c r="AR129" s="1113"/>
      <c r="AS129" s="1113"/>
      <c r="AT129" s="1114"/>
      <c r="AU129" s="229"/>
      <c r="AV129" s="229"/>
      <c r="AW129" s="229"/>
      <c r="AX129" s="1104" t="s">
        <v>498</v>
      </c>
      <c r="AY129" s="962"/>
      <c r="AZ129" s="962"/>
      <c r="BA129" s="962"/>
      <c r="BB129" s="962"/>
      <c r="BC129" s="962"/>
      <c r="BD129" s="962"/>
      <c r="BE129" s="963"/>
      <c r="BF129" s="1105" t="s">
        <v>445</v>
      </c>
      <c r="BG129" s="1106"/>
      <c r="BH129" s="1106"/>
      <c r="BI129" s="1106"/>
      <c r="BJ129" s="1106"/>
      <c r="BK129" s="1106"/>
      <c r="BL129" s="1107"/>
      <c r="BM129" s="1105">
        <v>19.920000000000002</v>
      </c>
      <c r="BN129" s="1106"/>
      <c r="BO129" s="1106"/>
      <c r="BP129" s="1106"/>
      <c r="BQ129" s="1106"/>
      <c r="BR129" s="1106"/>
      <c r="BS129" s="1107"/>
      <c r="BT129" s="1105">
        <v>30</v>
      </c>
      <c r="BU129" s="1106"/>
      <c r="BV129" s="1106"/>
      <c r="BW129" s="1106"/>
      <c r="BX129" s="1106"/>
      <c r="BY129" s="1106"/>
      <c r="BZ129" s="110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73" t="s">
        <v>499</v>
      </c>
      <c r="B130" s="974"/>
      <c r="C130" s="974"/>
      <c r="D130" s="974"/>
      <c r="E130" s="974"/>
      <c r="F130" s="974"/>
      <c r="G130" s="974"/>
      <c r="H130" s="974"/>
      <c r="I130" s="974"/>
      <c r="J130" s="974"/>
      <c r="K130" s="974"/>
      <c r="L130" s="974"/>
      <c r="M130" s="974"/>
      <c r="N130" s="974"/>
      <c r="O130" s="974"/>
      <c r="P130" s="974"/>
      <c r="Q130" s="974"/>
      <c r="R130" s="974"/>
      <c r="S130" s="974"/>
      <c r="T130" s="974"/>
      <c r="U130" s="974"/>
      <c r="V130" s="974"/>
      <c r="W130" s="1109" t="s">
        <v>500</v>
      </c>
      <c r="X130" s="1110"/>
      <c r="Y130" s="1110"/>
      <c r="Z130" s="1111"/>
      <c r="AA130" s="997">
        <v>707071</v>
      </c>
      <c r="AB130" s="998"/>
      <c r="AC130" s="998"/>
      <c r="AD130" s="998"/>
      <c r="AE130" s="999"/>
      <c r="AF130" s="1000">
        <v>697246</v>
      </c>
      <c r="AG130" s="998"/>
      <c r="AH130" s="998"/>
      <c r="AI130" s="998"/>
      <c r="AJ130" s="999"/>
      <c r="AK130" s="1000">
        <v>791365</v>
      </c>
      <c r="AL130" s="998"/>
      <c r="AM130" s="998"/>
      <c r="AN130" s="998"/>
      <c r="AO130" s="999"/>
      <c r="AP130" s="1112"/>
      <c r="AQ130" s="1113"/>
      <c r="AR130" s="1113"/>
      <c r="AS130" s="1113"/>
      <c r="AT130" s="1114"/>
      <c r="AU130" s="229"/>
      <c r="AV130" s="229"/>
      <c r="AW130" s="229"/>
      <c r="AX130" s="1104" t="s">
        <v>501</v>
      </c>
      <c r="AY130" s="962"/>
      <c r="AZ130" s="962"/>
      <c r="BA130" s="962"/>
      <c r="BB130" s="962"/>
      <c r="BC130" s="962"/>
      <c r="BD130" s="962"/>
      <c r="BE130" s="963"/>
      <c r="BF130" s="1140">
        <v>6</v>
      </c>
      <c r="BG130" s="1141"/>
      <c r="BH130" s="1141"/>
      <c r="BI130" s="1141"/>
      <c r="BJ130" s="1141"/>
      <c r="BK130" s="1141"/>
      <c r="BL130" s="1142"/>
      <c r="BM130" s="1140">
        <v>25</v>
      </c>
      <c r="BN130" s="1141"/>
      <c r="BO130" s="1141"/>
      <c r="BP130" s="1141"/>
      <c r="BQ130" s="1141"/>
      <c r="BR130" s="1141"/>
      <c r="BS130" s="1142"/>
      <c r="BT130" s="1140">
        <v>35</v>
      </c>
      <c r="BU130" s="1141"/>
      <c r="BV130" s="1141"/>
      <c r="BW130" s="1141"/>
      <c r="BX130" s="1141"/>
      <c r="BY130" s="1141"/>
      <c r="BZ130" s="114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502</v>
      </c>
      <c r="X131" s="1147"/>
      <c r="Y131" s="1147"/>
      <c r="Z131" s="1148"/>
      <c r="AA131" s="1043">
        <v>3744598</v>
      </c>
      <c r="AB131" s="1025"/>
      <c r="AC131" s="1025"/>
      <c r="AD131" s="1025"/>
      <c r="AE131" s="1026"/>
      <c r="AF131" s="1024">
        <v>4013407</v>
      </c>
      <c r="AG131" s="1025"/>
      <c r="AH131" s="1025"/>
      <c r="AI131" s="1025"/>
      <c r="AJ131" s="1026"/>
      <c r="AK131" s="1024">
        <v>4334600</v>
      </c>
      <c r="AL131" s="1025"/>
      <c r="AM131" s="1025"/>
      <c r="AN131" s="1025"/>
      <c r="AO131" s="1026"/>
      <c r="AP131" s="1149"/>
      <c r="AQ131" s="1150"/>
      <c r="AR131" s="1150"/>
      <c r="AS131" s="1150"/>
      <c r="AT131" s="1151"/>
      <c r="AU131" s="229"/>
      <c r="AV131" s="229"/>
      <c r="AW131" s="229"/>
      <c r="AX131" s="1122" t="s">
        <v>503</v>
      </c>
      <c r="AY131" s="755"/>
      <c r="AZ131" s="755"/>
      <c r="BA131" s="755"/>
      <c r="BB131" s="755"/>
      <c r="BC131" s="755"/>
      <c r="BD131" s="755"/>
      <c r="BE131" s="1075"/>
      <c r="BF131" s="1123" t="s">
        <v>445</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29" t="s">
        <v>504</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505</v>
      </c>
      <c r="W132" s="1133"/>
      <c r="X132" s="1133"/>
      <c r="Y132" s="1133"/>
      <c r="Z132" s="1134"/>
      <c r="AA132" s="1135">
        <v>6.0882369750000001</v>
      </c>
      <c r="AB132" s="1136"/>
      <c r="AC132" s="1136"/>
      <c r="AD132" s="1136"/>
      <c r="AE132" s="1137"/>
      <c r="AF132" s="1138">
        <v>5.7809487050000001</v>
      </c>
      <c r="AG132" s="1136"/>
      <c r="AH132" s="1136"/>
      <c r="AI132" s="1136"/>
      <c r="AJ132" s="1137"/>
      <c r="AK132" s="1138">
        <v>6.3307571630000004</v>
      </c>
      <c r="AL132" s="1136"/>
      <c r="AM132" s="1136"/>
      <c r="AN132" s="1136"/>
      <c r="AO132" s="1137"/>
      <c r="AP132" s="1040"/>
      <c r="AQ132" s="1041"/>
      <c r="AR132" s="1041"/>
      <c r="AS132" s="1041"/>
      <c r="AT132" s="113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16" t="s">
        <v>506</v>
      </c>
      <c r="W133" s="1116"/>
      <c r="X133" s="1116"/>
      <c r="Y133" s="1116"/>
      <c r="Z133" s="1117"/>
      <c r="AA133" s="1118">
        <v>5.9</v>
      </c>
      <c r="AB133" s="1119"/>
      <c r="AC133" s="1119"/>
      <c r="AD133" s="1119"/>
      <c r="AE133" s="1120"/>
      <c r="AF133" s="1118">
        <v>5.8</v>
      </c>
      <c r="AG133" s="1119"/>
      <c r="AH133" s="1119"/>
      <c r="AI133" s="1119"/>
      <c r="AJ133" s="1120"/>
      <c r="AK133" s="1118">
        <v>6</v>
      </c>
      <c r="AL133" s="1119"/>
      <c r="AM133" s="1119"/>
      <c r="AN133" s="1119"/>
      <c r="AO133" s="1120"/>
      <c r="AP133" s="1067"/>
      <c r="AQ133" s="1068"/>
      <c r="AR133" s="1068"/>
      <c r="AS133" s="1068"/>
      <c r="AT133" s="112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R7qmxaqzz/mnJNOBfs/HRxlJ/9QsyM57o03Ws/efRnlAU0w6YUuoUYCC7GAkUWAHOifRCInvxxuIe4KihsNA==" saltValue="QOvSPR8xErB/iUrjXPoV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7"/>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c r="DP30" s="255"/>
    </row>
    <row r="31" spans="119:120">
      <c r="DP31" s="255"/>
    </row>
    <row r="32" spans="119:120"/>
    <row r="33" spans="98:120">
      <c r="DO33" s="255"/>
      <c r="DP33" s="255"/>
    </row>
    <row r="34" spans="98:120"/>
    <row r="35" spans="98:120">
      <c r="DO35" s="255"/>
      <c r="DP35" s="255"/>
    </row>
    <row r="36" spans="98:120">
      <c r="DM36" s="255"/>
    </row>
    <row r="37" spans="98:120">
      <c r="CT37" s="255"/>
      <c r="CU37" s="255"/>
      <c r="CV37" s="255"/>
      <c r="CY37" s="255"/>
      <c r="CZ37" s="255"/>
      <c r="DA37" s="255"/>
      <c r="DD37" s="255"/>
      <c r="DE37" s="255"/>
      <c r="DF37" s="255"/>
      <c r="DI37" s="255"/>
      <c r="DJ37" s="255"/>
      <c r="DK37" s="255"/>
      <c r="DM37" s="255"/>
      <c r="DN37" s="255"/>
      <c r="DO37" s="255"/>
      <c r="DP37" s="255"/>
    </row>
    <row r="38" spans="98:120"/>
    <row r="39" spans="98:120">
      <c r="CW39" s="255"/>
      <c r="DB39" s="255"/>
      <c r="DG39" s="255"/>
      <c r="DL39" s="255"/>
      <c r="DP39" s="255"/>
    </row>
    <row r="40" spans="98:120">
      <c r="CT40" s="255"/>
      <c r="CU40" s="255"/>
      <c r="CV40" s="255"/>
      <c r="CW40" s="255"/>
      <c r="CY40" s="255"/>
      <c r="CZ40" s="255"/>
      <c r="DA40" s="255"/>
      <c r="DB40" s="255"/>
      <c r="DD40" s="255"/>
      <c r="DE40" s="255"/>
      <c r="DF40" s="255"/>
      <c r="DG40" s="255"/>
      <c r="DI40" s="255"/>
      <c r="DJ40" s="255"/>
      <c r="DK40" s="255"/>
      <c r="DL40" s="255"/>
      <c r="DN40" s="255"/>
      <c r="DO40" s="255"/>
      <c r="DP40" s="255"/>
    </row>
    <row r="41" spans="98:120"/>
    <row r="42" spans="98:120"/>
    <row r="43" spans="98:120"/>
    <row r="44" spans="98:120"/>
    <row r="45" spans="98:120"/>
    <row r="46" spans="98:120"/>
    <row r="47" spans="98:120"/>
    <row r="48" spans="98:120"/>
    <row r="49" spans="118:120"/>
    <row r="50" spans="118:120"/>
    <row r="51" spans="118:120">
      <c r="DN51" s="255"/>
      <c r="DO51" s="255"/>
      <c r="DP51" s="255"/>
    </row>
    <row r="52" spans="118:120"/>
    <row r="53" spans="118:120"/>
    <row r="54" spans="118:120"/>
    <row r="55" spans="118:120"/>
    <row r="56" spans="118:120"/>
    <row r="57" spans="118:120"/>
    <row r="58" spans="118:120"/>
    <row r="59" spans="118:120"/>
    <row r="60" spans="118:120"/>
    <row r="61" spans="118:120"/>
    <row r="62" spans="118:120"/>
    <row r="63" spans="118:120"/>
    <row r="64" spans="118:120"/>
    <row r="65" spans="15:120">
      <c r="W65" s="255"/>
      <c r="CS65" s="255"/>
      <c r="CX65" s="255"/>
      <c r="DC65" s="255"/>
      <c r="DH65" s="255"/>
    </row>
    <row r="66" spans="15:120">
      <c r="V66" s="255"/>
    </row>
    <row r="67" spans="15:120">
      <c r="X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c r="CP67" s="255"/>
      <c r="CQ67" s="255"/>
      <c r="CR67" s="255"/>
      <c r="CU67" s="255"/>
      <c r="CZ67" s="255"/>
      <c r="DE67" s="255"/>
      <c r="DJ67" s="255"/>
    </row>
    <row r="68" spans="15:120">
      <c r="Q68" s="255"/>
      <c r="S68" s="255"/>
      <c r="U68" s="255"/>
      <c r="DM68" s="255"/>
    </row>
    <row r="69" spans="15:120">
      <c r="O69" s="255"/>
      <c r="P69" s="255"/>
      <c r="R69" s="255"/>
      <c r="T69" s="255"/>
      <c r="Y69" s="255"/>
      <c r="CT69" s="255"/>
      <c r="CV69" s="255"/>
      <c r="CW69" s="255"/>
      <c r="CY69" s="255"/>
      <c r="DA69" s="255"/>
      <c r="DB69" s="255"/>
      <c r="DD69" s="255"/>
      <c r="DF69" s="255"/>
      <c r="DG69" s="255"/>
      <c r="DI69" s="255"/>
      <c r="DK69" s="255"/>
      <c r="DL69" s="255"/>
      <c r="DN69" s="255"/>
      <c r="DO69" s="255"/>
      <c r="DP69" s="255"/>
    </row>
    <row r="70" spans="15:120"/>
    <row r="71" spans="15:120"/>
    <row r="72" spans="15:120"/>
    <row r="73" spans="15:120"/>
    <row r="74" spans="15:120">
      <c r="DP74" s="255"/>
    </row>
    <row r="75" spans="15:120">
      <c r="DP75" s="255"/>
    </row>
    <row r="76" spans="15:120"/>
    <row r="77" spans="15:120"/>
    <row r="78" spans="15:120"/>
    <row r="79" spans="15:120"/>
    <row r="80" spans="15:120"/>
    <row r="81"/>
    <row r="82"/>
    <row r="83"/>
    <row r="84"/>
    <row r="85"/>
    <row r="86"/>
    <row r="87"/>
    <row r="88"/>
    <row r="89"/>
    <row r="90"/>
    <row r="91"/>
    <row r="92"/>
    <row r="93"/>
    <row r="94"/>
    <row r="95"/>
    <row r="96"/>
    <row r="97" spans="24:120"/>
    <row r="98" spans="24:120">
      <c r="CS98" s="255"/>
      <c r="CX98" s="255"/>
      <c r="DC98" s="255"/>
      <c r="DH98" s="255"/>
    </row>
    <row r="99" spans="24:120">
      <c r="CS99" s="255"/>
      <c r="CX99" s="255"/>
      <c r="DC99" s="255"/>
      <c r="DH99" s="255"/>
      <c r="DP99" s="256" t="s">
        <v>507</v>
      </c>
    </row>
    <row r="100" spans="24:120" hidden="1">
      <c r="CS100" s="255"/>
      <c r="CX100" s="255"/>
      <c r="DC100" s="255"/>
      <c r="DH100" s="255"/>
    </row>
    <row r="101" spans="24:120" hidden="1">
      <c r="CS101" s="255"/>
      <c r="CX101" s="255"/>
      <c r="DC101" s="255"/>
      <c r="DH101" s="255"/>
    </row>
    <row r="103" spans="24:120" ht="12" hidden="1" customHeight="1">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c r="CF103" s="255"/>
      <c r="CG103" s="255"/>
      <c r="CH103" s="255"/>
      <c r="CI103" s="255"/>
      <c r="CJ103" s="255"/>
      <c r="CK103" s="255"/>
      <c r="CL103" s="255"/>
      <c r="CM103" s="255"/>
      <c r="CN103" s="255"/>
      <c r="CO103" s="255"/>
      <c r="CP103" s="255"/>
      <c r="CQ103" s="255"/>
      <c r="CR103" s="255"/>
      <c r="CU103" s="255"/>
      <c r="CZ103" s="255"/>
      <c r="DE103" s="255"/>
      <c r="DJ103" s="255"/>
    </row>
    <row r="104" spans="24:120" ht="1.5" hidden="1" customHeight="1">
      <c r="CU104" s="255"/>
      <c r="CZ104" s="255"/>
      <c r="DE104" s="255"/>
      <c r="DJ104" s="255"/>
      <c r="DM104" s="255"/>
    </row>
    <row r="105" spans="24:120" hidden="1">
      <c r="CT105" s="255"/>
      <c r="CV105" s="255"/>
      <c r="CW105" s="255"/>
      <c r="CY105" s="255"/>
      <c r="DA105" s="255"/>
      <c r="DB105" s="255"/>
      <c r="DD105" s="255"/>
      <c r="DF105" s="255"/>
      <c r="DG105" s="255"/>
      <c r="DI105" s="255"/>
      <c r="DK105" s="255"/>
      <c r="DL105" s="255"/>
      <c r="DM105" s="255"/>
      <c r="DN105" s="255"/>
      <c r="DO105" s="255"/>
      <c r="DP105" s="255"/>
    </row>
    <row r="106" spans="24:120" hidden="1">
      <c r="CV106" s="255"/>
      <c r="CW106" s="255"/>
      <c r="DA106" s="255"/>
      <c r="DB106" s="255"/>
      <c r="DF106" s="255"/>
      <c r="DG106" s="255"/>
      <c r="DK106" s="255"/>
      <c r="DL106" s="255"/>
      <c r="DN106" s="255"/>
      <c r="DO106" s="255"/>
      <c r="DP106" s="255"/>
    </row>
    <row r="107" spans="24:120" ht="12.75" hidden="1" customHeight="1"/>
  </sheetData>
  <dataConsolidate/>
  <phoneticPr fontId="2"/>
  <printOptions horizontalCentered="1"/>
  <pageMargins left="0" right="0" top="0.39370078740157483" bottom="0.39370078740157483" header="0.19685039370078741" footer="0.19685039370078741"/>
  <pageSetup paperSize="8" scale="62"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95rKkJk++5ImPyIPUWRlBWuBXcbaFbCz/1eh0wwQBv2JXQHvETF0DGFPPYmynXn8AhJA/6XR8xYOVtMwAxGeA==" saltValue="thqwCfHweZ9uEjIVStoCHw=="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53" t="s">
        <v>510</v>
      </c>
      <c r="AP7" s="268"/>
      <c r="AQ7" s="269" t="s">
        <v>511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4"/>
      <c r="AP8" s="274" t="s">
        <v>512</v>
      </c>
      <c r="AQ8" s="275" t="s">
        <v>513</v>
      </c>
      <c r="AR8" s="276" t="s">
        <v>514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5" t="s">
        <v>515</v>
      </c>
      <c r="AL9" s="1156"/>
      <c r="AM9" s="1156"/>
      <c r="AN9" s="1157"/>
      <c r="AO9" s="277">
        <v>1546283</v>
      </c>
      <c r="AP9" s="277">
        <v>158740</v>
      </c>
      <c r="AQ9" s="278">
        <v>138005</v>
      </c>
      <c r="AR9" s="279">
        <v>15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5" t="s">
        <v>516</v>
      </c>
      <c r="AL10" s="1156"/>
      <c r="AM10" s="1156"/>
      <c r="AN10" s="1157"/>
      <c r="AO10" s="280">
        <v>192871</v>
      </c>
      <c r="AP10" s="280">
        <v>19800</v>
      </c>
      <c r="AQ10" s="281">
        <v>18944</v>
      </c>
      <c r="AR10" s="282">
        <v>4.5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5" t="s">
        <v>517</v>
      </c>
      <c r="AL11" s="1156"/>
      <c r="AM11" s="1156"/>
      <c r="AN11" s="1157"/>
      <c r="AO11" s="280">
        <v>9050</v>
      </c>
      <c r="AP11" s="280">
        <v>929</v>
      </c>
      <c r="AQ11" s="281">
        <v>1141</v>
      </c>
      <c r="AR11" s="282">
        <v>-18.600000000000001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5" t="s">
        <v>518</v>
      </c>
      <c r="AL12" s="1156"/>
      <c r="AM12" s="1156"/>
      <c r="AN12" s="1157"/>
      <c r="AO12" s="280" t="s">
        <v>519</v>
      </c>
      <c r="AP12" s="280" t="s">
        <v>519</v>
      </c>
      <c r="AQ12" s="281" t="s">
        <v>519</v>
      </c>
      <c r="AR12" s="282" t="s">
        <v>519</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5" t="s">
        <v>520</v>
      </c>
      <c r="AL13" s="1156"/>
      <c r="AM13" s="1156"/>
      <c r="AN13" s="1157"/>
      <c r="AO13" s="280">
        <v>52848</v>
      </c>
      <c r="AP13" s="280">
        <v>5425</v>
      </c>
      <c r="AQ13" s="281">
        <v>5446</v>
      </c>
      <c r="AR13" s="282">
        <v>-0.4</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5" t="s">
        <v>521</v>
      </c>
      <c r="AL14" s="1156"/>
      <c r="AM14" s="1156"/>
      <c r="AN14" s="1157"/>
      <c r="AO14" s="280">
        <v>64184</v>
      </c>
      <c r="AP14" s="280">
        <v>6589</v>
      </c>
      <c r="AQ14" s="281">
        <v>2970</v>
      </c>
      <c r="AR14" s="282">
        <v>121.9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8" t="s">
        <v>522</v>
      </c>
      <c r="AL15" s="1159"/>
      <c r="AM15" s="1159"/>
      <c r="AN15" s="1160"/>
      <c r="AO15" s="280">
        <v>-192534</v>
      </c>
      <c r="AP15" s="280">
        <v>-19765</v>
      </c>
      <c r="AQ15" s="281">
        <v>-11906</v>
      </c>
      <c r="AR15" s="282">
        <v>66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8" t="s">
        <v>187</v>
      </c>
      <c r="AL16" s="1159"/>
      <c r="AM16" s="1159"/>
      <c r="AN16" s="1160"/>
      <c r="AO16" s="280">
        <v>1672702</v>
      </c>
      <c r="AP16" s="280">
        <v>171718</v>
      </c>
      <c r="AQ16" s="281">
        <v>154600</v>
      </c>
      <c r="AR16" s="282">
        <v>11.1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1" t="s">
        <v>527</v>
      </c>
      <c r="AL21" s="1162"/>
      <c r="AM21" s="1162"/>
      <c r="AN21" s="1163"/>
      <c r="AO21" s="293">
        <v>14.89</v>
      </c>
      <c r="AP21" s="294">
        <v>13.81</v>
      </c>
      <c r="AQ21" s="295">
        <v>1.08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1" t="s">
        <v>528</v>
      </c>
      <c r="AL22" s="1162"/>
      <c r="AM22" s="1162"/>
      <c r="AN22" s="1163"/>
      <c r="AO22" s="298">
        <v>94.4</v>
      </c>
      <c r="AP22" s="299">
        <v>95.5</v>
      </c>
      <c r="AQ22" s="300">
        <v>-1.1000000000000001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2" t="s">
        <v>529</v>
      </c>
      <c r="B26" s="1152"/>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c r="AT26" s="263"/>
    </row>
    <row r="27" spans="1:46">
      <c r="A27" s="305"/>
      <c r="AO27" s="258"/>
      <c r="AP27" s="258"/>
      <c r="AQ27" s="258"/>
      <c r="AR27" s="258"/>
      <c r="AS27" s="258"/>
      <c r="AT27" s="258"/>
    </row>
    <row r="28" spans="1:46" ht="17.2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53" t="s">
        <v>510</v>
      </c>
      <c r="AP30" s="268"/>
      <c r="AQ30" s="269" t="s">
        <v>511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4"/>
      <c r="AP31" s="274" t="s">
        <v>512</v>
      </c>
      <c r="AQ31" s="275" t="s">
        <v>513</v>
      </c>
      <c r="AR31" s="276" t="s">
        <v>514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9" t="s">
        <v>532</v>
      </c>
      <c r="AL32" s="1170"/>
      <c r="AM32" s="1170"/>
      <c r="AN32" s="1171"/>
      <c r="AO32" s="308">
        <v>943060</v>
      </c>
      <c r="AP32" s="308">
        <v>96813</v>
      </c>
      <c r="AQ32" s="309">
        <v>81359</v>
      </c>
      <c r="AR32" s="310">
        <v>19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9" t="s">
        <v>533</v>
      </c>
      <c r="AL33" s="1170"/>
      <c r="AM33" s="1170"/>
      <c r="AN33" s="1171"/>
      <c r="AO33" s="308" t="s">
        <v>519</v>
      </c>
      <c r="AP33" s="308" t="s">
        <v>519</v>
      </c>
      <c r="AQ33" s="309" t="s">
        <v>519</v>
      </c>
      <c r="AR33" s="310" t="s">
        <v>519</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9" t="s">
        <v>534</v>
      </c>
      <c r="AL34" s="1170"/>
      <c r="AM34" s="1170"/>
      <c r="AN34" s="1171"/>
      <c r="AO34" s="308" t="s">
        <v>519</v>
      </c>
      <c r="AP34" s="308" t="s">
        <v>519</v>
      </c>
      <c r="AQ34" s="309" t="s">
        <v>519</v>
      </c>
      <c r="AR34" s="310" t="s">
        <v>519</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9" t="s">
        <v>535</v>
      </c>
      <c r="AL35" s="1170"/>
      <c r="AM35" s="1170"/>
      <c r="AN35" s="1171"/>
      <c r="AO35" s="308">
        <v>139195</v>
      </c>
      <c r="AP35" s="308">
        <v>14290</v>
      </c>
      <c r="AQ35" s="309">
        <v>18647</v>
      </c>
      <c r="AR35" s="310">
        <v>-23.4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9" t="s">
        <v>536</v>
      </c>
      <c r="AL36" s="1170"/>
      <c r="AM36" s="1170"/>
      <c r="AN36" s="1171"/>
      <c r="AO36" s="308">
        <v>7527</v>
      </c>
      <c r="AP36" s="308">
        <v>773</v>
      </c>
      <c r="AQ36" s="309">
        <v>4480</v>
      </c>
      <c r="AR36" s="310">
        <v>-82.7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9" t="s">
        <v>537</v>
      </c>
      <c r="AL37" s="1170"/>
      <c r="AM37" s="1170"/>
      <c r="AN37" s="1171"/>
      <c r="AO37" s="308">
        <v>8803</v>
      </c>
      <c r="AP37" s="308">
        <v>904</v>
      </c>
      <c r="AQ37" s="309">
        <v>815</v>
      </c>
      <c r="AR37" s="310">
        <v>10.9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72" t="s">
        <v>538</v>
      </c>
      <c r="AL38" s="1173"/>
      <c r="AM38" s="1173"/>
      <c r="AN38" s="1174"/>
      <c r="AO38" s="311" t="s">
        <v>519</v>
      </c>
      <c r="AP38" s="311" t="s">
        <v>519</v>
      </c>
      <c r="AQ38" s="312">
        <v>14</v>
      </c>
      <c r="AR38" s="300" t="s">
        <v>519</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72" t="s">
        <v>539</v>
      </c>
      <c r="AL39" s="1173"/>
      <c r="AM39" s="1173"/>
      <c r="AN39" s="1174"/>
      <c r="AO39" s="308">
        <v>-32807</v>
      </c>
      <c r="AP39" s="308">
        <v>-3368</v>
      </c>
      <c r="AQ39" s="309">
        <v>-4008</v>
      </c>
      <c r="AR39" s="310">
        <v>-16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9" t="s">
        <v>540</v>
      </c>
      <c r="AL40" s="1170"/>
      <c r="AM40" s="1170"/>
      <c r="AN40" s="1171"/>
      <c r="AO40" s="308">
        <v>-791365</v>
      </c>
      <c r="AP40" s="308">
        <v>-81241</v>
      </c>
      <c r="AQ40" s="309">
        <v>-68941</v>
      </c>
      <c r="AR40" s="310">
        <v>17.8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75" t="s">
        <v>299</v>
      </c>
      <c r="AL41" s="1176"/>
      <c r="AM41" s="1176"/>
      <c r="AN41" s="1177"/>
      <c r="AO41" s="308">
        <v>274413</v>
      </c>
      <c r="AP41" s="308">
        <v>28171</v>
      </c>
      <c r="AQ41" s="309">
        <v>32367</v>
      </c>
      <c r="AR41" s="310">
        <v>-13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64" t="s">
        <v>510</v>
      </c>
      <c r="AN49" s="1166" t="s">
        <v>544</v>
      </c>
      <c r="AO49" s="1167"/>
      <c r="AP49" s="1167"/>
      <c r="AQ49" s="1167"/>
      <c r="AR49" s="1168"/>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65"/>
      <c r="AN50" s="324" t="s">
        <v>545</v>
      </c>
      <c r="AO50" s="325" t="s">
        <v>546</v>
      </c>
      <c r="AP50" s="326" t="s">
        <v>547</v>
      </c>
      <c r="AQ50" s="327" t="s">
        <v>548</v>
      </c>
      <c r="AR50" s="328" t="s">
        <v>549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660679</v>
      </c>
      <c r="AN51" s="330">
        <v>62223</v>
      </c>
      <c r="AO51" s="331">
        <v>-10.1</v>
      </c>
      <c r="AP51" s="332">
        <v>90072</v>
      </c>
      <c r="AQ51" s="333">
        <v>13.3</v>
      </c>
      <c r="AR51" s="334">
        <v>-23.4</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521927</v>
      </c>
      <c r="AN52" s="338">
        <v>49155</v>
      </c>
      <c r="AO52" s="339">
        <v>-7.2</v>
      </c>
      <c r="AP52" s="340">
        <v>46083</v>
      </c>
      <c r="AQ52" s="341">
        <v>3.2</v>
      </c>
      <c r="AR52" s="342">
        <v>-10.4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906468</v>
      </c>
      <c r="AN53" s="330">
        <v>87522</v>
      </c>
      <c r="AO53" s="331">
        <v>40.700000000000003</v>
      </c>
      <c r="AP53" s="332">
        <v>88328</v>
      </c>
      <c r="AQ53" s="333">
        <v>-1.9</v>
      </c>
      <c r="AR53" s="334">
        <v>42.6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719188</v>
      </c>
      <c r="AN54" s="338">
        <v>69440</v>
      </c>
      <c r="AO54" s="339">
        <v>41.3</v>
      </c>
      <c r="AP54" s="340">
        <v>49013</v>
      </c>
      <c r="AQ54" s="341">
        <v>6.4</v>
      </c>
      <c r="AR54" s="342">
        <v>34.9</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1081370</v>
      </c>
      <c r="AN55" s="330">
        <v>106235</v>
      </c>
      <c r="AO55" s="331">
        <v>21.4</v>
      </c>
      <c r="AP55" s="332">
        <v>103390</v>
      </c>
      <c r="AQ55" s="333">
        <v>17.100000000000001</v>
      </c>
      <c r="AR55" s="334">
        <v>4.3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589025</v>
      </c>
      <c r="AN56" s="338">
        <v>57867</v>
      </c>
      <c r="AO56" s="339">
        <v>-16.7</v>
      </c>
      <c r="AP56" s="340">
        <v>51269</v>
      </c>
      <c r="AQ56" s="341">
        <v>4.5999999999999996</v>
      </c>
      <c r="AR56" s="342">
        <v>-21.3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1178595</v>
      </c>
      <c r="AN57" s="330">
        <v>118870</v>
      </c>
      <c r="AO57" s="331">
        <v>11.9</v>
      </c>
      <c r="AP57" s="332">
        <v>125391</v>
      </c>
      <c r="AQ57" s="333">
        <v>21.3</v>
      </c>
      <c r="AR57" s="334">
        <v>-9.4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908358</v>
      </c>
      <c r="AN58" s="338">
        <v>91615</v>
      </c>
      <c r="AO58" s="339">
        <v>58.3</v>
      </c>
      <c r="AP58" s="340">
        <v>68516</v>
      </c>
      <c r="AQ58" s="341">
        <v>33.6</v>
      </c>
      <c r="AR58" s="342">
        <v>24.7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1429565</v>
      </c>
      <c r="AN59" s="330">
        <v>146758</v>
      </c>
      <c r="AO59" s="331">
        <v>23.5</v>
      </c>
      <c r="AP59" s="332">
        <v>138402</v>
      </c>
      <c r="AQ59" s="333">
        <v>10.4</v>
      </c>
      <c r="AR59" s="334">
        <v>13.1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944054</v>
      </c>
      <c r="AN60" s="338">
        <v>96916</v>
      </c>
      <c r="AO60" s="339">
        <v>5.8</v>
      </c>
      <c r="AP60" s="340">
        <v>70652</v>
      </c>
      <c r="AQ60" s="341">
        <v>3.1</v>
      </c>
      <c r="AR60" s="342">
        <v>2.7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1051335</v>
      </c>
      <c r="AN61" s="345">
        <v>104322</v>
      </c>
      <c r="AO61" s="346">
        <v>17.5</v>
      </c>
      <c r="AP61" s="347">
        <v>109117</v>
      </c>
      <c r="AQ61" s="348">
        <v>12</v>
      </c>
      <c r="AR61" s="334">
        <v>5.5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736510</v>
      </c>
      <c r="AN62" s="338">
        <v>72999</v>
      </c>
      <c r="AO62" s="339">
        <v>16.3</v>
      </c>
      <c r="AP62" s="340">
        <v>57107</v>
      </c>
      <c r="AQ62" s="341">
        <v>10.199999999999999</v>
      </c>
      <c r="AR62" s="342">
        <v>6.1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6ArTRp6K/3rc32puftqZzO7I3rBOgSc3at/7bGrIv2U5Sw8NQD+wnkFzWHJ9og0PglZKGJp4WIyuCSFMcN+27A==" saltValue="axsCe6udS5ThCgIq1hC2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558</v>
      </c>
    </row>
    <row r="120" spans="125:125" ht="13.5" hidden="1" customHeight="1"/>
    <row r="121" spans="125:125" ht="13.5" hidden="1" customHeight="1">
      <c r="DU121" s="255"/>
    </row>
  </sheetData>
  <sheetProtection algorithmName="SHA-512" hashValue="Y1uYDR+jAdzXQ+Rln1emTS4k84zCWe2D96HOldrm7KfJHLgjhw/hzUesLdPRfFpaLPfLPv5H6evVWeW9tPIShA==" saltValue="X/k/n/crAytrfUDCKQaKw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559</v>
      </c>
    </row>
  </sheetData>
  <sheetProtection algorithmName="SHA-512" hashValue="/fUPr7YmVq4L5K38V3adORFpsuFZwg0/q0fN40nBBsrfIj/4h6khzCGHmHcogbD2vWLVFn6kNmRWyU8iLX3+jQ==" saltValue="td8RRvLcXkIFqpCmltttV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78" t="s">
        <v>3</v>
      </c>
      <c r="D47" s="1178"/>
      <c r="E47" s="1179"/>
      <c r="F47" s="11">
        <v>43.36</v>
      </c>
      <c r="G47" s="12">
        <v>44.16</v>
      </c>
      <c r="H47" s="12">
        <v>44.42</v>
      </c>
      <c r="I47" s="12">
        <v>41.16</v>
      </c>
      <c r="J47" s="13">
        <v>37.68</v>
      </c>
    </row>
    <row r="48" spans="2:10" ht="57.75" customHeight="1">
      <c r="B48" s="14"/>
      <c r="C48" s="1180" t="s">
        <v>4</v>
      </c>
      <c r="D48" s="1180"/>
      <c r="E48" s="1181"/>
      <c r="F48" s="15">
        <v>5.37</v>
      </c>
      <c r="G48" s="16">
        <v>3.64</v>
      </c>
      <c r="H48" s="16">
        <v>2.39</v>
      </c>
      <c r="I48" s="16">
        <v>3.47</v>
      </c>
      <c r="J48" s="17">
        <v>6.48</v>
      </c>
    </row>
    <row r="49" spans="2:10" ht="57.75" customHeight="1" thickBot="1">
      <c r="B49" s="18"/>
      <c r="C49" s="1182" t="s">
        <v>5</v>
      </c>
      <c r="D49" s="1182"/>
      <c r="E49" s="1183"/>
      <c r="F49" s="19" t="s">
        <v>565</v>
      </c>
      <c r="G49" s="20" t="s">
        <v>566</v>
      </c>
      <c r="H49" s="20" t="s">
        <v>567</v>
      </c>
      <c r="I49" s="20">
        <v>0.39</v>
      </c>
      <c r="J49" s="21">
        <v>3.15</v>
      </c>
    </row>
    <row r="50" spans="2:10"/>
  </sheetData>
  <sheetProtection algorithmName="SHA-512" hashValue="R1DdTka8UV1T7ms0r5bi3W7HbEBiOS7wMmRqJTmbpRCULgwgZmXWungF3NNwMGay89Zf+DyPzbDV3gkDVlknCA==" saltValue="H+U4zNZPgE9wN3+wqmZ/0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2023-03-20T02:58:45Z</cp:lastPrinted>
  <dcterms:created xsi:type="dcterms:W3CDTF">2023-02-20T07:01:16Z</dcterms:created>
  <dcterms:modified xsi:type="dcterms:W3CDTF">2023-10-06T00:52:07Z</dcterms:modified>
  <cp:category/>
</cp:coreProperties>
</file>