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75" windowWidth="20610" windowHeight="6435" tabRatio="96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9" r:id="rId11"/>
    <sheet name="将来負担比率（分子）の構造" sheetId="17"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definedNames>
    <definedName name="Z_008AF534_38FF_469D_B6B6_380CD9DF38A7_.wvu.Cols" localSheetId="2" hidden="1">'各会計、関係団体の財政状況及び健全化判断比率'!$EB:$XFD</definedName>
    <definedName name="Z_008AF534_38FF_469D_B6B6_380CD9DF38A7_.wvu.Cols" localSheetId="4" hidden="1">'経常経費分析表（経常収支比率の分析）'!$AI:$XFD</definedName>
    <definedName name="Z_008AF534_38FF_469D_B6B6_380CD9DF38A7_.wvu.Cols" localSheetId="5" hidden="1">'経常経費分析表（人件費・公債費・普通建設事業費の分析）'!$Q:$XFD</definedName>
    <definedName name="Z_008AF534_38FF_469D_B6B6_380CD9DF38A7_.wvu.Cols" localSheetId="3" hidden="1">財政比較分析表!$AK:$XFD</definedName>
    <definedName name="Z_008AF534_38FF_469D_B6B6_380CD9DF38A7_.wvu.Cols" localSheetId="10" hidden="1">'実質公債費比率（分子）の構造'!$V:$XFD</definedName>
    <definedName name="Z_008AF534_38FF_469D_B6B6_380CD9DF38A7_.wvu.Cols" localSheetId="8" hidden="1">実質収支比率等に係る経年分析!$Q:$XFD</definedName>
    <definedName name="Z_008AF534_38FF_469D_B6B6_380CD9DF38A7_.wvu.Cols" localSheetId="11" hidden="1">'将来負担比率（分子）の構造'!$T:$XFD</definedName>
    <definedName name="Z_008AF534_38FF_469D_B6B6_380CD9DF38A7_.wvu.Cols" localSheetId="6" hidden="1">'性質別歳出決算分析表（住民一人当たりのコスト）'!$AI:$XFD</definedName>
    <definedName name="Z_008AF534_38FF_469D_B6B6_380CD9DF38A7_.wvu.Cols" localSheetId="0" hidden="1">総括表!$DP:$XFD</definedName>
    <definedName name="Z_008AF534_38FF_469D_B6B6_380CD9DF38A7_.wvu.Cols" localSheetId="1" hidden="1">普通会計の状況!$EN:$XFD</definedName>
    <definedName name="Z_008AF534_38FF_469D_B6B6_380CD9DF38A7_.wvu.Cols" localSheetId="7" hidden="1">'目的別歳出決算分析表（住民一人当たりのコスト）'!$AI:$XFD</definedName>
    <definedName name="Z_008AF534_38FF_469D_B6B6_380CD9DF38A7_.wvu.Cols" localSheetId="9" hidden="1">連結実質赤字比率に係る赤字・黒字の構成分析!$Q:$XFD</definedName>
    <definedName name="Z_008AF534_38FF_469D_B6B6_380CD9DF38A7_.wvu.Rows" localSheetId="2" hidden="1">'各会計、関係団体の財政状況及び健全化判断比率'!$137:$1048576,'各会計、関係団体の財政状況及び健全化判断比率'!$89:$101,'各会計、関係団体の財政状況及び健全化判断比率'!$135:$136</definedName>
    <definedName name="Z_008AF534_38FF_469D_B6B6_380CD9DF38A7_.wvu.Rows" localSheetId="4" hidden="1">'経常経費分析表（経常収支比率の分析）'!$103:$1048576,'経常経費分析表（経常収支比率の分析）'!$89:$102</definedName>
    <definedName name="Z_008AF534_38FF_469D_B6B6_380CD9DF38A7_.wvu.Rows" localSheetId="5" hidden="1">'経常経費分析表（人件費・公債費・普通建設事業費の分析）'!$75:$1048576,'経常経費分析表（人件費・公債費・普通建設事業費の分析）'!$67:$74</definedName>
    <definedName name="Z_008AF534_38FF_469D_B6B6_380CD9DF38A7_.wvu.Rows" localSheetId="3" hidden="1">財政比較分析表!$111:$1048576,財政比較分析表!$98:$110</definedName>
    <definedName name="Z_008AF534_38FF_469D_B6B6_380CD9DF38A7_.wvu.Rows" localSheetId="10" hidden="1">'実質公債費比率（分子）の構造'!$57:$1048576</definedName>
    <definedName name="Z_008AF534_38FF_469D_B6B6_380CD9DF38A7_.wvu.Rows" localSheetId="8" hidden="1">実質収支比率等に係る経年分析!$54:$1048576,実質収支比率等に係る経年分析!$51:$53</definedName>
    <definedName name="Z_008AF534_38FF_469D_B6B6_380CD9DF38A7_.wvu.Rows" localSheetId="11" hidden="1">'将来負担比率（分子）の構造'!$87:$1048576,'将来負担比率（分子）の構造'!$56:$86</definedName>
    <definedName name="Z_008AF534_38FF_469D_B6B6_380CD9DF38A7_.wvu.Rows" localSheetId="6" hidden="1">'性質別歳出決算分析表（住民一人当たりのコスト）'!$133:$1048576,'性質別歳出決算分析表（住民一人当たりのコスト）'!$117:$132</definedName>
    <definedName name="Z_008AF534_38FF_469D_B6B6_380CD9DF38A7_.wvu.Rows" localSheetId="0" hidden="1">総括表!$60:$1048576,総括表!$57:$59</definedName>
    <definedName name="Z_008AF534_38FF_469D_B6B6_380CD9DF38A7_.wvu.Rows" localSheetId="1" hidden="1">普通会計の状況!$52:$1048576,普通会計の状況!$50:$51</definedName>
    <definedName name="Z_008AF534_38FF_469D_B6B6_380CD9DF38A7_.wvu.Rows" localSheetId="7" hidden="1">'目的別歳出決算分析表（住民一人当たりのコスト）'!$133:$1048576,'目的別歳出決算分析表（住民一人当たりのコスト）'!$117:$132</definedName>
    <definedName name="Z_008AF534_38FF_469D_B6B6_380CD9DF38A7_.wvu.Rows" localSheetId="9" hidden="1">連結実質赤字比率に係る赤字・黒字の構成分析!$46:$1048576</definedName>
    <definedName name="Z_EFE25D76_A043_4F11_A605_59A0C8E8A3DD_.wvu.Cols" localSheetId="2" hidden="1">'各会計、関係団体の財政状況及び健全化判断比率'!$EB:$XFD</definedName>
    <definedName name="Z_EFE25D76_A043_4F11_A605_59A0C8E8A3DD_.wvu.Cols" localSheetId="4" hidden="1">'経常経費分析表（経常収支比率の分析）'!$AI:$XFD</definedName>
    <definedName name="Z_EFE25D76_A043_4F11_A605_59A0C8E8A3DD_.wvu.Cols" localSheetId="5" hidden="1">'経常経費分析表（人件費・公債費・普通建設事業費の分析）'!$Q:$XFD</definedName>
    <definedName name="Z_EFE25D76_A043_4F11_A605_59A0C8E8A3DD_.wvu.Cols" localSheetId="3" hidden="1">財政比較分析表!$AK:$XFD</definedName>
    <definedName name="Z_EFE25D76_A043_4F11_A605_59A0C8E8A3DD_.wvu.Cols" localSheetId="10" hidden="1">'実質公債費比率（分子）の構造'!$V:$XFD</definedName>
    <definedName name="Z_EFE25D76_A043_4F11_A605_59A0C8E8A3DD_.wvu.Cols" localSheetId="8" hidden="1">実質収支比率等に係る経年分析!$Q:$XFD</definedName>
    <definedName name="Z_EFE25D76_A043_4F11_A605_59A0C8E8A3DD_.wvu.Cols" localSheetId="11" hidden="1">'将来負担比率（分子）の構造'!$T:$XFD</definedName>
    <definedName name="Z_EFE25D76_A043_4F11_A605_59A0C8E8A3DD_.wvu.Cols" localSheetId="6" hidden="1">'性質別歳出決算分析表（住民一人当たりのコスト）'!$AI:$XFD</definedName>
    <definedName name="Z_EFE25D76_A043_4F11_A605_59A0C8E8A3DD_.wvu.Cols" localSheetId="0" hidden="1">総括表!$DP:$XFD</definedName>
    <definedName name="Z_EFE25D76_A043_4F11_A605_59A0C8E8A3DD_.wvu.Cols" localSheetId="1" hidden="1">普通会計の状況!$EN:$XFD</definedName>
    <definedName name="Z_EFE25D76_A043_4F11_A605_59A0C8E8A3DD_.wvu.Cols" localSheetId="7" hidden="1">'目的別歳出決算分析表（住民一人当たりのコスト）'!$AI:$XFD</definedName>
    <definedName name="Z_EFE25D76_A043_4F11_A605_59A0C8E8A3DD_.wvu.Cols" localSheetId="9" hidden="1">連結実質赤字比率に係る赤字・黒字の構成分析!$Q:$XFD</definedName>
    <definedName name="Z_EFE25D76_A043_4F11_A605_59A0C8E8A3DD_.wvu.Rows" localSheetId="2" hidden="1">'各会計、関係団体の財政状況及び健全化判断比率'!$137:$1048576,'各会計、関係団体の財政状況及び健全化判断比率'!$89:$101,'各会計、関係団体の財政状況及び健全化判断比率'!$135:$136</definedName>
    <definedName name="Z_EFE25D76_A043_4F11_A605_59A0C8E8A3DD_.wvu.Rows" localSheetId="4" hidden="1">'経常経費分析表（経常収支比率の分析）'!$103:$1048576,'経常経費分析表（経常収支比率の分析）'!$89:$102</definedName>
    <definedName name="Z_EFE25D76_A043_4F11_A605_59A0C8E8A3DD_.wvu.Rows" localSheetId="5" hidden="1">'経常経費分析表（人件費・公債費・普通建設事業費の分析）'!$75:$1048576,'経常経費分析表（人件費・公債費・普通建設事業費の分析）'!$67:$74</definedName>
    <definedName name="Z_EFE25D76_A043_4F11_A605_59A0C8E8A3DD_.wvu.Rows" localSheetId="3" hidden="1">財政比較分析表!$111:$1048576,財政比較分析表!$98:$110</definedName>
    <definedName name="Z_EFE25D76_A043_4F11_A605_59A0C8E8A3DD_.wvu.Rows" localSheetId="10" hidden="1">'実質公債費比率（分子）の構造'!$57:$1048576</definedName>
    <definedName name="Z_EFE25D76_A043_4F11_A605_59A0C8E8A3DD_.wvu.Rows" localSheetId="8" hidden="1">実質収支比率等に係る経年分析!$54:$1048576,実質収支比率等に係る経年分析!$51:$53</definedName>
    <definedName name="Z_EFE25D76_A043_4F11_A605_59A0C8E8A3DD_.wvu.Rows" localSheetId="11" hidden="1">'将来負担比率（分子）の構造'!$87:$1048576,'将来負担比率（分子）の構造'!$56:$86</definedName>
    <definedName name="Z_EFE25D76_A043_4F11_A605_59A0C8E8A3DD_.wvu.Rows" localSheetId="6" hidden="1">'性質別歳出決算分析表（住民一人当たりのコスト）'!$133:$1048576,'性質別歳出決算分析表（住民一人当たりのコスト）'!$117:$132</definedName>
    <definedName name="Z_EFE25D76_A043_4F11_A605_59A0C8E8A3DD_.wvu.Rows" localSheetId="0" hidden="1">総括表!$60:$1048576,総括表!$57:$59</definedName>
    <definedName name="Z_EFE25D76_A043_4F11_A605_59A0C8E8A3DD_.wvu.Rows" localSheetId="1" hidden="1">普通会計の状況!$52:$1048576,普通会計の状況!$50:$51</definedName>
    <definedName name="Z_EFE25D76_A043_4F11_A605_59A0C8E8A3DD_.wvu.Rows" localSheetId="7" hidden="1">'目的別歳出決算分析表（住民一人当たりのコスト）'!$133:$1048576,'目的別歳出決算分析表（住民一人当たりのコスト）'!$117:$132</definedName>
    <definedName name="Z_EFE25D76_A043_4F11_A605_59A0C8E8A3DD_.wvu.Rows" localSheetId="9" hidden="1">連結実質赤字比率に係る赤字・黒字の構成分析!$46:$1048576</definedName>
  </definedNames>
  <calcPr calcId="145621"/>
</workbook>
</file>

<file path=xl/calcChain.xml><?xml version="1.0" encoding="utf-8"?>
<calcChain xmlns="http://schemas.openxmlformats.org/spreadsheetml/2006/main">
  <c r="AA33" i="9" l="1"/>
  <c r="AA32" i="9"/>
  <c r="AA30" i="9"/>
  <c r="AA29" i="9"/>
  <c r="AA28" i="9"/>
  <c r="AA7" i="9"/>
  <c r="DG43" i="7"/>
  <c r="CQ43" i="7"/>
  <c r="CO43" i="7" s="1"/>
  <c r="BY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BY37" i="7"/>
  <c r="BE37" i="7"/>
  <c r="AM37" i="7"/>
  <c r="W37" i="7"/>
  <c r="E37" i="7"/>
  <c r="C37" i="7" s="1"/>
  <c r="DG36" i="7"/>
  <c r="CQ36" i="7"/>
  <c r="BY36" i="7"/>
  <c r="BE36" i="7"/>
  <c r="AM36" i="7"/>
  <c r="W36" i="7"/>
  <c r="E36" i="7"/>
  <c r="C36" i="7" s="1"/>
  <c r="DG35" i="7"/>
  <c r="CQ35" i="7"/>
  <c r="BY35" i="7"/>
  <c r="BE35" i="7"/>
  <c r="AM35" i="7"/>
  <c r="W35" i="7"/>
  <c r="E35" i="7"/>
  <c r="DG34" i="7"/>
  <c r="CQ34" i="7"/>
  <c r="BY34" i="7"/>
  <c r="BG34" i="7"/>
  <c r="AO34" i="7"/>
  <c r="W34" i="7"/>
  <c r="E34" i="7"/>
  <c r="C34" i="7" s="1"/>
  <c r="C35" i="7" l="1"/>
  <c r="U34" i="7"/>
  <c r="U35" i="7"/>
  <c r="U36" i="7" s="1"/>
  <c r="U37" i="7" s="1"/>
  <c r="AM34" i="7" l="1"/>
  <c r="BE34" i="7" s="1"/>
  <c r="CO34" i="7" l="1"/>
  <c r="CO35" i="7" s="1"/>
  <c r="CO36" i="7" s="1"/>
  <c r="CO37" i="7" s="1"/>
  <c r="BW34" i="7"/>
  <c r="BW35" i="7" s="1"/>
  <c r="BW36" i="7" s="1"/>
  <c r="BW37" i="7" s="1"/>
  <c r="BW38" i="7" s="1"/>
  <c r="BW39" i="7" s="1"/>
  <c r="BW40" i="7" s="1"/>
  <c r="BW41" i="7" s="1"/>
  <c r="BW42" i="7" s="1"/>
  <c r="BW43" i="7" s="1"/>
</calcChain>
</file>

<file path=xl/sharedStrings.xml><?xml version="1.0" encoding="utf-8"?>
<sst xmlns="http://schemas.openxmlformats.org/spreadsheetml/2006/main" count="1064" uniqueCount="538">
  <si>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</si>
  <si>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</si>
  <si>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</si>
  <si>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</si>
  <si>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</si>
  <si>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</si>
  <si>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</si>
  <si>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</si>
  <si>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</si>
  <si>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</si>
  <si>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</si>
  <si>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</si>
  <si>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</si>
  <si>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</si>
  <si>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</si>
  <si>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</si>
  <si>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比較する対象が類似団体内平均としかないため、分析する材料が少なすぎる。
　が、類似団体内の有形固定資産減価償却率はほぼ同じで推移をしている。償却率が５６％となっていることからも、更新等を考えていく必要もある。現時点においては、地方債の残高も減少していることや、基金残高が多少あるため対応することは可能であり、全体を把握しながら更新等の検討を行っていく必要がある。</t>
    <rPh sb="1" eb="3">
      <t>ヒカク</t>
    </rPh>
    <rPh sb="5" eb="7">
      <t>タイショウ</t>
    </rPh>
    <rPh sb="8" eb="10">
      <t>ルイジ</t>
    </rPh>
    <rPh sb="10" eb="12">
      <t>ダンタイ</t>
    </rPh>
    <rPh sb="12" eb="13">
      <t>ナイ</t>
    </rPh>
    <rPh sb="13" eb="15">
      <t>ヘイキン</t>
    </rPh>
    <rPh sb="23" eb="25">
      <t>ブンセキ</t>
    </rPh>
    <rPh sb="27" eb="29">
      <t>ザイリョウ</t>
    </rPh>
    <rPh sb="30" eb="31">
      <t>スク</t>
    </rPh>
    <rPh sb="40" eb="42">
      <t>ルイジ</t>
    </rPh>
    <rPh sb="42" eb="45">
      <t>ダンタイナイ</t>
    </rPh>
    <rPh sb="46" eb="48">
      <t>ユウケイ</t>
    </rPh>
    <rPh sb="48" eb="52">
      <t>コテイシサン</t>
    </rPh>
    <rPh sb="52" eb="54">
      <t>ゲンカ</t>
    </rPh>
    <rPh sb="54" eb="57">
      <t>ショウキャクリツ</t>
    </rPh>
    <rPh sb="60" eb="61">
      <t>オナ</t>
    </rPh>
    <rPh sb="63" eb="65">
      <t>スイイ</t>
    </rPh>
    <rPh sb="71" eb="74">
      <t>ショウキャクリツ</t>
    </rPh>
    <rPh sb="90" eb="92">
      <t>コウシン</t>
    </rPh>
    <rPh sb="92" eb="93">
      <t>トウ</t>
    </rPh>
    <rPh sb="94" eb="95">
      <t>カンガ</t>
    </rPh>
    <rPh sb="99" eb="101">
      <t>ヒツヨウ</t>
    </rPh>
    <rPh sb="105" eb="108">
      <t>ゲンジテン</t>
    </rPh>
    <rPh sb="114" eb="117">
      <t>チホウサイ</t>
    </rPh>
    <rPh sb="118" eb="120">
      <t>ザンダカ</t>
    </rPh>
    <rPh sb="121" eb="123">
      <t>ゲンショウ</t>
    </rPh>
    <rPh sb="131" eb="133">
      <t>キキン</t>
    </rPh>
    <rPh sb="133" eb="135">
      <t>ザンダカ</t>
    </rPh>
    <rPh sb="136" eb="138">
      <t>タショウ</t>
    </rPh>
    <rPh sb="142" eb="144">
      <t>タイオウ</t>
    </rPh>
    <rPh sb="149" eb="151">
      <t>カノウ</t>
    </rPh>
    <rPh sb="155" eb="157">
      <t>ゼンタイ</t>
    </rPh>
    <rPh sb="158" eb="160">
      <t>ハアク</t>
    </rPh>
    <rPh sb="164" eb="166">
      <t>コウシン</t>
    </rPh>
    <rPh sb="166" eb="167">
      <t>トウ</t>
    </rPh>
    <rPh sb="168" eb="170">
      <t>ケントウ</t>
    </rPh>
    <rPh sb="171" eb="172">
      <t>オコナ</t>
    </rPh>
    <rPh sb="176" eb="178">
      <t>ヒツヨウ</t>
    </rPh>
    <phoneticPr fontId="6"/>
  </si>
  <si>
    <t>　将来負担比率、実質公債費比率ともに類似団体と比較して数値は健全に推移をしている。
　原因としては、起債残高の減少に起因することが大きい。合併前後に実施した大型事業の償還が終了することに併せて、発行額の抑制を図っていることが結果的にそのようになっている。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9">
      <t>スウチ</t>
    </rPh>
    <rPh sb="30" eb="32">
      <t>ケンゼン</t>
    </rPh>
    <rPh sb="33" eb="35">
      <t>スイイ</t>
    </rPh>
    <rPh sb="43" eb="45">
      <t>ゲンイン</t>
    </rPh>
    <rPh sb="50" eb="52">
      <t>キサイ</t>
    </rPh>
    <rPh sb="52" eb="54">
      <t>ザンダカ</t>
    </rPh>
    <rPh sb="55" eb="57">
      <t>ゲンショウ</t>
    </rPh>
    <rPh sb="58" eb="60">
      <t>キイン</t>
    </rPh>
    <rPh sb="65" eb="66">
      <t>オオ</t>
    </rPh>
    <rPh sb="69" eb="71">
      <t>ガッペイ</t>
    </rPh>
    <rPh sb="71" eb="73">
      <t>ゼンゴ</t>
    </rPh>
    <rPh sb="74" eb="76">
      <t>ジッシ</t>
    </rPh>
    <rPh sb="78" eb="80">
      <t>オオガタ</t>
    </rPh>
    <rPh sb="80" eb="82">
      <t>ジギョウ</t>
    </rPh>
    <rPh sb="83" eb="85">
      <t>ショウカン</t>
    </rPh>
    <rPh sb="86" eb="88">
      <t>シュウリョウ</t>
    </rPh>
    <rPh sb="93" eb="94">
      <t>アワ</t>
    </rPh>
    <rPh sb="97" eb="100">
      <t>ハッコウガク</t>
    </rPh>
    <rPh sb="101" eb="103">
      <t>ヨクセイ</t>
    </rPh>
    <rPh sb="104" eb="105">
      <t>ハカ</t>
    </rPh>
    <rPh sb="112" eb="115">
      <t>ケッカテキ</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</si>
  <si>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</si>
  <si>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</si>
  <si>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</si>
  <si>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愛媛県</t>
    <phoneticPr fontId="6"/>
  </si>
  <si>
    <t>市町村類型</t>
    <phoneticPr fontId="6"/>
  </si>
  <si>
    <t>Ⅳ－０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</si>
  <si>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</si>
  <si>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</si>
  <si>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</si>
  <si>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</si>
  <si>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</si>
  <si>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</si>
  <si>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</si>
  <si>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</si>
  <si>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</si>
  <si>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</si>
  <si>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</si>
  <si>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</si>
  <si>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</si>
  <si>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内子町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</si>
  <si>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</si>
  <si>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</si>
  <si>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</si>
  <si>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</si>
  <si>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</si>
  <si>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</si>
  <si>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</si>
  <si>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</si>
  <si>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</si>
  <si>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</si>
  <si>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</si>
  <si>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</si>
  <si>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</si>
  <si>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</si>
  <si>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</si>
  <si>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</si>
  <si>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</si>
  <si>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</si>
  <si>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</si>
  <si>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</si>
  <si>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</si>
  <si>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</si>
  <si>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</si>
  <si>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-7.2</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</si>
  <si>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</si>
  <si>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</si>
  <si>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</si>
  <si>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</si>
  <si>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</si>
  <si>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</si>
  <si>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</si>
  <si>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</si>
  <si>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</si>
  <si>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</si>
  <si>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</si>
  <si>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</si>
  <si>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</si>
  <si>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</si>
  <si>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</si>
  <si>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</si>
  <si>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</si>
  <si>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</si>
  <si>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</si>
  <si>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</si>
  <si>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</si>
  <si>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</si>
  <si>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-2.2</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</si>
  <si>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</si>
  <si>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</si>
  <si>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</si>
  <si>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</si>
  <si>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</si>
  <si>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</si>
  <si>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</si>
  <si>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</si>
  <si>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</si>
  <si>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</si>
  <si>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</si>
  <si>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</si>
  <si>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</si>
  <si>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</si>
  <si>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</si>
  <si>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</si>
  <si>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</si>
  <si>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</si>
  <si>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</si>
  <si>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</si>
  <si>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</si>
  <si>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</si>
  <si>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</si>
  <si>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</si>
  <si>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</si>
  <si>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</si>
  <si>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</si>
  <si>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</si>
  <si>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</si>
  <si>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</si>
  <si>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</si>
  <si>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</si>
  <si>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</si>
  <si>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</si>
  <si>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</si>
  <si>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</si>
  <si>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</si>
  <si>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</si>
  <si>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</si>
  <si>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</si>
  <si>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</si>
  <si>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</si>
  <si>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</si>
  <si>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</si>
  <si>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</si>
  <si>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</si>
  <si>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</si>
  <si>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</si>
  <si>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</si>
  <si>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</si>
  <si>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</si>
  <si>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</si>
  <si>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</si>
  <si>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</si>
  <si>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</si>
  <si>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</si>
  <si>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</si>
  <si>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</si>
  <si>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</si>
  <si>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</si>
  <si>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愛媛県内子町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</si>
  <si>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</si>
  <si>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</si>
  <si>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</si>
  <si>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</si>
  <si>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</si>
  <si>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</si>
  <si>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</si>
  <si>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</si>
  <si>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</si>
  <si>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</si>
  <si>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</si>
  <si>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</si>
  <si>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</si>
  <si>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</si>
  <si>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</si>
  <si>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</si>
  <si>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</si>
  <si>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</si>
  <si>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</si>
  <si>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</si>
  <si>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</si>
  <si>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</si>
  <si>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</si>
  <si>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</si>
  <si>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</si>
  <si>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</si>
  <si>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</si>
  <si>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</si>
  <si>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</si>
  <si>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</si>
  <si>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</si>
  <si>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</si>
  <si>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</si>
  <si>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</si>
  <si>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</si>
  <si>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</si>
  <si>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</si>
  <si>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</si>
  <si>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</si>
  <si>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</si>
  <si>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</si>
  <si>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</si>
  <si>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</si>
  <si>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</si>
  <si>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</si>
  <si>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</si>
  <si>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</si>
  <si>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</si>
  <si>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</si>
  <si>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</si>
  <si>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</si>
  <si>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</si>
  <si>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</si>
  <si>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</si>
  <si>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</si>
  <si>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</si>
  <si>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</si>
  <si>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</si>
  <si>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</si>
  <si>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</si>
  <si>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</si>
  <si>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</si>
  <si>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</si>
  <si>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</si>
  <si>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</si>
  <si>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</si>
  <si>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</si>
  <si>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</si>
  <si>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</si>
  <si>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</si>
  <si>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</si>
  <si>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</si>
  <si>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</si>
  <si>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</si>
  <si>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</si>
  <si>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</si>
  <si>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</si>
  <si>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</si>
  <si>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</si>
  <si>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</si>
  <si>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</si>
  <si>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</si>
  <si>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</si>
  <si>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</si>
  <si>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</si>
  <si>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</si>
  <si>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</si>
  <si>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</si>
  <si>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</si>
  <si>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</si>
  <si>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</si>
  <si>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</si>
  <si>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</si>
  <si>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</si>
  <si>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</si>
  <si>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</si>
  <si>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</si>
  <si>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</si>
  <si>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</si>
  <si>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</si>
  <si>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</si>
  <si>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</si>
  <si>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</si>
  <si>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</si>
  <si>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</si>
  <si>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</si>
  <si>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</si>
  <si>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</si>
  <si>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</si>
  <si>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</si>
  <si>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</si>
  <si>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</si>
  <si>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</si>
  <si>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</si>
  <si>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</si>
  <si>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上水道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</si>
  <si>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</si>
  <si>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</si>
  <si>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</si>
  <si>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</si>
  <si>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</si>
  <si>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</si>
  <si>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</si>
  <si>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</si>
  <si>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</si>
  <si>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</si>
  <si>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</si>
  <si>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</si>
  <si>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</si>
  <si>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</si>
  <si>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</si>
  <si>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</si>
  <si>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</si>
  <si>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</si>
  <si>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</si>
  <si>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</si>
  <si>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</si>
  <si>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</si>
  <si>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</si>
  <si>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</si>
  <si>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</si>
  <si>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</si>
  <si>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</si>
  <si>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</si>
  <si>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</si>
  <si>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</si>
  <si>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</si>
  <si>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愛媛県内子町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</si>
  <si>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</si>
  <si>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</si>
  <si>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</si>
  <si>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</si>
  <si>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</si>
  <si>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</si>
  <si>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</si>
  <si>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</si>
  <si>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</si>
  <si>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</si>
  <si>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</si>
  <si>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</si>
  <si>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</si>
  <si>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</si>
  <si>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</si>
  <si>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</si>
  <si>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</si>
  <si>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</si>
  <si>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</si>
  <si>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</si>
  <si>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内子フレッシュパークからり</t>
    <rPh sb="0" eb="2">
      <t>ウチコ</t>
    </rPh>
    <phoneticPr fontId="19"/>
  </si>
  <si>
    <t>-</t>
    <phoneticPr fontId="2"/>
  </si>
  <si>
    <t>小田高校寄宿舎特別会計</t>
    <phoneticPr fontId="6"/>
  </si>
  <si>
    <t>-</t>
    <phoneticPr fontId="25"/>
  </si>
  <si>
    <t>内子町国際交流協会</t>
    <rPh sb="0" eb="3">
      <t>ウ</t>
    </rPh>
    <rPh sb="3" eb="5">
      <t>コクサイ</t>
    </rPh>
    <rPh sb="5" eb="7">
      <t>コウリュウ</t>
    </rPh>
    <rPh sb="7" eb="9">
      <t>キ</t>
    </rPh>
    <phoneticPr fontId="19"/>
  </si>
  <si>
    <t>小田まちづくり</t>
    <rPh sb="0" eb="2">
      <t>オダ</t>
    </rPh>
    <phoneticPr fontId="19"/>
  </si>
  <si>
    <t>小田森林ログハウジング</t>
    <rPh sb="0" eb="2">
      <t>オダ</t>
    </rPh>
    <rPh sb="2" eb="4">
      <t>シンリン</t>
    </rPh>
    <phoneticPr fontId="19"/>
  </si>
  <si>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</si>
  <si>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</si>
  <si>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</si>
  <si>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</si>
  <si>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</si>
  <si>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</si>
  <si>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</si>
  <si>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</si>
  <si>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</si>
  <si>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</si>
  <si>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</si>
  <si>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</si>
  <si>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</si>
  <si>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内子町国民健康保険事業特別会計</t>
    <phoneticPr fontId="6"/>
  </si>
  <si>
    <t>-</t>
  </si>
  <si>
    <t>内子町介護保険事業特別会計</t>
    <phoneticPr fontId="6"/>
  </si>
  <si>
    <t>内子町後期高齢者医療保険事業特別会計</t>
    <phoneticPr fontId="6"/>
  </si>
  <si>
    <t>内子町介護保険サービス事業特別会計</t>
    <phoneticPr fontId="6"/>
  </si>
  <si>
    <t>内子町水道事業会計</t>
    <phoneticPr fontId="6"/>
  </si>
  <si>
    <t>法適用企業</t>
    <phoneticPr fontId="6"/>
  </si>
  <si>
    <t>内子町公共下水道事業特別会計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</si>
  <si>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</si>
  <si>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</si>
  <si>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</si>
  <si>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</si>
  <si>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</si>
  <si>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</si>
  <si>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愛媛県市町総合事務組合　退職手当事業分</t>
    <phoneticPr fontId="6"/>
  </si>
  <si>
    <t>愛媛県市町総合事務組合　消防補償事業分</t>
    <phoneticPr fontId="25"/>
  </si>
  <si>
    <t>愛媛県市町総合事務組合　交通災害事業分</t>
    <phoneticPr fontId="25"/>
  </si>
  <si>
    <t>愛媛県市町総合事務組合　自治会館事業分</t>
    <phoneticPr fontId="25"/>
  </si>
  <si>
    <t>愛媛県市町総合事務組合　議員公務災害事業分</t>
    <phoneticPr fontId="25"/>
  </si>
  <si>
    <t>愛媛県市町総合事務組合　共通経費分</t>
    <phoneticPr fontId="25"/>
  </si>
  <si>
    <t>大洲・喜多衛生事務組合</t>
    <phoneticPr fontId="6"/>
  </si>
  <si>
    <t>大洲喜多特別養護老人ホーム事務組合　一般会計</t>
    <phoneticPr fontId="6"/>
  </si>
  <si>
    <t>大洲喜多特別養護老人ホーム事務組合　公営企業会計</t>
    <phoneticPr fontId="6"/>
  </si>
  <si>
    <t>大洲地区広域消防事務組合</t>
    <phoneticPr fontId="6"/>
  </si>
  <si>
    <t>八幡浜・大洲地区広域市町村圏組合　一般会計</t>
    <phoneticPr fontId="6"/>
  </si>
  <si>
    <t>八幡浜・大洲地区広域市町村圏組合　八幡浜・大洲地方拠点対策室特別会計</t>
    <phoneticPr fontId="6"/>
  </si>
  <si>
    <t>八幡浜・大洲地区広域市町村圏組合　八幡浜・大洲地区ふるさと市町村圏基金特別会計</t>
    <phoneticPr fontId="6"/>
  </si>
  <si>
    <t>八幡浜・大洲地区広域市町村圏組合　運動公園特別会計</t>
    <phoneticPr fontId="6"/>
  </si>
  <si>
    <t>愛媛地方税滞納整理機構</t>
    <phoneticPr fontId="6"/>
  </si>
  <si>
    <t>愛媛県後期高齢者医療広域連合　一般会計</t>
    <phoneticPr fontId="6"/>
  </si>
  <si>
    <t>愛媛県後期高齢者医療広域連合　後期高齢者医療特別会計</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</si>
  <si>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</si>
  <si>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</si>
  <si>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</si>
  <si>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</si>
  <si>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</si>
  <si>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</si>
  <si>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</si>
  <si>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</si>
  <si>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</si>
  <si>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</si>
  <si>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</si>
  <si>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</si>
  <si>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</si>
  <si>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</si>
  <si>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</si>
  <si>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</si>
  <si>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</si>
  <si>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</si>
  <si>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</si>
  <si>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</si>
  <si>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</si>
  <si>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</si>
  <si>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</si>
  <si>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</si>
  <si>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</si>
  <si>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</si>
  <si>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</si>
  <si>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</si>
  <si>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</si>
  <si>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</si>
  <si>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</si>
  <si>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</si>
  <si>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</si>
  <si>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</si>
  <si>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</si>
  <si>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</si>
  <si>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</si>
  <si>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</si>
  <si>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</si>
  <si>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</si>
  <si>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</si>
  <si>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</si>
  <si>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</si>
  <si>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</si>
  <si>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</si>
  <si>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</si>
  <si>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</si>
  <si>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</si>
  <si>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</si>
  <si>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</si>
  <si>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</si>
  <si>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</si>
  <si>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</si>
  <si>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</si>
  <si>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</si>
  <si>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</si>
  <si>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</si>
  <si>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</si>
  <si>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</si>
  <si>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</si>
  <si>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</si>
  <si>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</si>
  <si>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</si>
  <si>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</si>
  <si>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</si>
  <si>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</si>
  <si>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</si>
  <si>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</si>
  <si>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</si>
  <si>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</si>
  <si>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</si>
  <si>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</si>
  <si>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</si>
  <si>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</si>
  <si>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</si>
  <si>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</si>
  <si>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</si>
  <si>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</si>
  <si>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</si>
  <si>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</si>
  <si>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</si>
  <si>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</si>
  <si>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</si>
  <si>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</si>
  <si>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</si>
  <si>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</si>
  <si>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</si>
  <si>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</si>
  <si>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</si>
  <si>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</si>
  <si>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</si>
  <si>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</si>
  <si>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</si>
  <si>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</si>
  <si>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</si>
  <si>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</si>
  <si>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</si>
  <si>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</si>
  <si>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</si>
  <si>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</si>
  <si>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</si>
  <si>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</si>
  <si>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</si>
  <si>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</si>
  <si>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</si>
  <si>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</si>
  <si>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</si>
  <si>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</si>
  <si>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</si>
  <si>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</si>
  <si>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</si>
  <si>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</si>
  <si>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</si>
  <si>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</si>
  <si>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</si>
  <si>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</si>
  <si>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</si>
  <si>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</si>
  <si>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</si>
  <si>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</si>
  <si>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</si>
  <si>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</si>
  <si>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</si>
  <si>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</si>
  <si>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</si>
  <si>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</si>
  <si>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</si>
  <si>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</si>
  <si>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</si>
  <si>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1.95</t>
  </si>
  <si>
    <t>▲ 2.02</t>
  </si>
  <si>
    <t>会計</t>
    <rPh sb="0" eb="2">
      <t>カイケイ</t>
    </rPh>
    <phoneticPr fontId="6"/>
  </si>
  <si>
    <t>内子町水道事業会計</t>
  </si>
  <si>
    <t>一般会計</t>
  </si>
  <si>
    <t>内子町介護保険事業特別会計</t>
  </si>
  <si>
    <t>内子町国民健康保険事業特別会計</t>
  </si>
  <si>
    <t>内子町公共下水道事業特別会計</t>
  </si>
  <si>
    <t>内子町後期高齢者医療保険事業特別会計</t>
  </si>
  <si>
    <t>小田高校寄宿舎特別会計</t>
  </si>
  <si>
    <t>内子町介護保険サービス事業特別会計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</si>
  <si>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</si>
  <si>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</si>
  <si>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</si>
  <si>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</si>
  <si>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</si>
  <si>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</si>
  <si>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</si>
  <si>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</si>
  <si>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</si>
  <si>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</si>
  <si>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</si>
  <si>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</si>
  <si>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</si>
  <si>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</si>
  <si>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</si>
  <si>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</si>
  <si>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</si>
  <si>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</si>
  <si>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</si>
  <si>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</si>
  <si>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</si>
  <si>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</si>
  <si>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実質公債費比率の分子</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</si>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</sst>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2"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xf numFmtId="0" fontId="3" fillId="0" borderId="0">
      <alignment vertical="center"/>
    </xf>
  </cellStyleXfs>
  <cellXfs count="1224">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7">
      <alignment vertical="center"/>
    </xf>
    <xf numFmtId="0" fontId="21" fillId="0" borderId="0" xfId="17" applyFont="1">
      <alignment vertical="center"/>
    </xf>
    <xf numFmtId="0" fontId="29" fillId="0" borderId="0" xfId="17" applyFont="1" applyAlignment="1">
      <alignment horizontal="right" vertical="center"/>
    </xf>
    <xf numFmtId="0" fontId="30" fillId="6" borderId="25" xfId="17" applyFont="1" applyFill="1" applyBorder="1" applyAlignment="1"/>
    <xf numFmtId="0" fontId="30" fillId="6" borderId="26" xfId="17" applyFont="1" applyFill="1" applyBorder="1" applyAlignment="1">
      <alignment horizontal="right" vertical="top"/>
    </xf>
    <xf numFmtId="0" fontId="30" fillId="6" borderId="27" xfId="17" applyFont="1" applyFill="1" applyBorder="1" applyAlignment="1">
      <alignment horizontal="right" vertical="top"/>
    </xf>
    <xf numFmtId="0" fontId="30" fillId="6" borderId="17" xfId="17" applyFont="1" applyFill="1" applyBorder="1" applyAlignment="1">
      <alignment horizontal="center" vertical="center"/>
    </xf>
    <xf numFmtId="0" fontId="30" fillId="6" borderId="19" xfId="17" applyFont="1" applyFill="1" applyBorder="1" applyAlignment="1">
      <alignment horizontal="center" vertical="center"/>
    </xf>
    <xf numFmtId="0" fontId="30" fillId="6" borderId="63" xfId="17" applyFont="1" applyFill="1" applyBorder="1" applyAlignment="1">
      <alignment horizontal="center" vertical="center"/>
    </xf>
    <xf numFmtId="0" fontId="30" fillId="0" borderId="31" xfId="17" applyFont="1" applyFill="1" applyBorder="1" applyAlignment="1">
      <alignment horizontal="center" vertical="center" wrapText="1"/>
    </xf>
    <xf numFmtId="190" fontId="30" fillId="0" borderId="17" xfId="17" applyNumberFormat="1" applyFont="1" applyFill="1" applyBorder="1" applyAlignment="1" applyProtection="1">
      <alignment horizontal="right" vertical="center" wrapText="1"/>
    </xf>
    <xf numFmtId="190" fontId="30" fillId="0" borderId="19" xfId="17" applyNumberFormat="1" applyFont="1" applyFill="1" applyBorder="1" applyAlignment="1" applyProtection="1">
      <alignment horizontal="right" vertical="center" wrapText="1"/>
    </xf>
    <xf numFmtId="190" fontId="30" fillId="0" borderId="21" xfId="17" applyNumberFormat="1" applyFont="1" applyFill="1" applyBorder="1" applyAlignment="1" applyProtection="1">
      <alignment horizontal="right" vertical="center" wrapText="1"/>
    </xf>
    <xf numFmtId="0" fontId="30" fillId="0" borderId="40" xfId="17" applyFont="1" applyFill="1" applyBorder="1" applyAlignment="1">
      <alignment horizontal="center" vertical="center" wrapText="1"/>
    </xf>
    <xf numFmtId="190" fontId="30" fillId="0" borderId="38" xfId="17" applyNumberFormat="1" applyFont="1" applyFill="1" applyBorder="1" applyAlignment="1" applyProtection="1">
      <alignment horizontal="right" vertical="center" wrapText="1"/>
    </xf>
    <xf numFmtId="190" fontId="30" fillId="0" borderId="16" xfId="17" applyNumberFormat="1" applyFont="1" applyFill="1" applyBorder="1" applyAlignment="1" applyProtection="1">
      <alignment horizontal="right" vertical="center" wrapText="1"/>
    </xf>
    <xf numFmtId="190" fontId="30" fillId="0" borderId="39" xfId="17" applyNumberFormat="1" applyFont="1" applyFill="1" applyBorder="1" applyAlignment="1" applyProtection="1">
      <alignment horizontal="right" vertical="center" wrapText="1"/>
    </xf>
    <xf numFmtId="0" fontId="30" fillId="0" borderId="64" xfId="17" applyFont="1" applyFill="1" applyBorder="1" applyAlignment="1">
      <alignment horizontal="center" vertical="center"/>
    </xf>
    <xf numFmtId="190" fontId="30" fillId="0" borderId="114" xfId="17" applyNumberFormat="1" applyFont="1" applyFill="1" applyBorder="1" applyAlignment="1" applyProtection="1">
      <alignment horizontal="right" vertical="center" wrapText="1"/>
    </xf>
    <xf numFmtId="190" fontId="30" fillId="0" borderId="184" xfId="17" applyNumberFormat="1" applyFont="1" applyFill="1" applyBorder="1" applyAlignment="1" applyProtection="1">
      <alignment horizontal="right" vertical="center" wrapText="1"/>
    </xf>
    <xf numFmtId="190" fontId="30" fillId="0" borderId="65" xfId="17" applyNumberFormat="1" applyFont="1" applyFill="1" applyBorder="1" applyAlignment="1" applyProtection="1">
      <alignment horizontal="right" vertical="center" wrapTex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5" xfId="18" applyFont="1" applyFill="1" applyBorder="1" applyAlignment="1"/>
    <xf numFmtId="0" fontId="30" fillId="7" borderId="26" xfId="18" applyFont="1" applyFill="1" applyBorder="1" applyAlignment="1">
      <alignment horizontal="right" vertical="top"/>
    </xf>
    <xf numFmtId="0" fontId="30" fillId="7" borderId="27" xfId="18" applyFont="1" applyFill="1" applyBorder="1" applyAlignment="1">
      <alignment horizontal="right" vertical="top"/>
    </xf>
    <xf numFmtId="0" fontId="30" fillId="7" borderId="18" xfId="18" applyFont="1" applyFill="1" applyBorder="1" applyAlignment="1">
      <alignment horizontal="center" vertical="center"/>
    </xf>
    <xf numFmtId="0" fontId="30" fillId="7" borderId="19" xfId="18" applyFont="1" applyFill="1" applyBorder="1" applyAlignment="1">
      <alignment horizontal="center" vertical="center"/>
    </xf>
    <xf numFmtId="0" fontId="30" fillId="7" borderId="21" xfId="18" applyFont="1" applyFill="1" applyBorder="1" applyAlignment="1">
      <alignment horizontal="center" vertical="center"/>
    </xf>
    <xf numFmtId="0" fontId="30" fillId="0" borderId="33" xfId="18" applyFont="1" applyFill="1" applyBorder="1" applyAlignment="1">
      <alignment vertical="center" wrapText="1"/>
    </xf>
    <xf numFmtId="190" fontId="30" fillId="0" borderId="185" xfId="18" applyNumberFormat="1" applyFont="1" applyFill="1" applyBorder="1" applyAlignment="1">
      <alignment horizontal="right" vertical="center"/>
    </xf>
    <xf numFmtId="190" fontId="30" fillId="0" borderId="186" xfId="18" applyNumberFormat="1" applyFont="1" applyFill="1" applyBorder="1" applyAlignment="1">
      <alignment horizontal="right" vertical="center"/>
    </xf>
    <xf numFmtId="190" fontId="30" fillId="0" borderId="187" xfId="18" applyNumberFormat="1" applyFont="1" applyFill="1" applyBorder="1" applyAlignment="1">
      <alignment horizontal="right" vertical="center"/>
    </xf>
    <xf numFmtId="0" fontId="30" fillId="0" borderId="37" xfId="18" applyFont="1" applyFill="1" applyBorder="1" applyAlignment="1">
      <alignment vertical="center"/>
    </xf>
    <xf numFmtId="190" fontId="30" fillId="0" borderId="188" xfId="18" applyNumberFormat="1" applyFont="1" applyFill="1" applyBorder="1" applyAlignment="1">
      <alignment horizontal="right" vertical="center"/>
    </xf>
    <xf numFmtId="190" fontId="30" fillId="0" borderId="12" xfId="18" applyNumberFormat="1" applyFont="1" applyFill="1" applyBorder="1" applyAlignment="1">
      <alignment horizontal="right" vertical="center"/>
    </xf>
    <xf numFmtId="190" fontId="30" fillId="0" borderId="189" xfId="18" applyNumberFormat="1" applyFont="1" applyFill="1" applyBorder="1" applyAlignment="1">
      <alignment horizontal="right" vertical="center"/>
    </xf>
    <xf numFmtId="0" fontId="30" fillId="0" borderId="40" xfId="18" applyFont="1" applyFill="1" applyBorder="1" applyAlignment="1">
      <alignment vertical="center"/>
    </xf>
    <xf numFmtId="0" fontId="30" fillId="0" borderId="64" xfId="18" applyFont="1" applyFill="1" applyBorder="1" applyAlignment="1">
      <alignment vertical="center"/>
    </xf>
    <xf numFmtId="190" fontId="30" fillId="0" borderId="114" xfId="18" applyNumberFormat="1" applyFont="1" applyFill="1" applyBorder="1" applyAlignment="1">
      <alignment horizontal="right" vertical="center"/>
    </xf>
    <xf numFmtId="190" fontId="30" fillId="0" borderId="184" xfId="18" applyNumberFormat="1" applyFont="1" applyFill="1" applyBorder="1" applyAlignment="1">
      <alignment horizontal="right" vertical="center"/>
    </xf>
    <xf numFmtId="190" fontId="30" fillId="0" borderId="65" xfId="18" applyNumberFormat="1" applyFont="1" applyFill="1" applyBorder="1" applyAlignment="1">
      <alignment horizontal="right" vertical="center"/>
    </xf>
    <xf numFmtId="0" fontId="31" fillId="0" borderId="0" xfId="18" applyFont="1" applyFill="1" applyBorder="1" applyAlignment="1"/>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3" fillId="0" borderId="0" xfId="39">
      <alignment vertical="center"/>
    </xf>
    <xf numFmtId="0" fontId="21" fillId="0" borderId="0" xfId="39" applyFont="1">
      <alignment vertical="center"/>
    </xf>
    <xf numFmtId="0" fontId="31" fillId="0" borderId="0" xfId="39" applyFont="1" applyAlignment="1"/>
    <xf numFmtId="181" fontId="31" fillId="0" borderId="65" xfId="39" applyNumberFormat="1" applyFont="1" applyFill="1" applyBorder="1" applyAlignment="1" applyProtection="1">
      <alignment horizontal="right" vertical="center"/>
    </xf>
    <xf numFmtId="181" fontId="31" fillId="0" borderId="184" xfId="39" applyNumberFormat="1" applyFont="1" applyFill="1" applyBorder="1" applyAlignment="1" applyProtection="1">
      <alignment horizontal="right" vertical="center"/>
    </xf>
    <xf numFmtId="181" fontId="31" fillId="0" borderId="114" xfId="39" applyNumberFormat="1" applyFont="1" applyFill="1" applyBorder="1" applyAlignment="1" applyProtection="1">
      <alignment horizontal="right" vertical="center"/>
    </xf>
    <xf numFmtId="0" fontId="31" fillId="0" borderId="56" xfId="39" applyFont="1" applyFill="1" applyBorder="1" applyAlignment="1">
      <alignment vertical="center"/>
    </xf>
    <xf numFmtId="181" fontId="31" fillId="0" borderId="189" xfId="39" applyNumberFormat="1" applyFont="1" applyFill="1" applyBorder="1" applyAlignment="1" applyProtection="1">
      <alignment horizontal="right" vertical="center"/>
    </xf>
    <xf numFmtId="181" fontId="31" fillId="0" borderId="12" xfId="39" applyNumberFormat="1" applyFont="1" applyFill="1" applyBorder="1" applyAlignment="1" applyProtection="1">
      <alignment horizontal="right" vertical="center"/>
    </xf>
    <xf numFmtId="181" fontId="31" fillId="0" borderId="188" xfId="39" applyNumberFormat="1" applyFont="1" applyFill="1" applyBorder="1" applyAlignment="1" applyProtection="1">
      <alignment horizontal="right" vertical="center"/>
    </xf>
    <xf numFmtId="0" fontId="31" fillId="0" borderId="1" xfId="39" applyFont="1" applyFill="1" applyBorder="1" applyAlignment="1">
      <alignment vertical="center"/>
    </xf>
    <xf numFmtId="0" fontId="31" fillId="0" borderId="10" xfId="39" applyFont="1" applyFill="1" applyBorder="1" applyAlignment="1">
      <alignment vertical="center"/>
    </xf>
    <xf numFmtId="181" fontId="31" fillId="0" borderId="187" xfId="39" applyNumberFormat="1" applyFont="1" applyFill="1" applyBorder="1" applyAlignment="1" applyProtection="1">
      <alignment horizontal="right" vertical="center"/>
    </xf>
    <xf numFmtId="181" fontId="31" fillId="0" borderId="186" xfId="39" applyNumberFormat="1" applyFont="1" applyFill="1" applyBorder="1" applyAlignment="1" applyProtection="1">
      <alignment horizontal="right" vertical="center"/>
    </xf>
    <xf numFmtId="181" fontId="31" fillId="0" borderId="185" xfId="39" applyNumberFormat="1" applyFont="1" applyFill="1" applyBorder="1" applyAlignment="1" applyProtection="1">
      <alignment horizontal="right" vertical="center"/>
    </xf>
    <xf numFmtId="0" fontId="31" fillId="0" borderId="6" xfId="39" applyFont="1" applyFill="1" applyBorder="1" applyAlignment="1">
      <alignment vertical="center" wrapText="1"/>
    </xf>
    <xf numFmtId="0" fontId="31" fillId="6" borderId="63" xfId="39" applyFont="1" applyFill="1" applyBorder="1" applyAlignment="1">
      <alignment horizontal="center" vertical="center"/>
    </xf>
    <xf numFmtId="0" fontId="31" fillId="6" borderId="19" xfId="39" applyFont="1" applyFill="1" applyBorder="1" applyAlignment="1">
      <alignment horizontal="center" vertical="center"/>
    </xf>
    <xf numFmtId="0" fontId="31" fillId="6" borderId="18" xfId="39" applyFont="1" applyFill="1" applyBorder="1" applyAlignment="1">
      <alignment horizontal="center" vertical="center"/>
    </xf>
    <xf numFmtId="0" fontId="31" fillId="6" borderId="27" xfId="39" applyFont="1" applyFill="1" applyBorder="1" applyAlignment="1">
      <alignment horizontal="right" vertical="top"/>
    </xf>
    <xf numFmtId="0" fontId="31" fillId="6" borderId="26" xfId="39" applyFont="1" applyFill="1" applyBorder="1" applyAlignment="1">
      <alignment horizontal="right" vertical="center"/>
    </xf>
    <xf numFmtId="0" fontId="31" fillId="6" borderId="26" xfId="39" applyFont="1" applyFill="1" applyBorder="1" applyAlignment="1"/>
    <xf numFmtId="0" fontId="31" fillId="6" borderId="25" xfId="39" applyFont="1" applyFill="1" applyBorder="1" applyAlignment="1"/>
    <xf numFmtId="0" fontId="29" fillId="0" borderId="0" xfId="39" applyFont="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9" xfId="12" applyNumberFormat="1" applyFont="1" applyBorder="1" applyAlignment="1" applyProtection="1">
      <alignment horizontal="right" vertical="center" shrinkToFit="1"/>
      <protection locked="0"/>
    </xf>
    <xf numFmtId="181" fontId="5" fillId="0" borderId="85" xfId="12" applyNumberFormat="1" applyFont="1" applyBorder="1" applyAlignment="1" applyProtection="1">
      <alignment horizontal="right" vertical="center" shrinkToFit="1"/>
      <protection locked="0"/>
    </xf>
    <xf numFmtId="181" fontId="5" fillId="0" borderId="93"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16" fillId="0" borderId="84" xfId="16" applyFont="1" applyBorder="1" applyAlignment="1" applyProtection="1">
      <alignment horizontal="left" vertical="center" wrapText="1"/>
      <protection locked="0"/>
    </xf>
    <xf numFmtId="0" fontId="16" fillId="0" borderId="85" xfId="16" applyFont="1" applyBorder="1" applyAlignment="1" applyProtection="1">
      <alignment horizontal="left" vertical="center" wrapText="1"/>
      <protection locked="0"/>
    </xf>
    <xf numFmtId="0" fontId="16" fillId="0" borderId="86" xfId="16" applyFont="1" applyBorder="1" applyAlignment="1" applyProtection="1">
      <alignment horizontal="left" vertical="center" wrapText="1"/>
      <protection locked="0"/>
    </xf>
    <xf numFmtId="181" fontId="5" fillId="0" borderId="84"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16" fillId="0" borderId="98" xfId="16" applyFont="1" applyBorder="1" applyAlignment="1" applyProtection="1">
      <alignment horizontal="left" vertical="center" wrapText="1"/>
      <protection locked="0"/>
    </xf>
    <xf numFmtId="0" fontId="16" fillId="0" borderId="99" xfId="16" applyFont="1" applyBorder="1" applyAlignment="1" applyProtection="1">
      <alignment horizontal="left" vertical="center" wrapText="1"/>
      <protection locked="0"/>
    </xf>
    <xf numFmtId="0" fontId="16" fillId="0" borderId="100" xfId="16" applyFont="1" applyBorder="1" applyAlignment="1" applyProtection="1">
      <alignment horizontal="left" vertical="center" wrapText="1"/>
      <protection locked="0"/>
    </xf>
    <xf numFmtId="181" fontId="5" fillId="0" borderId="101"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7" applyFont="1" applyFill="1" applyBorder="1" applyAlignment="1" applyProtection="1">
      <alignment horizontal="left" vertical="center" wrapText="1"/>
    </xf>
    <xf numFmtId="0" fontId="30" fillId="0" borderId="24"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41"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0" fontId="30" fillId="0" borderId="59" xfId="17" applyFont="1" applyFill="1" applyBorder="1" applyAlignment="1" applyProtection="1">
      <alignment horizontal="lef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Fill="1" applyBorder="1" applyAlignment="1">
      <alignment horizontal="left" vertical="center" wrapText="1"/>
    </xf>
    <xf numFmtId="0" fontId="31" fillId="0" borderId="57" xfId="18" applyFont="1" applyBorder="1" applyAlignment="1">
      <alignment horizontal="left" vertical="center" wrapText="1"/>
    </xf>
    <xf numFmtId="0" fontId="31" fillId="0" borderId="59" xfId="18" applyFont="1" applyBorder="1" applyAlignment="1">
      <alignment horizontal="left" vertical="center" wrapText="1"/>
    </xf>
    <xf numFmtId="0" fontId="31" fillId="0" borderId="52" xfId="18" applyFont="1" applyFill="1" applyBorder="1" applyAlignment="1">
      <alignment horizontal="left" vertical="center" wrapText="1"/>
    </xf>
    <xf numFmtId="0" fontId="31" fillId="0" borderId="54" xfId="18" applyFont="1" applyFill="1" applyBorder="1" applyAlignment="1">
      <alignment horizontal="left" vertical="center" wrapText="1"/>
    </xf>
    <xf numFmtId="0" fontId="31" fillId="0" borderId="9" xfId="39" applyFont="1" applyFill="1" applyBorder="1" applyAlignment="1">
      <alignment vertical="center"/>
    </xf>
    <xf numFmtId="0" fontId="31" fillId="0" borderId="55" xfId="39" applyFont="1" applyFill="1" applyBorder="1" applyAlignment="1">
      <alignment vertical="center"/>
    </xf>
    <xf numFmtId="0" fontId="31" fillId="0" borderId="37" xfId="39" applyFont="1" applyFill="1" applyBorder="1" applyAlignment="1">
      <alignment vertical="center" wrapText="1"/>
    </xf>
    <xf numFmtId="0" fontId="31" fillId="0" borderId="11" xfId="39" applyFont="1" applyFill="1" applyBorder="1" applyAlignment="1">
      <alignment vertical="center" wrapText="1"/>
    </xf>
    <xf numFmtId="0" fontId="31" fillId="0" borderId="64" xfId="39" applyFont="1" applyFill="1" applyBorder="1" applyAlignment="1">
      <alignment vertical="center"/>
    </xf>
    <xf numFmtId="0" fontId="31" fillId="0" borderId="58" xfId="39" applyFont="1" applyFill="1" applyBorder="1" applyAlignment="1">
      <alignment vertical="center"/>
    </xf>
    <xf numFmtId="0" fontId="31" fillId="0" borderId="57" xfId="39" applyFont="1" applyFill="1" applyBorder="1" applyAlignment="1">
      <alignment vertical="center"/>
    </xf>
    <xf numFmtId="0" fontId="31" fillId="0" borderId="59" xfId="39" applyFont="1" applyFill="1" applyBorder="1" applyAlignment="1">
      <alignment vertical="center"/>
    </xf>
    <xf numFmtId="0" fontId="31" fillId="0" borderId="22" xfId="39" applyFont="1" applyFill="1" applyBorder="1" applyAlignment="1">
      <alignment vertical="center" wrapText="1"/>
    </xf>
    <xf numFmtId="0" fontId="31" fillId="0" borderId="18" xfId="39" applyFont="1" applyFill="1" applyBorder="1" applyAlignment="1">
      <alignment vertical="center" wrapText="1"/>
    </xf>
    <xf numFmtId="0" fontId="31" fillId="0" borderId="31" xfId="39" applyFont="1" applyFill="1" applyBorder="1" applyAlignment="1">
      <alignment vertical="center" wrapText="1"/>
    </xf>
    <xf numFmtId="0" fontId="31" fillId="0" borderId="5" xfId="39" applyFont="1" applyFill="1" applyBorder="1" applyAlignment="1">
      <alignment vertical="center" wrapText="1"/>
    </xf>
    <xf numFmtId="0" fontId="31" fillId="0" borderId="33" xfId="39" applyFont="1" applyFill="1" applyBorder="1" applyAlignment="1">
      <alignment vertical="center" wrapText="1"/>
    </xf>
    <xf numFmtId="0" fontId="31" fillId="0" borderId="8" xfId="39" applyFont="1" applyFill="1" applyBorder="1" applyAlignment="1">
      <alignment vertical="center" wrapText="1"/>
    </xf>
    <xf numFmtId="0" fontId="31" fillId="0" borderId="52" xfId="39" applyFont="1" applyFill="1" applyBorder="1" applyAlignment="1">
      <alignment vertical="center"/>
    </xf>
    <xf numFmtId="0" fontId="31" fillId="0" borderId="54" xfId="39"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40">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7"/>
    <cellStyle name="標準 4_APAHO4019001" xfId="19"/>
    <cellStyle name="標準 4_ZJ08_022012_青森市_2010" xfId="39"/>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 xfId="16"/>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2"/>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79181</c:v>
                </c:pt>
                <c:pt idx="1">
                  <c:v>118124</c:v>
                </c:pt>
                <c:pt idx="2">
                  <c:v>101693</c:v>
                </c:pt>
                <c:pt idx="3">
                  <c:v>96635</c:v>
                </c:pt>
                <c:pt idx="4">
                  <c:v>97062</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106140</c:v>
                </c:pt>
                <c:pt idx="1">
                  <c:v>114357</c:v>
                </c:pt>
                <c:pt idx="2">
                  <c:v>96588</c:v>
                </c:pt>
                <c:pt idx="3">
                  <c:v>110524</c:v>
                </c:pt>
                <c:pt idx="4">
                  <c:v>119485</c:v>
                </c:pt>
              </c:numCache>
            </c:numRef>
          </c:val>
          <c:smooth val="0"/>
        </c:ser>
        <c:dLbls>
          <c:showLegendKey val="0"/>
          <c:showVal val="0"/>
          <c:showCatName val="0"/>
          <c:showSerName val="0"/>
          <c:showPercent val="0"/>
          <c:showBubbleSize val="0"/>
        </c:dLbls>
        <c:marker val="1"/>
        <c:smooth val="0"/>
        <c:axId val="149435520"/>
        <c:axId val="149437440"/>
      </c:lineChart>
      <c:catAx>
        <c:axId val="149435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37440"/>
        <c:crosses val="autoZero"/>
        <c:auto val="1"/>
        <c:lblAlgn val="ctr"/>
        <c:lblOffset val="100"/>
        <c:tickLblSkip val="1"/>
        <c:tickMarkSkip val="1"/>
        <c:noMultiLvlLbl val="0"/>
      </c:catAx>
      <c:valAx>
        <c:axId val="1494374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99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3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95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5.61</c:v>
                </c:pt>
                <c:pt idx="1">
                  <c:v>6.25</c:v>
                </c:pt>
                <c:pt idx="2">
                  <c:v>4.4000000000000004</c:v>
                </c:pt>
                <c:pt idx="3">
                  <c:v>6.49</c:v>
                </c:pt>
                <c:pt idx="4">
                  <c:v>4.67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14.86</c:v>
                </c:pt>
                <c:pt idx="1">
                  <c:v>14.94</c:v>
                </c:pt>
                <c:pt idx="2">
                  <c:v>15.19</c:v>
                </c:pt>
                <c:pt idx="3">
                  <c:v>15.24</c:v>
                </c:pt>
                <c:pt idx="4">
                  <c:v>15.75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437120"/>
        <c:axId val="15644748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1.58</c:v>
                </c:pt>
                <c:pt idx="1">
                  <c:v>0.62</c:v>
                </c:pt>
                <c:pt idx="2">
                  <c:v>-1.95</c:v>
                </c:pt>
                <c:pt idx="3">
                  <c:v>2.08</c:v>
                </c:pt>
                <c:pt idx="4">
                  <c:v>-2.02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437120"/>
        <c:axId val="156447488"/>
      </c:lineChart>
      <c:catAx>
        <c:axId val="1564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447488"/>
        <c:crosses val="autoZero"/>
        <c:auto val="1"/>
        <c:lblAlgn val="ctr"/>
        <c:lblOffset val="100"/>
        <c:tickLblSkip val="1"/>
        <c:tickMarkSkip val="1"/>
        <c:noMultiLvlLbl val="0"/>
      </c:catAx>
      <c:valAx>
        <c:axId val="15644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34"/>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0.42</c:v>
                </c:pt>
                <c:pt idx="2">
                  <c:v>#N/A</c:v>
                </c:pt>
                <c:pt idx="3">
                  <c:v>0.5</c:v>
                </c:pt>
                <c:pt idx="4">
                  <c:v>#N/A</c:v>
                </c:pt>
                <c:pt idx="5">
                  <c:v>0.52</c:v>
                </c:pt>
                <c:pt idx="6">
                  <c:v>#N/A</c:v>
                </c:pt>
                <c:pt idx="7">
                  <c:v>2.76</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内子町介護保険サービス事業特別会計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小田高校寄宿舎特別会計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内子町後期高齢者医療保険事業特別会計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0.05</c:v>
                </c:pt>
                <c:pt idx="2">
                  <c:v>#N/A</c:v>
                </c:pt>
                <c:pt idx="3">
                  <c:v>0.04</c:v>
                </c:pt>
                <c:pt idx="4">
                  <c:v>#N/A</c:v>
                </c:pt>
                <c:pt idx="5">
                  <c:v>0.09</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内子町公共下水道事業特別会計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内子町国民健康保険事業特別会計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2.46</c:v>
                </c:pt>
                <c:pt idx="2">
                  <c:v>#N/A</c:v>
                </c:pt>
                <c:pt idx="3">
                  <c:v>2.15</c:v>
                </c:pt>
                <c:pt idx="4">
                  <c:v>#N/A</c:v>
                </c:pt>
                <c:pt idx="5">
                  <c:v>2</c:v>
                </c:pt>
                <c:pt idx="6">
                  <c:v>#N/A</c:v>
                </c:pt>
                <c:pt idx="7">
                  <c:v>1.78</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内子町介護保険事業特別会計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0.91</c:v>
                </c:pt>
                <c:pt idx="2">
                  <c:v>#N/A</c:v>
                </c:pt>
                <c:pt idx="3">
                  <c:v>0.53</c:v>
                </c:pt>
                <c:pt idx="4">
                  <c:v>#N/A</c:v>
                </c:pt>
                <c:pt idx="5">
                  <c:v>0.98</c:v>
                </c:pt>
                <c:pt idx="6">
                  <c:v>#N/A</c:v>
                </c:pt>
                <c:pt idx="7">
                  <c:v>0.84</c:v>
                </c:pt>
                <c:pt idx="8">
                  <c:v>#N/A</c:v>
                </c:pt>
                <c:pt idx="9">
                  <c:v>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5.6</c:v>
                </c:pt>
                <c:pt idx="2">
                  <c:v>#N/A</c:v>
                </c:pt>
                <c:pt idx="3">
                  <c:v>6.25</c:v>
                </c:pt>
                <c:pt idx="4">
                  <c:v>#N/A</c:v>
                </c:pt>
                <c:pt idx="5">
                  <c:v>4.3899999999999997</c:v>
                </c:pt>
                <c:pt idx="6">
                  <c:v>#N/A</c:v>
                </c:pt>
                <c:pt idx="7">
                  <c:v>6.48</c:v>
                </c:pt>
                <c:pt idx="8">
                  <c:v>#N/A</c:v>
                </c:pt>
                <c:pt idx="9">
                  <c:v>4.67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内子町水道事業会計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9.61</c:v>
                </c:pt>
                <c:pt idx="2">
                  <c:v>#N/A</c:v>
                </c:pt>
                <c:pt idx="3">
                  <c:v>10.42</c:v>
                </c:pt>
                <c:pt idx="4">
                  <c:v>#N/A</c:v>
                </c:pt>
                <c:pt idx="5">
                  <c:v>5.72</c:v>
                </c:pt>
                <c:pt idx="6">
                  <c:v>#N/A</c:v>
                </c:pt>
                <c:pt idx="7">
                  <c:v>5.16</c:v>
                </c:pt>
                <c:pt idx="8">
                  <c:v>#N/A</c:v>
                </c:pt>
                <c:pt idx="9">
                  <c:v>9.3000000000000007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6893568"/>
        <c:axId val="156895104"/>
      </c:barChart>
      <c:catAx>
        <c:axId val="1568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895104"/>
        <c:crosses val="autoZero"/>
        <c:auto val="1"/>
        <c:lblAlgn val="ctr"/>
        <c:lblOffset val="100"/>
        <c:tickLblSkip val="1"/>
        <c:tickMarkSkip val="1"/>
        <c:noMultiLvlLbl val="0"/>
      </c:catAx>
      <c:valAx>
        <c:axId val="15689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89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79E-2"/>
          <c:y val="8.7976539589442848E-2"/>
          <c:w val="0.90356317136844"/>
          <c:h val="0.63929618768328722"/>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1307</c:v>
                </c:pt>
                <c:pt idx="5">
                  <c:v>1276</c:v>
                </c:pt>
                <c:pt idx="8">
                  <c:v>1293</c:v>
                </c:pt>
                <c:pt idx="11">
                  <c:v>1260</c:v>
                </c:pt>
                <c:pt idx="14">
                  <c:v>1202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45</c:v>
                </c:pt>
                <c:pt idx="3">
                  <c:v>34</c:v>
                </c:pt>
                <c:pt idx="6">
                  <c:v>33</c:v>
                </c:pt>
                <c:pt idx="9">
                  <c:v>31</c:v>
                </c:pt>
                <c:pt idx="12">
                  <c:v>31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189</c:v>
                </c:pt>
                <c:pt idx="3">
                  <c:v>113</c:v>
                </c:pt>
                <c:pt idx="6">
                  <c:v>28</c:v>
                </c:pt>
                <c:pt idx="9">
                  <c:v>17</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257</c:v>
                </c:pt>
                <c:pt idx="3">
                  <c:v>277</c:v>
                </c:pt>
                <c:pt idx="6">
                  <c:v>279</c:v>
                </c:pt>
                <c:pt idx="9">
                  <c:v>282</c:v>
                </c:pt>
                <c:pt idx="12">
                  <c:v>260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1495</c:v>
                </c:pt>
                <c:pt idx="3">
                  <c:v>1373</c:v>
                </c:pt>
                <c:pt idx="6">
                  <c:v>1314</c:v>
                </c:pt>
                <c:pt idx="9">
                  <c:v>1207</c:v>
                </c:pt>
                <c:pt idx="12">
                  <c:v>1158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7495936"/>
        <c:axId val="1475022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679</c:v>
                </c:pt>
                <c:pt idx="2">
                  <c:v>#N/A</c:v>
                </c:pt>
                <c:pt idx="3">
                  <c:v>#N/A</c:v>
                </c:pt>
                <c:pt idx="4">
                  <c:v>521</c:v>
                </c:pt>
                <c:pt idx="5">
                  <c:v>#N/A</c:v>
                </c:pt>
                <c:pt idx="6">
                  <c:v>#N/A</c:v>
                </c:pt>
                <c:pt idx="7">
                  <c:v>361</c:v>
                </c:pt>
                <c:pt idx="8">
                  <c:v>#N/A</c:v>
                </c:pt>
                <c:pt idx="9">
                  <c:v>#N/A</c:v>
                </c:pt>
                <c:pt idx="10">
                  <c:v>277</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7495936"/>
        <c:axId val="147502208"/>
      </c:lineChart>
      <c:catAx>
        <c:axId val="14749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02208"/>
        <c:crosses val="autoZero"/>
        <c:auto val="1"/>
        <c:lblAlgn val="ctr"/>
        <c:lblOffset val="100"/>
        <c:tickLblSkip val="1"/>
        <c:tickMarkSkip val="1"/>
        <c:noMultiLvlLbl val="0"/>
      </c:catAx>
      <c:valAx>
        <c:axId val="14750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49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51"/>
          <c:h val="0.58918212773855105"/>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11280</c:v>
                </c:pt>
                <c:pt idx="5">
                  <c:v>10956</c:v>
                </c:pt>
                <c:pt idx="8">
                  <c:v>10608</c:v>
                </c:pt>
                <c:pt idx="11">
                  <c:v>10334</c:v>
                </c:pt>
                <c:pt idx="14">
                  <c:v>10239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391</c:v>
                </c:pt>
                <c:pt idx="5">
                  <c:v>350</c:v>
                </c:pt>
                <c:pt idx="8">
                  <c:v>310</c:v>
                </c:pt>
                <c:pt idx="11">
                  <c:v>269</c:v>
                </c:pt>
                <c:pt idx="14">
                  <c:v>221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4818</c:v>
                </c:pt>
                <c:pt idx="5">
                  <c:v>5261</c:v>
                </c:pt>
                <c:pt idx="8">
                  <c:v>5433</c:v>
                </c:pt>
                <c:pt idx="11">
                  <c:v>5978</c:v>
                </c:pt>
                <c:pt idx="14">
                  <c:v>6558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2551</c:v>
                </c:pt>
                <c:pt idx="3">
                  <c:v>2235</c:v>
                </c:pt>
                <c:pt idx="6">
                  <c:v>2032</c:v>
                </c:pt>
                <c:pt idx="9">
                  <c:v>1931</c:v>
                </c:pt>
                <c:pt idx="12">
                  <c:v>1903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274</c:v>
                </c:pt>
                <c:pt idx="3">
                  <c:v>156</c:v>
                </c:pt>
                <c:pt idx="6">
                  <c:v>46</c:v>
                </c:pt>
                <c:pt idx="9">
                  <c:v>169</c:v>
                </c:pt>
                <c:pt idx="12">
                  <c:v>150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3134</c:v>
                </c:pt>
                <c:pt idx="3">
                  <c:v>2987</c:v>
                </c:pt>
                <c:pt idx="6">
                  <c:v>2906</c:v>
                </c:pt>
                <c:pt idx="9">
                  <c:v>2849</c:v>
                </c:pt>
                <c:pt idx="12">
                  <c:v>2119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242</c:v>
                </c:pt>
                <c:pt idx="3">
                  <c:v>203</c:v>
                </c:pt>
                <c:pt idx="6">
                  <c:v>154</c:v>
                </c:pt>
                <c:pt idx="9">
                  <c:v>219</c:v>
                </c:pt>
                <c:pt idx="12">
                  <c:v>175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10369</c:v>
                </c:pt>
                <c:pt idx="3">
                  <c:v>9684</c:v>
                </c:pt>
                <c:pt idx="6">
                  <c:v>9013</c:v>
                </c:pt>
                <c:pt idx="9">
                  <c:v>8702</c:v>
                </c:pt>
                <c:pt idx="12">
                  <c:v>8455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555712"/>
        <c:axId val="1575578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80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555712"/>
        <c:axId val="157557888"/>
      </c:lineChart>
      <c:catAx>
        <c:axId val="1575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557888"/>
        <c:crosses val="autoZero"/>
        <c:auto val="1"/>
        <c:lblAlgn val="ctr"/>
        <c:lblOffset val="100"/>
        <c:tickLblSkip val="1"/>
        <c:tickMarkSkip val="1"/>
        <c:noMultiLvlLbl val="0"/>
      </c:catAx>
      <c:valAx>
        <c:axId val="15755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5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0240000"/>
        <c:axId val="160241920"/>
      </c:scatterChart>
      <c:valAx>
        <c:axId val="160240000"/>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241920"/>
        <c:crosses val="autoZero"/>
        <c:crossBetween val="midCat"/>
      </c:valAx>
      <c:valAx>
        <c:axId val="160241920"/>
        <c:scaling>
          <c:orientation val="minMax"/>
          <c:max val="44.7"/>
          <c:min val="2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240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10.3</c:v>
                </c:pt>
                <c:pt idx="2">
                  <c:v>8.6</c:v>
                </c:pt>
                <c:pt idx="3">
                  <c:v>6.4</c:v>
                </c:pt>
                <c:pt idx="4">
                  <c:v>5.2</c:v>
                </c:pt>
              </c:numCache>
            </c:numRef>
          </c:xVal>
          <c:yVal>
            <c:numRef>
              <c:f>公会計指標分析・財政指標組合せ分析表!$K$73:$O$73</c:f>
              <c:numCache>
                <c:formatCode>#,##0.0;"▲ "#,##0.0</c:formatCode>
                <c:ptCount val="5"/>
                <c:pt idx="0">
                  <c:v>1.3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0301440"/>
        <c:axId val="160303360"/>
      </c:scatterChart>
      <c:valAx>
        <c:axId val="160301440"/>
        <c:scaling>
          <c:orientation val="minMax"/>
          <c:max val="13.7"/>
          <c:min val="8.800000000000000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303360"/>
        <c:crosses val="autoZero"/>
        <c:crossBetween val="midCat"/>
      </c:valAx>
      <c:valAx>
        <c:axId val="160303360"/>
        <c:scaling>
          <c:orientation val="minMax"/>
          <c:max val="8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30144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0" y="123825"/>
          <a:ext cx="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0" y="190500"/>
          <a:ext cx="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0" y="190500"/>
          <a:ext cx="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0" y="7372350"/>
          <a:ext cx="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0" y="7591425"/>
          <a:ext cx="0"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0" y="7762875"/>
          <a:ext cx="0"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0" y="7934325"/>
          <a:ext cx="0"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0" y="8105775"/>
          <a:ext cx="0"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0" y="8277225"/>
          <a:ext cx="0"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0" y="8448675"/>
          <a:ext cx="0"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0" y="8620125"/>
          <a:ext cx="0"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0" y="8791575"/>
          <a:ext cx="0"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0" y="9086850"/>
          <a:ext cx="0"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0" y="9020175"/>
          <a:ext cx="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0" y="7381875"/>
          <a:ext cx="0"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0" y="7372350"/>
          <a:ext cx="0"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0" y="752475"/>
          <a:ext cx="0"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0" y="7543800"/>
          <a:ext cx="0"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実質公債費比率においては</a:t>
          </a:r>
        </a:p>
        <a:p>
          <a:pPr rtl="0" fontAlgn="base"/>
          <a:r>
            <a:rPr lang="ja-JP" altLang="en-US" sz="1100" b="0" i="0" baseline="0">
              <a:solidFill>
                <a:schemeClr val="dk1"/>
              </a:solidFill>
              <a:latin typeface="+mn-lt"/>
              <a:ea typeface="+mn-ea"/>
              <a:cs typeface="+mn-cs"/>
            </a:rPr>
            <a:t>①平成</a:t>
          </a:r>
          <a:r>
            <a:rPr lang="en-US" altLang="ja-JP" sz="1100" b="0" i="0" baseline="0">
              <a:solidFill>
                <a:schemeClr val="dk1"/>
              </a:solidFill>
              <a:latin typeface="+mn-lt"/>
              <a:ea typeface="+mn-ea"/>
              <a:cs typeface="+mn-cs"/>
            </a:rPr>
            <a:t>19</a:t>
          </a:r>
          <a:r>
            <a:rPr lang="ja-JP" altLang="en-US" sz="1100" b="0" i="0" baseline="0">
              <a:solidFill>
                <a:schemeClr val="dk1"/>
              </a:solidFill>
              <a:latin typeface="+mn-lt"/>
              <a:ea typeface="+mn-ea"/>
              <a:cs typeface="+mn-cs"/>
            </a:rPr>
            <a:t>年度に繰上償還費（</a:t>
          </a:r>
          <a:r>
            <a:rPr lang="en-US" altLang="ja-JP" sz="1100" b="0" i="0" baseline="0">
              <a:solidFill>
                <a:schemeClr val="dk1"/>
              </a:solidFill>
              <a:latin typeface="+mn-lt"/>
              <a:ea typeface="+mn-ea"/>
              <a:cs typeface="+mn-cs"/>
            </a:rPr>
            <a:t>378,075</a:t>
          </a:r>
          <a:r>
            <a:rPr lang="ja-JP" altLang="en-US" sz="1100" b="0" i="0" baseline="0">
              <a:solidFill>
                <a:schemeClr val="dk1"/>
              </a:solidFill>
              <a:latin typeface="+mn-lt"/>
              <a:ea typeface="+mn-ea"/>
              <a:cs typeface="+mn-cs"/>
            </a:rPr>
            <a:t>千円）を実施したこと、</a:t>
          </a:r>
        </a:p>
        <a:p>
          <a:pPr rtl="0" fontAlgn="base"/>
          <a:r>
            <a:rPr lang="ja-JP" altLang="en-US" sz="1100" b="0" i="0" baseline="0">
              <a:solidFill>
                <a:schemeClr val="dk1"/>
              </a:solidFill>
              <a:latin typeface="+mn-lt"/>
              <a:ea typeface="+mn-ea"/>
              <a:cs typeface="+mn-cs"/>
            </a:rPr>
            <a:t>②平成</a:t>
          </a:r>
          <a:r>
            <a:rPr lang="en-US" altLang="ja-JP"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年度に作成した公債費負担適正化計画に基づき地方債の発行抑制を図ってきたこと</a:t>
          </a:r>
        </a:p>
        <a:p>
          <a:pPr rtl="0" fontAlgn="base"/>
          <a:r>
            <a:rPr lang="ja-JP" altLang="en-US" sz="1100" b="0" i="0" baseline="0">
              <a:solidFill>
                <a:schemeClr val="dk1"/>
              </a:solidFill>
              <a:latin typeface="+mn-lt"/>
              <a:ea typeface="+mn-ea"/>
              <a:cs typeface="+mn-cs"/>
            </a:rPr>
            <a:t>により平成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年度末の起債残高は前年度比</a:t>
          </a:r>
          <a:r>
            <a:rPr lang="en-US" altLang="ja-JP" sz="1100" b="0" i="0" baseline="0">
              <a:solidFill>
                <a:schemeClr val="dk1"/>
              </a:solidFill>
              <a:latin typeface="+mn-lt"/>
              <a:ea typeface="+mn-ea"/>
              <a:cs typeface="+mn-cs"/>
            </a:rPr>
            <a:t>2.85</a:t>
          </a:r>
          <a:r>
            <a:rPr lang="ja-JP" altLang="en-US" sz="1100" b="0" i="0" baseline="0">
              <a:solidFill>
                <a:schemeClr val="dk1"/>
              </a:solidFill>
              <a:latin typeface="+mn-lt"/>
              <a:ea typeface="+mn-ea"/>
              <a:cs typeface="+mn-cs"/>
            </a:rPr>
            <a:t>％減額（▲</a:t>
          </a:r>
          <a:r>
            <a:rPr lang="en-US" altLang="ja-JP" sz="1100" b="0" i="0" baseline="0">
              <a:solidFill>
                <a:schemeClr val="dk1"/>
              </a:solidFill>
              <a:latin typeface="+mn-lt"/>
              <a:ea typeface="+mn-ea"/>
              <a:cs typeface="+mn-cs"/>
            </a:rPr>
            <a:t>247,670</a:t>
          </a:r>
          <a:r>
            <a:rPr lang="ja-JP" altLang="en-US" sz="1100" b="0" i="0" baseline="0">
              <a:solidFill>
                <a:schemeClr val="dk1"/>
              </a:solidFill>
              <a:latin typeface="+mn-lt"/>
              <a:ea typeface="+mn-ea"/>
              <a:cs typeface="+mn-cs"/>
            </a:rPr>
            <a:t>千円）することができ、その結果地方債の平成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年度の元利償還金を減少（▲</a:t>
          </a:r>
          <a:r>
            <a:rPr lang="en-US" altLang="ja-JP" sz="1100" b="0" i="0" baseline="0">
              <a:solidFill>
                <a:schemeClr val="dk1"/>
              </a:solidFill>
              <a:latin typeface="+mn-lt"/>
              <a:ea typeface="+mn-ea"/>
              <a:cs typeface="+mn-cs"/>
            </a:rPr>
            <a:t>4.07</a:t>
          </a:r>
          <a:r>
            <a:rPr lang="ja-JP" altLang="en-US" sz="1100" b="0" i="0" baseline="0">
              <a:solidFill>
                <a:schemeClr val="dk1"/>
              </a:solidFill>
              <a:latin typeface="+mn-lt"/>
              <a:ea typeface="+mn-ea"/>
              <a:cs typeface="+mn-cs"/>
            </a:rPr>
            <a:t>％）することができた。それにより、実質公債費比率は改善方向に向かっている。</a:t>
          </a:r>
        </a:p>
        <a:p>
          <a:pPr rtl="0" fontAlgn="base"/>
          <a:r>
            <a:rPr lang="ja-JP" altLang="en-US" sz="1100" b="0" i="0" baseline="0">
              <a:solidFill>
                <a:schemeClr val="dk1"/>
              </a:solidFill>
              <a:latin typeface="+mn-lt"/>
              <a:ea typeface="+mn-ea"/>
              <a:cs typeface="+mn-cs"/>
            </a:rPr>
            <a:t>　組合による地方債、公営企業の元利償還金に対する繰入金においても現時点では減少傾向となっていることからも、改善方向に向かっているといえる。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latin typeface="+mn-lt"/>
              <a:ea typeface="+mn-ea"/>
              <a:cs typeface="+mn-cs"/>
            </a:rPr>
            <a:t>　合併前の大型事業をおこなった地方債の償還が順次終了していることに併せて、公債費適正化計画に基づき起債の抑制を図ってきたことにより地方債残高は年々減少している。同じく公営企業債等の繰入についても、償還終了等により繰入見込額が減少している。また、組合等の負担見込額については、新たな負担等を起こさずに返済していることなどにより、将来負担額の減少（▲</a:t>
          </a:r>
          <a:r>
            <a:rPr lang="en-US" altLang="ja-JP" sz="1200" b="0" i="0" baseline="0">
              <a:solidFill>
                <a:schemeClr val="dk1"/>
              </a:solidFill>
              <a:latin typeface="+mn-lt"/>
              <a:ea typeface="+mn-ea"/>
              <a:cs typeface="+mn-cs"/>
            </a:rPr>
            <a:t>1,068</a:t>
          </a:r>
          <a:r>
            <a:rPr lang="ja-JP" altLang="en-US" sz="1200" b="0" i="0" baseline="0">
              <a:solidFill>
                <a:schemeClr val="dk1"/>
              </a:solidFill>
              <a:latin typeface="+mn-lt"/>
              <a:ea typeface="+mn-ea"/>
              <a:cs typeface="+mn-cs"/>
            </a:rPr>
            <a:t>百万円、▲</a:t>
          </a:r>
          <a:r>
            <a:rPr lang="en-US" altLang="ja-JP" sz="1200" b="0" i="0" baseline="0">
              <a:solidFill>
                <a:schemeClr val="dk1"/>
              </a:solidFill>
              <a:latin typeface="+mn-lt"/>
              <a:ea typeface="+mn-ea"/>
              <a:cs typeface="+mn-cs"/>
            </a:rPr>
            <a:t>7.7</a:t>
          </a:r>
          <a:r>
            <a:rPr lang="ja-JP" altLang="en-US" sz="1200" b="0" i="0" baseline="0">
              <a:solidFill>
                <a:schemeClr val="dk1"/>
              </a:solidFill>
              <a:latin typeface="+mn-lt"/>
              <a:ea typeface="+mn-ea"/>
              <a:cs typeface="+mn-cs"/>
            </a:rPr>
            <a:t>％）を図ることができた。</a:t>
          </a:r>
        </a:p>
        <a:p>
          <a:pPr rtl="0"/>
          <a:r>
            <a:rPr lang="ja-JP" altLang="en-US" sz="1200" b="0" i="0" baseline="0">
              <a:solidFill>
                <a:schemeClr val="dk1"/>
              </a:solidFill>
              <a:latin typeface="+mn-lt"/>
              <a:ea typeface="+mn-ea"/>
              <a:cs typeface="+mn-cs"/>
            </a:rPr>
            <a:t>　一方、充当可能基金を</a:t>
          </a:r>
          <a:r>
            <a:rPr lang="en-US" altLang="ja-JP" sz="1200" b="0" i="0" baseline="0">
              <a:solidFill>
                <a:schemeClr val="dk1"/>
              </a:solidFill>
              <a:latin typeface="+mn-lt"/>
              <a:ea typeface="+mn-ea"/>
              <a:cs typeface="+mn-cs"/>
            </a:rPr>
            <a:t>580</a:t>
          </a:r>
          <a:r>
            <a:rPr lang="ja-JP" altLang="en-US" sz="1200" b="0" i="0" baseline="0">
              <a:solidFill>
                <a:schemeClr val="dk1"/>
              </a:solidFill>
              <a:latin typeface="+mn-lt"/>
              <a:ea typeface="+mn-ea"/>
              <a:cs typeface="+mn-cs"/>
            </a:rPr>
            <a:t>百円上積みすることができ充当可能財源等を増額維持できたことから分子を大幅に減少させた結果、将来負担比率は減少し改善につながっている。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17,160
17,132
299.43
11,158,457
10,700,451
323,168
6,915,468
8,454,749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全国平均と比較すると、有形固定資産減価償却率はひくいが、県平均などと比較すると高い状況である。類似団体と比較をしても、同じ程度の償却率となっている。現在、保有している有形固定資産においては、耐震を含め更新、取り壊し等検討をする必要がある。</a:t>
          </a:r>
          <a:endParaRPr kumimoji="1" lang="en-US"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59.0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61.0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53522</xdr:rowOff>
    </xdr:from>
    <xdr:to>
      <xdr:col>3</xdr:col>
      <xdr:colOff>1170940</xdr:colOff>
      <xdr:row>34</xdr:row>
      <xdr:rowOff>100693</xdr:rowOff>
    </xdr:to>
    <xdr:cxnSp macro="">
      <xdr:nvCxnSpPr>
        <xdr:cNvPr id="71" name="直線コネクタ 70"/>
        <xdr:cNvCxnSpPr/>
      </xdr:nvCxnSpPr>
      <xdr:spPr>
        <a:xfrm flipV="1">
          <a:off x="4760595" y="5292272"/>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104520</xdr:rowOff>
    </xdr:from>
    <xdr:ext cx="405111" cy="259045"/>
    <xdr:sp macro="" textlink="">
      <xdr:nvSpPr>
        <xdr:cNvPr id="72" name="有形固定資産減価償却率最小値テキスト"/>
        <xdr:cNvSpPr txBox="1"/>
      </xdr:nvSpPr>
      <xdr:spPr>
        <a:xfrm>
          <a:off x="48133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34</xdr:row>
      <xdr:rowOff>100693</xdr:rowOff>
    </xdr:from>
    <xdr:to>
      <xdr:col>3</xdr:col>
      <xdr:colOff>1260475</xdr:colOff>
      <xdr:row>34</xdr:row>
      <xdr:rowOff>100693</xdr:rowOff>
    </xdr:to>
    <xdr:cxnSp macro="">
      <xdr:nvCxnSpPr>
        <xdr:cNvPr id="73" name="直線コネクタ 72"/>
        <xdr:cNvCxnSpPr/>
      </xdr:nvCxnSpPr>
      <xdr:spPr>
        <a:xfrm>
          <a:off x="4673600" y="671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199</xdr:rowOff>
    </xdr:from>
    <xdr:ext cx="405111" cy="259045"/>
    <xdr:sp macro="" textlink="">
      <xdr:nvSpPr>
        <xdr:cNvPr id="74" name="有形固定資産減価償却率最大値テキスト"/>
        <xdr:cNvSpPr txBox="1"/>
      </xdr:nvSpPr>
      <xdr:spPr>
        <a:xfrm>
          <a:off x="4813300" y="506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53522</xdr:rowOff>
    </xdr:from>
    <xdr:to>
      <xdr:col>3</xdr:col>
      <xdr:colOff>1260475</xdr:colOff>
      <xdr:row>26</xdr:row>
      <xdr:rowOff>53522</xdr:rowOff>
    </xdr:to>
    <xdr:cxnSp macro="">
      <xdr:nvCxnSpPr>
        <xdr:cNvPr id="75" name="直線コネクタ 74"/>
        <xdr:cNvCxnSpPr/>
      </xdr:nvCxnSpPr>
      <xdr:spPr>
        <a:xfrm>
          <a:off x="4673600" y="529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4734</xdr:rowOff>
    </xdr:from>
    <xdr:ext cx="405111" cy="259045"/>
    <xdr:sp macro="" textlink="">
      <xdr:nvSpPr>
        <xdr:cNvPr id="76" name="有形固定資産減価償却率平均値テキスト"/>
        <xdr:cNvSpPr txBox="1"/>
      </xdr:nvSpPr>
      <xdr:spPr>
        <a:xfrm>
          <a:off x="4813300" y="592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26307</xdr:rowOff>
    </xdr:from>
    <xdr:to>
      <xdr:col>3</xdr:col>
      <xdr:colOff>1222375</xdr:colOff>
      <xdr:row>30</xdr:row>
      <xdr:rowOff>127907</xdr:rowOff>
    </xdr:to>
    <xdr:sp macro="" textlink="">
      <xdr:nvSpPr>
        <xdr:cNvPr id="77" name="フローチャート : 判断 76"/>
        <xdr:cNvSpPr/>
      </xdr:nvSpPr>
      <xdr:spPr>
        <a:xfrm>
          <a:off x="47117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67128</xdr:rowOff>
    </xdr:from>
    <xdr:to>
      <xdr:col>3</xdr:col>
      <xdr:colOff>511175</xdr:colOff>
      <xdr:row>33</xdr:row>
      <xdr:rowOff>168728</xdr:rowOff>
    </xdr:to>
    <xdr:sp macro="" textlink="">
      <xdr:nvSpPr>
        <xdr:cNvPr id="78" name="フローチャート : 判断 77"/>
        <xdr:cNvSpPr/>
      </xdr:nvSpPr>
      <xdr:spPr>
        <a:xfrm>
          <a:off x="4000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101600</xdr:rowOff>
    </xdr:from>
    <xdr:to>
      <xdr:col>3</xdr:col>
      <xdr:colOff>511175</xdr:colOff>
      <xdr:row>32</xdr:row>
      <xdr:rowOff>31750</xdr:rowOff>
    </xdr:to>
    <xdr:sp macro="" textlink="">
      <xdr:nvSpPr>
        <xdr:cNvPr id="84" name="円/楕円 83"/>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159855</xdr:rowOff>
    </xdr:from>
    <xdr:ext cx="405111" cy="259045"/>
    <xdr:sp macro="" textlink="">
      <xdr:nvSpPr>
        <xdr:cNvPr id="85" name="n_1aveValue有形固定資産減価償却率"/>
        <xdr:cNvSpPr txBox="1"/>
      </xdr:nvSpPr>
      <xdr:spPr>
        <a:xfrm>
          <a:off x="3836043"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48277</xdr:rowOff>
    </xdr:from>
    <xdr:ext cx="405111" cy="259045"/>
    <xdr:sp macro="" textlink="">
      <xdr:nvSpPr>
        <xdr:cNvPr id="86" name="n_1mainValue有形固定資産減価償却率"/>
        <xdr:cNvSpPr txBox="1"/>
      </xdr:nvSpPr>
      <xdr:spPr>
        <a:xfrm>
          <a:off x="3836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17,160
17,132
299.43
11,158,457
10,700,451
323,168
6,915,468
8,454,749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xdr:cNvCxnSpPr/>
      </xdr:nvCxnSpPr>
      <xdr:spPr>
        <a:xfrm flipV="1">
          <a:off x="4634865" y="582385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xdr:cNvSpPr txBox="1"/>
      </xdr:nvSpPr>
      <xdr:spPr>
        <a:xfrm>
          <a:off x="47244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xdr:cNvSpPr/>
      </xdr:nvSpPr>
      <xdr:spPr>
        <a:xfrm>
          <a:off x="45847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141333</xdr:rowOff>
    </xdr:from>
    <xdr:to>
      <xdr:col>5</xdr:col>
      <xdr:colOff>409575</xdr:colOff>
      <xdr:row>38</xdr:row>
      <xdr:rowOff>71482</xdr:rowOff>
    </xdr:to>
    <xdr:sp macro="" textlink="">
      <xdr:nvSpPr>
        <xdr:cNvPr id="72" name="円/楕円 71"/>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117401</xdr:rowOff>
    </xdr:from>
    <xdr:ext cx="405111" cy="259045"/>
    <xdr:sp macro="" textlink="">
      <xdr:nvSpPr>
        <xdr:cNvPr id="73" name="n_1aveValue【道路】&#10;有形固定資産減価償却率"/>
        <xdr:cNvSpPr txBox="1"/>
      </xdr:nvSpPr>
      <xdr:spPr>
        <a:xfrm>
          <a:off x="3582043"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62610</xdr:rowOff>
    </xdr:from>
    <xdr:ext cx="405111" cy="259045"/>
    <xdr:sp macro="" textlink="">
      <xdr:nvSpPr>
        <xdr:cNvPr id="74" name="n_1mainValue【道路】&#10;有形固定資産減価償却率"/>
        <xdr:cNvSpPr txBox="1"/>
      </xdr:nvSpPr>
      <xdr:spPr>
        <a:xfrm>
          <a:off x="3582043"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6" name="直線コネクタ 95"/>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7" name="【道路】&#10;一人当たり延長最小値テキスト"/>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8" name="直線コネクタ 97"/>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9" name="【道路】&#10;一人当たり延長最大値テキスト"/>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0" name="直線コネクタ 99"/>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101" name="【道路】&#10;一人当たり延長平均値テキスト"/>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2" name="フローチャート : 判断 101"/>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3" name="フローチャート : 判断 102"/>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143641</xdr:rowOff>
    </xdr:from>
    <xdr:to>
      <xdr:col>14</xdr:col>
      <xdr:colOff>79375</xdr:colOff>
      <xdr:row>41</xdr:row>
      <xdr:rowOff>73791</xdr:rowOff>
    </xdr:to>
    <xdr:sp macro="" textlink="">
      <xdr:nvSpPr>
        <xdr:cNvPr id="109" name="円/楕円 108"/>
        <xdr:cNvSpPr/>
      </xdr:nvSpPr>
      <xdr:spPr>
        <a:xfrm>
          <a:off x="9588500" y="70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10" name="n_1aveValue【道路】&#10;一人当たり延長"/>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64918</xdr:rowOff>
    </xdr:from>
    <xdr:ext cx="534377" cy="259045"/>
    <xdr:sp macro="" textlink="">
      <xdr:nvSpPr>
        <xdr:cNvPr id="111" name="n_1mainValue【道路】&#10;一人当たり延長"/>
        <xdr:cNvSpPr txBox="1"/>
      </xdr:nvSpPr>
      <xdr:spPr>
        <a:xfrm>
          <a:off x="9359410" y="709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2" name="直線コネクタ 131"/>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3" name="【橋りょう・トンネル】&#10;有形固定資産減価償却率最小値テキスト"/>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4" name="直線コネクタ 133"/>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5"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6" name="直線コネクタ 135"/>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7" name="【橋りょう・トンネル】&#10;有形固定資産減価償却率平均値テキスト"/>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8" name="フローチャート : 判断 137"/>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9" name="フローチャート : 判断 138"/>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154940</xdr:rowOff>
    </xdr:from>
    <xdr:to>
      <xdr:col>5</xdr:col>
      <xdr:colOff>409575</xdr:colOff>
      <xdr:row>60</xdr:row>
      <xdr:rowOff>85090</xdr:rowOff>
    </xdr:to>
    <xdr:sp macro="" textlink="">
      <xdr:nvSpPr>
        <xdr:cNvPr id="145" name="円/楕円 144"/>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53357</xdr:rowOff>
    </xdr:from>
    <xdr:ext cx="405111" cy="259045"/>
    <xdr:sp macro="" textlink="">
      <xdr:nvSpPr>
        <xdr:cNvPr id="146" name="n_1aveValue【橋りょう・トンネル】&#10;有形固定資産減価償却率"/>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101617</xdr:rowOff>
    </xdr:from>
    <xdr:ext cx="405111" cy="259045"/>
    <xdr:sp macro="" textlink="">
      <xdr:nvSpPr>
        <xdr:cNvPr id="147" name="n_1mainValue【橋りょう・トンネル】&#10;有形固定資産減価償却率"/>
        <xdr:cNvSpPr txBox="1"/>
      </xdr:nvSpPr>
      <xdr:spPr>
        <a:xfrm>
          <a:off x="3582043"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8" name="テキスト ボックス 157"/>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159855</xdr:rowOff>
    </xdr:from>
    <xdr:ext cx="595419" cy="259045"/>
    <xdr:sp macro="" textlink="">
      <xdr:nvSpPr>
        <xdr:cNvPr id="160" name="テキスト ボックス 159"/>
        <xdr:cNvSpPr txBox="1"/>
      </xdr:nvSpPr>
      <xdr:spPr>
        <a:xfrm>
          <a:off x="6008581" y="1096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0" name="テキスト ボックス 16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93018</xdr:rowOff>
    </xdr:from>
    <xdr:to>
      <xdr:col>15</xdr:col>
      <xdr:colOff>180340</xdr:colOff>
      <xdr:row>61</xdr:row>
      <xdr:rowOff>26805</xdr:rowOff>
    </xdr:to>
    <xdr:cxnSp macro="">
      <xdr:nvCxnSpPr>
        <xdr:cNvPr id="174" name="直線コネクタ 173"/>
        <xdr:cNvCxnSpPr/>
      </xdr:nvCxnSpPr>
      <xdr:spPr>
        <a:xfrm flipV="1">
          <a:off x="10476865" y="9522768"/>
          <a:ext cx="0" cy="96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30632</xdr:rowOff>
    </xdr:from>
    <xdr:ext cx="599010" cy="259045"/>
    <xdr:sp macro="" textlink="">
      <xdr:nvSpPr>
        <xdr:cNvPr id="175" name="【橋りょう・トンネル】&#10;一人当たり有形固定資産（償却資産）額最小値テキスト"/>
        <xdr:cNvSpPr txBox="1"/>
      </xdr:nvSpPr>
      <xdr:spPr>
        <a:xfrm>
          <a:off x="10566400" y="1048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61</xdr:row>
      <xdr:rowOff>26805</xdr:rowOff>
    </xdr:from>
    <xdr:to>
      <xdr:col>15</xdr:col>
      <xdr:colOff>269875</xdr:colOff>
      <xdr:row>61</xdr:row>
      <xdr:rowOff>26805</xdr:rowOff>
    </xdr:to>
    <xdr:cxnSp macro="">
      <xdr:nvCxnSpPr>
        <xdr:cNvPr id="176" name="直線コネクタ 175"/>
        <xdr:cNvCxnSpPr/>
      </xdr:nvCxnSpPr>
      <xdr:spPr>
        <a:xfrm>
          <a:off x="10388600" y="1048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39695</xdr:rowOff>
    </xdr:from>
    <xdr:ext cx="599010" cy="259045"/>
    <xdr:sp macro="" textlink="">
      <xdr:nvSpPr>
        <xdr:cNvPr id="177" name="【橋りょう・トンネル】&#10;一人当たり有形固定資産（償却資産）額最大値テキスト"/>
        <xdr:cNvSpPr txBox="1"/>
      </xdr:nvSpPr>
      <xdr:spPr>
        <a:xfrm>
          <a:off x="10566400" y="929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55</xdr:row>
      <xdr:rowOff>93018</xdr:rowOff>
    </xdr:from>
    <xdr:to>
      <xdr:col>15</xdr:col>
      <xdr:colOff>269875</xdr:colOff>
      <xdr:row>55</xdr:row>
      <xdr:rowOff>93018</xdr:rowOff>
    </xdr:to>
    <xdr:cxnSp macro="">
      <xdr:nvCxnSpPr>
        <xdr:cNvPr id="178" name="直線コネクタ 177"/>
        <xdr:cNvCxnSpPr/>
      </xdr:nvCxnSpPr>
      <xdr:spPr>
        <a:xfrm>
          <a:off x="10388600" y="9522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45774</xdr:rowOff>
    </xdr:from>
    <xdr:ext cx="599010" cy="259045"/>
    <xdr:sp macro="" textlink="">
      <xdr:nvSpPr>
        <xdr:cNvPr id="179" name="【橋りょう・トンネル】&#10;一人当たり有形固定資産（償却資産）額平均値テキスト"/>
        <xdr:cNvSpPr txBox="1"/>
      </xdr:nvSpPr>
      <xdr:spPr>
        <a:xfrm>
          <a:off x="10566400" y="9989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67347</xdr:rowOff>
    </xdr:from>
    <xdr:to>
      <xdr:col>15</xdr:col>
      <xdr:colOff>231775</xdr:colOff>
      <xdr:row>58</xdr:row>
      <xdr:rowOff>168947</xdr:rowOff>
    </xdr:to>
    <xdr:sp macro="" textlink="">
      <xdr:nvSpPr>
        <xdr:cNvPr id="180" name="フローチャート : 判断 179"/>
        <xdr:cNvSpPr/>
      </xdr:nvSpPr>
      <xdr:spPr>
        <a:xfrm>
          <a:off x="10426700" y="1001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64277</xdr:rowOff>
    </xdr:from>
    <xdr:to>
      <xdr:col>14</xdr:col>
      <xdr:colOff>79375</xdr:colOff>
      <xdr:row>60</xdr:row>
      <xdr:rowOff>165877</xdr:rowOff>
    </xdr:to>
    <xdr:sp macro="" textlink="">
      <xdr:nvSpPr>
        <xdr:cNvPr id="181" name="フローチャート : 判断 180"/>
        <xdr:cNvSpPr/>
      </xdr:nvSpPr>
      <xdr:spPr>
        <a:xfrm>
          <a:off x="9588500" y="1035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131831</xdr:rowOff>
    </xdr:from>
    <xdr:to>
      <xdr:col>14</xdr:col>
      <xdr:colOff>79375</xdr:colOff>
      <xdr:row>65</xdr:row>
      <xdr:rowOff>61981</xdr:rowOff>
    </xdr:to>
    <xdr:sp macro="" textlink="">
      <xdr:nvSpPr>
        <xdr:cNvPr id="187" name="円/楕円 186"/>
        <xdr:cNvSpPr/>
      </xdr:nvSpPr>
      <xdr:spPr>
        <a:xfrm>
          <a:off x="9588500" y="111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10954</xdr:rowOff>
    </xdr:from>
    <xdr:ext cx="599010" cy="259045"/>
    <xdr:sp macro="" textlink="">
      <xdr:nvSpPr>
        <xdr:cNvPr id="188" name="n_1aveValue【橋りょう・トンネル】&#10;一人当たり有形固定資産（償却資産）額"/>
        <xdr:cNvSpPr txBox="1"/>
      </xdr:nvSpPr>
      <xdr:spPr>
        <a:xfrm>
          <a:off x="9327094" y="101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65</xdr:row>
      <xdr:rowOff>53108</xdr:rowOff>
    </xdr:from>
    <xdr:ext cx="599010" cy="259045"/>
    <xdr:sp macro="" textlink="">
      <xdr:nvSpPr>
        <xdr:cNvPr id="189" name="n_1mainValue【橋りょう・トンネル】&#10;一人当たり有形固定資産（償却資産）額"/>
        <xdr:cNvSpPr txBox="1"/>
      </xdr:nvSpPr>
      <xdr:spPr>
        <a:xfrm>
          <a:off x="9327094" y="1119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14" name="直線コネクタ 213"/>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15" name="【公営住宅】&#10;有形固定資産減価償却率最小値テキスト"/>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16" name="直線コネクタ 215"/>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7"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8" name="直線コネクタ 21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9" name="【公営住宅】&#10;有形固定資産減価償却率平均値テキスト"/>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20" name="フローチャート : 判断 219"/>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21" name="フローチャート : 判断 220"/>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36830</xdr:rowOff>
    </xdr:from>
    <xdr:to>
      <xdr:col>5</xdr:col>
      <xdr:colOff>409575</xdr:colOff>
      <xdr:row>81</xdr:row>
      <xdr:rowOff>138430</xdr:rowOff>
    </xdr:to>
    <xdr:sp macro="" textlink="">
      <xdr:nvSpPr>
        <xdr:cNvPr id="227" name="円/楕円 226"/>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xdr:rowOff>
    </xdr:from>
    <xdr:ext cx="405111" cy="259045"/>
    <xdr:sp macro="" textlink="">
      <xdr:nvSpPr>
        <xdr:cNvPr id="228" name="n_1aveValue【公営住宅】&#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154957</xdr:rowOff>
    </xdr:from>
    <xdr:ext cx="405111" cy="259045"/>
    <xdr:sp macro="" textlink="">
      <xdr:nvSpPr>
        <xdr:cNvPr id="229" name="n_1mainValue【公営住宅】&#10;有形固定資産減価償却率"/>
        <xdr:cNvSpPr txBox="1"/>
      </xdr:nvSpPr>
      <xdr:spPr>
        <a:xfrm>
          <a:off x="3582043"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53" name="直線コネクタ 252"/>
        <xdr:cNvCxnSpPr/>
      </xdr:nvCxnSpPr>
      <xdr:spPr>
        <a:xfrm flipV="1">
          <a:off x="10476865" y="1335633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54" name="【公営住宅】&#10;一人当たり面積最小値テキスト"/>
        <xdr:cNvSpPr txBox="1"/>
      </xdr:nvSpPr>
      <xdr:spPr>
        <a:xfrm>
          <a:off x="10566400"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55" name="直線コネクタ 254"/>
        <xdr:cNvCxnSpPr/>
      </xdr:nvCxnSpPr>
      <xdr:spPr>
        <a:xfrm>
          <a:off x="10388600" y="1482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56" name="【公営住宅】&#10;一人当たり面積最大値テキスト"/>
        <xdr:cNvSpPr txBox="1"/>
      </xdr:nvSpPr>
      <xdr:spPr>
        <a:xfrm>
          <a:off x="105664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57" name="直線コネクタ 256"/>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155464</xdr:rowOff>
    </xdr:from>
    <xdr:ext cx="469744" cy="259045"/>
    <xdr:sp macro="" textlink="">
      <xdr:nvSpPr>
        <xdr:cNvPr id="258" name="【公営住宅】&#10;一人当たり面積平均値テキスト"/>
        <xdr:cNvSpPr txBox="1"/>
      </xdr:nvSpPr>
      <xdr:spPr>
        <a:xfrm>
          <a:off x="10566400" y="13700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59" name="フローチャート : 判断 258"/>
        <xdr:cNvSpPr/>
      </xdr:nvSpPr>
      <xdr:spPr>
        <a:xfrm>
          <a:off x="104267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60" name="フローチャート : 判断 259"/>
        <xdr:cNvSpPr/>
      </xdr:nvSpPr>
      <xdr:spPr>
        <a:xfrm>
          <a:off x="958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5587</xdr:rowOff>
    </xdr:from>
    <xdr:to>
      <xdr:col>14</xdr:col>
      <xdr:colOff>79375</xdr:colOff>
      <xdr:row>85</xdr:row>
      <xdr:rowOff>107187</xdr:rowOff>
    </xdr:to>
    <xdr:sp macro="" textlink="">
      <xdr:nvSpPr>
        <xdr:cNvPr id="266" name="円/楕円 265"/>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91712</xdr:rowOff>
    </xdr:from>
    <xdr:ext cx="469744" cy="259045"/>
    <xdr:sp macro="" textlink="">
      <xdr:nvSpPr>
        <xdr:cNvPr id="267" name="n_1aveValue【公営住宅】&#10;一人当たり面積"/>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98314</xdr:rowOff>
    </xdr:from>
    <xdr:ext cx="469744" cy="259045"/>
    <xdr:sp macro="" textlink="">
      <xdr:nvSpPr>
        <xdr:cNvPr id="268" name="n_1mainValue【公営住宅】&#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2" name="テキスト ボックス 29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2" name="テキスト ボックス 30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06" name="直線コネクタ 305"/>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07" name="【認定こども園・幼稚園・保育所】&#10;有形固定資産減価償却率最小値テキスト"/>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08" name="直線コネクタ 307"/>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09" name="【認定こども園・幼稚園・保育所】&#10;有形固定資産減価償却率最大値テキスト"/>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10" name="直線コネクタ 309"/>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11" name="【認定こども園・幼稚園・保育所】&#10;有形固定資産減価償却率平均値テキスト"/>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12" name="フローチャート : 判断 311"/>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13" name="フローチャート : 判断 312"/>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102144</xdr:rowOff>
    </xdr:from>
    <xdr:to>
      <xdr:col>22</xdr:col>
      <xdr:colOff>415925</xdr:colOff>
      <xdr:row>35</xdr:row>
      <xdr:rowOff>32294</xdr:rowOff>
    </xdr:to>
    <xdr:sp macro="" textlink="">
      <xdr:nvSpPr>
        <xdr:cNvPr id="319" name="円/楕円 318"/>
        <xdr:cNvSpPr/>
      </xdr:nvSpPr>
      <xdr:spPr>
        <a:xfrm>
          <a:off x="15430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108330</xdr:rowOff>
    </xdr:from>
    <xdr:ext cx="405111" cy="259045"/>
    <xdr:sp macro="" textlink="">
      <xdr:nvSpPr>
        <xdr:cNvPr id="320" name="n_1aveValue【認定こども園・幼稚園・保育所】&#10;有形固定資産減価償却率"/>
        <xdr:cNvSpPr txBox="1"/>
      </xdr:nvSpPr>
      <xdr:spPr>
        <a:xfrm>
          <a:off x="15266043"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48821</xdr:rowOff>
    </xdr:from>
    <xdr:ext cx="405111" cy="259045"/>
    <xdr:sp macro="" textlink="">
      <xdr:nvSpPr>
        <xdr:cNvPr id="321" name="n_1mainValue【認定こども園・幼稚園・保育所】&#10;有形固定資産減価償却率"/>
        <xdr:cNvSpPr txBox="1"/>
      </xdr:nvSpPr>
      <xdr:spPr>
        <a:xfrm>
          <a:off x="15266043"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44" name="直線コネクタ 343"/>
        <xdr:cNvCxnSpPr/>
      </xdr:nvCxnSpPr>
      <xdr:spPr>
        <a:xfrm flipV="1">
          <a:off x="22160864" y="59466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45" name="【認定こども園・幼稚園・保育所】&#10;一人当たり面積最小値テキスト"/>
        <xdr:cNvSpPr txBox="1"/>
      </xdr:nvSpPr>
      <xdr:spPr>
        <a:xfrm>
          <a:off x="222504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46" name="直線コネクタ 345"/>
        <xdr:cNvCxnSpPr/>
      </xdr:nvCxnSpPr>
      <xdr:spPr>
        <a:xfrm>
          <a:off x="22072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47" name="【認定こども園・幼稚園・保育所】&#10;一人当たり面積最大値テキスト"/>
        <xdr:cNvSpPr txBox="1"/>
      </xdr:nvSpPr>
      <xdr:spPr>
        <a:xfrm>
          <a:off x="222504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48" name="直線コネクタ 34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8399</xdr:rowOff>
    </xdr:from>
    <xdr:ext cx="469744" cy="259045"/>
    <xdr:sp macro="" textlink="">
      <xdr:nvSpPr>
        <xdr:cNvPr id="349" name="【認定こども園・幼稚園・保育所】&#10;一人当たり面積平均値テキスト"/>
        <xdr:cNvSpPr txBox="1"/>
      </xdr:nvSpPr>
      <xdr:spPr>
        <a:xfrm>
          <a:off x="22250400" y="652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50" name="フローチャート : 判断 349"/>
        <xdr:cNvSpPr/>
      </xdr:nvSpPr>
      <xdr:spPr>
        <a:xfrm>
          <a:off x="22110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51" name="フローチャート : 判断 350"/>
        <xdr:cNvSpPr/>
      </xdr:nvSpPr>
      <xdr:spPr>
        <a:xfrm>
          <a:off x="21272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71120</xdr:rowOff>
    </xdr:from>
    <xdr:to>
      <xdr:col>31</xdr:col>
      <xdr:colOff>85725</xdr:colOff>
      <xdr:row>37</xdr:row>
      <xdr:rowOff>1270</xdr:rowOff>
    </xdr:to>
    <xdr:sp macro="" textlink="">
      <xdr:nvSpPr>
        <xdr:cNvPr id="357" name="円/楕円 356"/>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6113</xdr:rowOff>
    </xdr:from>
    <xdr:ext cx="469744" cy="259045"/>
    <xdr:sp macro="" textlink="">
      <xdr:nvSpPr>
        <xdr:cNvPr id="358" name="n_1aveValue【認定こども園・幼稚園・保育所】&#10;一人当たり面積"/>
        <xdr:cNvSpPr txBox="1"/>
      </xdr:nvSpPr>
      <xdr:spPr>
        <a:xfrm>
          <a:off x="210757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17797</xdr:rowOff>
    </xdr:from>
    <xdr:ext cx="469744" cy="259045"/>
    <xdr:sp macro="" textlink="">
      <xdr:nvSpPr>
        <xdr:cNvPr id="359" name="n_1mainValue【認定こども園・幼稚園・保育所】&#10;一人当たり面積"/>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1" name="直線コネクタ 3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2" name="テキスト ボックス 3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3" name="直線コネクタ 3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4" name="テキスト ボックス 3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5" name="直線コネクタ 3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6" name="テキスト ボックス 3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7" name="直線コネクタ 3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8" name="テキスト ボックス 3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382" name="直線コネクタ 381"/>
        <xdr:cNvCxnSpPr/>
      </xdr:nvCxnSpPr>
      <xdr:spPr>
        <a:xfrm flipV="1">
          <a:off x="16318864" y="95417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383" name="【学校施設】&#10;有形固定資産減価償却率最小値テキスト"/>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384" name="直線コネクタ 383"/>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385" name="【学校施設】&#10;有形固定資産減価償却率最大値テキスト"/>
        <xdr:cNvSpPr txBox="1"/>
      </xdr:nvSpPr>
      <xdr:spPr>
        <a:xfrm>
          <a:off x="164084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386" name="直線コネクタ 385"/>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87"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88" name="フローチャート : 判断 387"/>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389" name="フローチャート : 判断 388"/>
        <xdr:cNvSpPr/>
      </xdr:nvSpPr>
      <xdr:spPr>
        <a:xfrm>
          <a:off x="15430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116078</xdr:rowOff>
    </xdr:from>
    <xdr:to>
      <xdr:col>22</xdr:col>
      <xdr:colOff>415925</xdr:colOff>
      <xdr:row>58</xdr:row>
      <xdr:rowOff>46228</xdr:rowOff>
    </xdr:to>
    <xdr:sp macro="" textlink="">
      <xdr:nvSpPr>
        <xdr:cNvPr id="395" name="円/楕円 394"/>
        <xdr:cNvSpPr/>
      </xdr:nvSpPr>
      <xdr:spPr>
        <a:xfrm>
          <a:off x="15430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37355</xdr:rowOff>
    </xdr:from>
    <xdr:ext cx="405111" cy="259045"/>
    <xdr:sp macro="" textlink="">
      <xdr:nvSpPr>
        <xdr:cNvPr id="396" name="n_1aveValue【学校施設】&#10;有形固定資産減価償却率"/>
        <xdr:cNvSpPr txBox="1"/>
      </xdr:nvSpPr>
      <xdr:spPr>
        <a:xfrm>
          <a:off x="15266043"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62755</xdr:rowOff>
    </xdr:from>
    <xdr:ext cx="405111" cy="259045"/>
    <xdr:sp macro="" textlink="">
      <xdr:nvSpPr>
        <xdr:cNvPr id="397" name="n_1mainValue【学校施設】&#10;有形固定資産減価償却率"/>
        <xdr:cNvSpPr txBox="1"/>
      </xdr:nvSpPr>
      <xdr:spPr>
        <a:xfrm>
          <a:off x="15266043"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9" name="直線コネクタ 40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0" name="テキスト ボックス 40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1" name="直線コネクタ 41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2" name="テキスト ボックス 41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3" name="直線コネクタ 41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4" name="テキスト ボックス 41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5" name="直線コネクタ 41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6" name="テキスト ボックス 41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7" name="直線コネクタ 41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8" name="テキスト ボックス 41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9" name="直線コネクタ 41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0" name="テキスト ボックス 41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21227</xdr:rowOff>
    </xdr:from>
    <xdr:to>
      <xdr:col>32</xdr:col>
      <xdr:colOff>186689</xdr:colOff>
      <xdr:row>65</xdr:row>
      <xdr:rowOff>31024</xdr:rowOff>
    </xdr:to>
    <xdr:cxnSp macro="">
      <xdr:nvCxnSpPr>
        <xdr:cNvPr id="424" name="直線コネクタ 423"/>
        <xdr:cNvCxnSpPr/>
      </xdr:nvCxnSpPr>
      <xdr:spPr>
        <a:xfrm flipV="1">
          <a:off x="22160864" y="10479677"/>
          <a:ext cx="0" cy="69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34851</xdr:rowOff>
    </xdr:from>
    <xdr:ext cx="469744" cy="259045"/>
    <xdr:sp macro="" textlink="">
      <xdr:nvSpPr>
        <xdr:cNvPr id="425" name="【学校施設】&#10;一人当たり面積最小値テキスト"/>
        <xdr:cNvSpPr txBox="1"/>
      </xdr:nvSpPr>
      <xdr:spPr>
        <a:xfrm>
          <a:off x="22250400" y="111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65</xdr:row>
      <xdr:rowOff>31024</xdr:rowOff>
    </xdr:from>
    <xdr:to>
      <xdr:col>32</xdr:col>
      <xdr:colOff>276225</xdr:colOff>
      <xdr:row>65</xdr:row>
      <xdr:rowOff>31024</xdr:rowOff>
    </xdr:to>
    <xdr:cxnSp macro="">
      <xdr:nvCxnSpPr>
        <xdr:cNvPr id="426" name="直線コネクタ 425"/>
        <xdr:cNvCxnSpPr/>
      </xdr:nvCxnSpPr>
      <xdr:spPr>
        <a:xfrm>
          <a:off x="22072600" y="111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139354</xdr:rowOff>
    </xdr:from>
    <xdr:ext cx="469744" cy="259045"/>
    <xdr:sp macro="" textlink="">
      <xdr:nvSpPr>
        <xdr:cNvPr id="427" name="【学校施設】&#10;一人当たり面積最大値テキスト"/>
        <xdr:cNvSpPr txBox="1"/>
      </xdr:nvSpPr>
      <xdr:spPr>
        <a:xfrm>
          <a:off x="22250400" y="1025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61</xdr:row>
      <xdr:rowOff>21227</xdr:rowOff>
    </xdr:from>
    <xdr:to>
      <xdr:col>32</xdr:col>
      <xdr:colOff>276225</xdr:colOff>
      <xdr:row>61</xdr:row>
      <xdr:rowOff>21227</xdr:rowOff>
    </xdr:to>
    <xdr:cxnSp macro="">
      <xdr:nvCxnSpPr>
        <xdr:cNvPr id="428" name="直線コネクタ 427"/>
        <xdr:cNvCxnSpPr/>
      </xdr:nvCxnSpPr>
      <xdr:spPr>
        <a:xfrm>
          <a:off x="22072600" y="1047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135544</xdr:rowOff>
    </xdr:from>
    <xdr:ext cx="469744" cy="259045"/>
    <xdr:sp macro="" textlink="">
      <xdr:nvSpPr>
        <xdr:cNvPr id="429" name="【学校施設】&#10;一人当たり面積平均値テキスト"/>
        <xdr:cNvSpPr txBox="1"/>
      </xdr:nvSpPr>
      <xdr:spPr>
        <a:xfrm>
          <a:off x="22250400" y="10765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157117</xdr:rowOff>
    </xdr:from>
    <xdr:to>
      <xdr:col>32</xdr:col>
      <xdr:colOff>238125</xdr:colOff>
      <xdr:row>63</xdr:row>
      <xdr:rowOff>87267</xdr:rowOff>
    </xdr:to>
    <xdr:sp macro="" textlink="">
      <xdr:nvSpPr>
        <xdr:cNvPr id="430" name="フローチャート : 判断 429"/>
        <xdr:cNvSpPr/>
      </xdr:nvSpPr>
      <xdr:spPr>
        <a:xfrm>
          <a:off x="22110700" y="1078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133713</xdr:rowOff>
    </xdr:from>
    <xdr:to>
      <xdr:col>31</xdr:col>
      <xdr:colOff>85725</xdr:colOff>
      <xdr:row>60</xdr:row>
      <xdr:rowOff>63863</xdr:rowOff>
    </xdr:to>
    <xdr:sp macro="" textlink="">
      <xdr:nvSpPr>
        <xdr:cNvPr id="431" name="フローチャート : 判断 430"/>
        <xdr:cNvSpPr/>
      </xdr:nvSpPr>
      <xdr:spPr>
        <a:xfrm>
          <a:off x="21272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18869</xdr:rowOff>
    </xdr:from>
    <xdr:to>
      <xdr:col>31</xdr:col>
      <xdr:colOff>85725</xdr:colOff>
      <xdr:row>56</xdr:row>
      <xdr:rowOff>120469</xdr:rowOff>
    </xdr:to>
    <xdr:sp macro="" textlink="">
      <xdr:nvSpPr>
        <xdr:cNvPr id="437" name="円/楕円 436"/>
        <xdr:cNvSpPr/>
      </xdr:nvSpPr>
      <xdr:spPr>
        <a:xfrm>
          <a:off x="21272500" y="96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54990</xdr:rowOff>
    </xdr:from>
    <xdr:ext cx="469744" cy="259045"/>
    <xdr:sp macro="" textlink="">
      <xdr:nvSpPr>
        <xdr:cNvPr id="438" name="n_1aveValue【学校施設】&#10;一人当たり面積"/>
        <xdr:cNvSpPr txBox="1"/>
      </xdr:nvSpPr>
      <xdr:spPr>
        <a:xfrm>
          <a:off x="21075727" y="103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136996</xdr:rowOff>
    </xdr:from>
    <xdr:ext cx="469744" cy="259045"/>
    <xdr:sp macro="" textlink="">
      <xdr:nvSpPr>
        <xdr:cNvPr id="439" name="n_1mainValue【学校施設】&#10;一人当たり面積"/>
        <xdr:cNvSpPr txBox="1"/>
      </xdr:nvSpPr>
      <xdr:spPr>
        <a:xfrm>
          <a:off x="21075727" y="939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0" name="テキスト ボックス 44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87630</xdr:rowOff>
    </xdr:to>
    <xdr:cxnSp macro="">
      <xdr:nvCxnSpPr>
        <xdr:cNvPr id="464" name="直線コネクタ 463"/>
        <xdr:cNvCxnSpPr/>
      </xdr:nvCxnSpPr>
      <xdr:spPr>
        <a:xfrm flipV="1">
          <a:off x="16318864" y="133350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91457</xdr:rowOff>
    </xdr:from>
    <xdr:ext cx="405111" cy="259045"/>
    <xdr:sp macro="" textlink="">
      <xdr:nvSpPr>
        <xdr:cNvPr id="465" name="【児童館】&#10;有形固定資産減価償却率最小値テキスト"/>
        <xdr:cNvSpPr txBox="1"/>
      </xdr:nvSpPr>
      <xdr:spPr>
        <a:xfrm>
          <a:off x="164084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85</xdr:row>
      <xdr:rowOff>87630</xdr:rowOff>
    </xdr:from>
    <xdr:to>
      <xdr:col>23</xdr:col>
      <xdr:colOff>606425</xdr:colOff>
      <xdr:row>85</xdr:row>
      <xdr:rowOff>87630</xdr:rowOff>
    </xdr:to>
    <xdr:cxnSp macro="">
      <xdr:nvCxnSpPr>
        <xdr:cNvPr id="466" name="直線コネクタ 465"/>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8" name="直線コネクタ 4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148607</xdr:rowOff>
    </xdr:from>
    <xdr:ext cx="405111" cy="259045"/>
    <xdr:sp macro="" textlink="">
      <xdr:nvSpPr>
        <xdr:cNvPr id="469" name="【児童館】&#10;有形固定資産減価償却率平均値テキスト"/>
        <xdr:cNvSpPr txBox="1"/>
      </xdr:nvSpPr>
      <xdr:spPr>
        <a:xfrm>
          <a:off x="164084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170180</xdr:rowOff>
    </xdr:from>
    <xdr:to>
      <xdr:col>23</xdr:col>
      <xdr:colOff>568325</xdr:colOff>
      <xdr:row>83</xdr:row>
      <xdr:rowOff>100330</xdr:rowOff>
    </xdr:to>
    <xdr:sp macro="" textlink="">
      <xdr:nvSpPr>
        <xdr:cNvPr id="470" name="フローチャート : 判断 469"/>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29211</xdr:rowOff>
    </xdr:from>
    <xdr:to>
      <xdr:col>22</xdr:col>
      <xdr:colOff>415925</xdr:colOff>
      <xdr:row>83</xdr:row>
      <xdr:rowOff>130811</xdr:rowOff>
    </xdr:to>
    <xdr:sp macro="" textlink="">
      <xdr:nvSpPr>
        <xdr:cNvPr id="471" name="フローチャート : 判断 470"/>
        <xdr:cNvSpPr/>
      </xdr:nvSpPr>
      <xdr:spPr>
        <a:xfrm>
          <a:off x="15430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132080</xdr:rowOff>
    </xdr:from>
    <xdr:to>
      <xdr:col>22</xdr:col>
      <xdr:colOff>415925</xdr:colOff>
      <xdr:row>85</xdr:row>
      <xdr:rowOff>62230</xdr:rowOff>
    </xdr:to>
    <xdr:sp macro="" textlink="">
      <xdr:nvSpPr>
        <xdr:cNvPr id="477" name="円/楕円 476"/>
        <xdr:cNvSpPr/>
      </xdr:nvSpPr>
      <xdr:spPr>
        <a:xfrm>
          <a:off x="1543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147338</xdr:rowOff>
    </xdr:from>
    <xdr:ext cx="405111" cy="259045"/>
    <xdr:sp macro="" textlink="">
      <xdr:nvSpPr>
        <xdr:cNvPr id="478" name="n_1aveValue【児童館】&#10;有形固定資産減価償却率"/>
        <xdr:cNvSpPr txBox="1"/>
      </xdr:nvSpPr>
      <xdr:spPr>
        <a:xfrm>
          <a:off x="15266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53357</xdr:rowOff>
    </xdr:from>
    <xdr:ext cx="405111" cy="259045"/>
    <xdr:sp macro="" textlink="">
      <xdr:nvSpPr>
        <xdr:cNvPr id="479" name="n_1mainValue【児童館】&#10;有形固定資産減価償却率"/>
        <xdr:cNvSpPr txBox="1"/>
      </xdr:nvSpPr>
      <xdr:spPr>
        <a:xfrm>
          <a:off x="15266043"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0" name="テキスト ボックス 4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87</xdr:row>
      <xdr:rowOff>73479</xdr:rowOff>
    </xdr:to>
    <xdr:cxnSp macro="">
      <xdr:nvCxnSpPr>
        <xdr:cNvPr id="506" name="直線コネクタ 505"/>
        <xdr:cNvCxnSpPr/>
      </xdr:nvCxnSpPr>
      <xdr:spPr>
        <a:xfrm flipV="1">
          <a:off x="22160864" y="13498286"/>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77306</xdr:rowOff>
    </xdr:from>
    <xdr:ext cx="469744" cy="259045"/>
    <xdr:sp macro="" textlink="">
      <xdr:nvSpPr>
        <xdr:cNvPr id="507" name="【児童館】&#10;一人当たり面積最小値テキスト"/>
        <xdr:cNvSpPr txBox="1"/>
      </xdr:nvSpPr>
      <xdr:spPr>
        <a:xfrm>
          <a:off x="22250400" y="149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87</xdr:row>
      <xdr:rowOff>73479</xdr:rowOff>
    </xdr:from>
    <xdr:to>
      <xdr:col>32</xdr:col>
      <xdr:colOff>276225</xdr:colOff>
      <xdr:row>87</xdr:row>
      <xdr:rowOff>73479</xdr:rowOff>
    </xdr:to>
    <xdr:cxnSp macro="">
      <xdr:nvCxnSpPr>
        <xdr:cNvPr id="508" name="直線コネクタ 507"/>
        <xdr:cNvCxnSpPr/>
      </xdr:nvCxnSpPr>
      <xdr:spPr>
        <a:xfrm>
          <a:off x="22072600" y="14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509" name="【児童館】&#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510" name="直線コネクタ 509"/>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142620</xdr:rowOff>
    </xdr:from>
    <xdr:ext cx="469744" cy="259045"/>
    <xdr:sp macro="" textlink="">
      <xdr:nvSpPr>
        <xdr:cNvPr id="511" name="【児童館】&#10;一人当たり面積平均値テキスト"/>
        <xdr:cNvSpPr txBox="1"/>
      </xdr:nvSpPr>
      <xdr:spPr>
        <a:xfrm>
          <a:off x="22250400" y="1437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164193</xdr:rowOff>
    </xdr:from>
    <xdr:to>
      <xdr:col>32</xdr:col>
      <xdr:colOff>238125</xdr:colOff>
      <xdr:row>84</xdr:row>
      <xdr:rowOff>94343</xdr:rowOff>
    </xdr:to>
    <xdr:sp macro="" textlink="">
      <xdr:nvSpPr>
        <xdr:cNvPr id="512" name="フローチャート : 判断 511"/>
        <xdr:cNvSpPr/>
      </xdr:nvSpPr>
      <xdr:spPr>
        <a:xfrm>
          <a:off x="221107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136979</xdr:rowOff>
    </xdr:from>
    <xdr:to>
      <xdr:col>31</xdr:col>
      <xdr:colOff>85725</xdr:colOff>
      <xdr:row>86</xdr:row>
      <xdr:rowOff>67129</xdr:rowOff>
    </xdr:to>
    <xdr:sp macro="" textlink="">
      <xdr:nvSpPr>
        <xdr:cNvPr id="513" name="フローチャート : 判断 512"/>
        <xdr:cNvSpPr/>
      </xdr:nvSpPr>
      <xdr:spPr>
        <a:xfrm>
          <a:off x="21272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19957</xdr:rowOff>
    </xdr:from>
    <xdr:to>
      <xdr:col>31</xdr:col>
      <xdr:colOff>85725</xdr:colOff>
      <xdr:row>86</xdr:row>
      <xdr:rowOff>121557</xdr:rowOff>
    </xdr:to>
    <xdr:sp macro="" textlink="">
      <xdr:nvSpPr>
        <xdr:cNvPr id="519" name="円/楕円 518"/>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83656</xdr:rowOff>
    </xdr:from>
    <xdr:ext cx="469744" cy="259045"/>
    <xdr:sp macro="" textlink="">
      <xdr:nvSpPr>
        <xdr:cNvPr id="520" name="n_1aveValue【児童館】&#10;一人当たり面積"/>
        <xdr:cNvSpPr txBox="1"/>
      </xdr:nvSpPr>
      <xdr:spPr>
        <a:xfrm>
          <a:off x="210757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112684</xdr:rowOff>
    </xdr:from>
    <xdr:ext cx="469744" cy="259045"/>
    <xdr:sp macro="" textlink="">
      <xdr:nvSpPr>
        <xdr:cNvPr id="521"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84364</xdr:rowOff>
    </xdr:from>
    <xdr:to>
      <xdr:col>23</xdr:col>
      <xdr:colOff>516889</xdr:colOff>
      <xdr:row>108</xdr:row>
      <xdr:rowOff>141514</xdr:rowOff>
    </xdr:to>
    <xdr:cxnSp macro="">
      <xdr:nvCxnSpPr>
        <xdr:cNvPr id="548" name="直線コネクタ 547"/>
        <xdr:cNvCxnSpPr/>
      </xdr:nvCxnSpPr>
      <xdr:spPr>
        <a:xfrm flipV="1">
          <a:off x="16318864" y="17400814"/>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145341</xdr:rowOff>
    </xdr:from>
    <xdr:ext cx="405111" cy="259045"/>
    <xdr:sp macro="" textlink="">
      <xdr:nvSpPr>
        <xdr:cNvPr id="549" name="【公民館】&#10;有形固定資産減価償却率最小値テキスト"/>
        <xdr:cNvSpPr txBox="1"/>
      </xdr:nvSpPr>
      <xdr:spPr>
        <a:xfrm>
          <a:off x="16408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141514</xdr:rowOff>
    </xdr:from>
    <xdr:to>
      <xdr:col>23</xdr:col>
      <xdr:colOff>606425</xdr:colOff>
      <xdr:row>108</xdr:row>
      <xdr:rowOff>141514</xdr:rowOff>
    </xdr:to>
    <xdr:cxnSp macro="">
      <xdr:nvCxnSpPr>
        <xdr:cNvPr id="550" name="直線コネクタ 549"/>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31041</xdr:rowOff>
    </xdr:from>
    <xdr:ext cx="405111" cy="259045"/>
    <xdr:sp macro="" textlink="">
      <xdr:nvSpPr>
        <xdr:cNvPr id="551" name="【公民館】&#10;有形固定資産減価償却率最大値テキスト"/>
        <xdr:cNvSpPr txBox="1"/>
      </xdr:nvSpPr>
      <xdr:spPr>
        <a:xfrm>
          <a:off x="16408400" y="1717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101</xdr:row>
      <xdr:rowOff>84364</xdr:rowOff>
    </xdr:from>
    <xdr:to>
      <xdr:col>23</xdr:col>
      <xdr:colOff>606425</xdr:colOff>
      <xdr:row>101</xdr:row>
      <xdr:rowOff>84364</xdr:rowOff>
    </xdr:to>
    <xdr:cxnSp macro="">
      <xdr:nvCxnSpPr>
        <xdr:cNvPr id="552" name="直線コネクタ 551"/>
        <xdr:cNvCxnSpPr/>
      </xdr:nvCxnSpPr>
      <xdr:spPr>
        <a:xfrm>
          <a:off x="16230600" y="1740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7093</xdr:rowOff>
    </xdr:from>
    <xdr:ext cx="405111" cy="259045"/>
    <xdr:sp macro="" textlink="">
      <xdr:nvSpPr>
        <xdr:cNvPr id="553" name="【公民館】&#10;有形固定資産減価償却率平均値テキスト"/>
        <xdr:cNvSpPr txBox="1"/>
      </xdr:nvSpPr>
      <xdr:spPr>
        <a:xfrm>
          <a:off x="16408400" y="1818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28666</xdr:rowOff>
    </xdr:from>
    <xdr:to>
      <xdr:col>23</xdr:col>
      <xdr:colOff>568325</xdr:colOff>
      <xdr:row>106</xdr:row>
      <xdr:rowOff>130266</xdr:rowOff>
    </xdr:to>
    <xdr:sp macro="" textlink="">
      <xdr:nvSpPr>
        <xdr:cNvPr id="554" name="フローチャート : 判断 553"/>
        <xdr:cNvSpPr/>
      </xdr:nvSpPr>
      <xdr:spPr>
        <a:xfrm>
          <a:off x="16268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128270</xdr:rowOff>
    </xdr:from>
    <xdr:to>
      <xdr:col>22</xdr:col>
      <xdr:colOff>415925</xdr:colOff>
      <xdr:row>104</xdr:row>
      <xdr:rowOff>58420</xdr:rowOff>
    </xdr:to>
    <xdr:sp macro="" textlink="">
      <xdr:nvSpPr>
        <xdr:cNvPr id="555" name="フローチャート : 判断 554"/>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40095</xdr:rowOff>
    </xdr:from>
    <xdr:to>
      <xdr:col>22</xdr:col>
      <xdr:colOff>415925</xdr:colOff>
      <xdr:row>99</xdr:row>
      <xdr:rowOff>141695</xdr:rowOff>
    </xdr:to>
    <xdr:sp macro="" textlink="">
      <xdr:nvSpPr>
        <xdr:cNvPr id="561" name="円/楕円 560"/>
        <xdr:cNvSpPr/>
      </xdr:nvSpPr>
      <xdr:spPr>
        <a:xfrm>
          <a:off x="15430500" y="170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49547</xdr:rowOff>
    </xdr:from>
    <xdr:ext cx="405111" cy="259045"/>
    <xdr:sp macro="" textlink="">
      <xdr:nvSpPr>
        <xdr:cNvPr id="562" name="n_1aveValue【公民館】&#10;有形固定資産減価償却率"/>
        <xdr:cNvSpPr txBox="1"/>
      </xdr:nvSpPr>
      <xdr:spPr>
        <a:xfrm>
          <a:off x="15266043"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97</xdr:row>
      <xdr:rowOff>158222</xdr:rowOff>
    </xdr:from>
    <xdr:ext cx="405111" cy="259045"/>
    <xdr:sp macro="" textlink="">
      <xdr:nvSpPr>
        <xdr:cNvPr id="563" name="n_1mainValue【公民館】&#10;有形固定資産減価償却率"/>
        <xdr:cNvSpPr txBox="1"/>
      </xdr:nvSpPr>
      <xdr:spPr>
        <a:xfrm>
          <a:off x="15266043" y="167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26670</xdr:rowOff>
    </xdr:from>
    <xdr:to>
      <xdr:col>32</xdr:col>
      <xdr:colOff>186689</xdr:colOff>
      <xdr:row>108</xdr:row>
      <xdr:rowOff>60961</xdr:rowOff>
    </xdr:to>
    <xdr:cxnSp macro="">
      <xdr:nvCxnSpPr>
        <xdr:cNvPr id="588" name="直線コネクタ 587"/>
        <xdr:cNvCxnSpPr/>
      </xdr:nvCxnSpPr>
      <xdr:spPr>
        <a:xfrm flipV="1">
          <a:off x="22160864" y="17857470"/>
          <a:ext cx="0" cy="72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64788</xdr:rowOff>
    </xdr:from>
    <xdr:ext cx="469744" cy="259045"/>
    <xdr:sp macro="" textlink="">
      <xdr:nvSpPr>
        <xdr:cNvPr id="589" name="【公民館】&#10;一人当たり面積最小値テキスト"/>
        <xdr:cNvSpPr txBox="1"/>
      </xdr:nvSpPr>
      <xdr:spPr>
        <a:xfrm>
          <a:off x="22250400"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108</xdr:row>
      <xdr:rowOff>60961</xdr:rowOff>
    </xdr:from>
    <xdr:to>
      <xdr:col>32</xdr:col>
      <xdr:colOff>276225</xdr:colOff>
      <xdr:row>108</xdr:row>
      <xdr:rowOff>60961</xdr:rowOff>
    </xdr:to>
    <xdr:cxnSp macro="">
      <xdr:nvCxnSpPr>
        <xdr:cNvPr id="590" name="直線コネクタ 589"/>
        <xdr:cNvCxnSpPr/>
      </xdr:nvCxnSpPr>
      <xdr:spPr>
        <a:xfrm>
          <a:off x="22072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144797</xdr:rowOff>
    </xdr:from>
    <xdr:ext cx="469744" cy="259045"/>
    <xdr:sp macro="" textlink="">
      <xdr:nvSpPr>
        <xdr:cNvPr id="591" name="【公民館】&#10;一人当たり面積最大値テキスト"/>
        <xdr:cNvSpPr txBox="1"/>
      </xdr:nvSpPr>
      <xdr:spPr>
        <a:xfrm>
          <a:off x="22250400"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104</xdr:row>
      <xdr:rowOff>26670</xdr:rowOff>
    </xdr:from>
    <xdr:to>
      <xdr:col>32</xdr:col>
      <xdr:colOff>276225</xdr:colOff>
      <xdr:row>104</xdr:row>
      <xdr:rowOff>26670</xdr:rowOff>
    </xdr:to>
    <xdr:cxnSp macro="">
      <xdr:nvCxnSpPr>
        <xdr:cNvPr id="592" name="直線コネクタ 591"/>
        <xdr:cNvCxnSpPr/>
      </xdr:nvCxnSpPr>
      <xdr:spPr>
        <a:xfrm>
          <a:off x="22072600" y="178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7638</xdr:rowOff>
    </xdr:from>
    <xdr:ext cx="469744" cy="259045"/>
    <xdr:sp macro="" textlink="">
      <xdr:nvSpPr>
        <xdr:cNvPr id="593" name="【公民館】&#10;一人当たり面積平均値テキスト"/>
        <xdr:cNvSpPr txBox="1"/>
      </xdr:nvSpPr>
      <xdr:spPr>
        <a:xfrm>
          <a:off x="222504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29211</xdr:rowOff>
    </xdr:from>
    <xdr:to>
      <xdr:col>32</xdr:col>
      <xdr:colOff>238125</xdr:colOff>
      <xdr:row>106</xdr:row>
      <xdr:rowOff>130811</xdr:rowOff>
    </xdr:to>
    <xdr:sp macro="" textlink="">
      <xdr:nvSpPr>
        <xdr:cNvPr id="594" name="フローチャート : 判断 593"/>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95" name="フローチャート : 判断 594"/>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162561</xdr:rowOff>
    </xdr:from>
    <xdr:to>
      <xdr:col>31</xdr:col>
      <xdr:colOff>85725</xdr:colOff>
      <xdr:row>100</xdr:row>
      <xdr:rowOff>92711</xdr:rowOff>
    </xdr:to>
    <xdr:sp macro="" textlink="">
      <xdr:nvSpPr>
        <xdr:cNvPr id="601" name="円/楕円 600"/>
        <xdr:cNvSpPr/>
      </xdr:nvSpPr>
      <xdr:spPr>
        <a:xfrm>
          <a:off x="21272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602"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109238</xdr:rowOff>
    </xdr:from>
    <xdr:ext cx="469744" cy="259045"/>
    <xdr:sp macro="" textlink="">
      <xdr:nvSpPr>
        <xdr:cNvPr id="603" name="n_1mainValue【公民館】&#10;一人当たり面積"/>
        <xdr:cNvSpPr txBox="1"/>
      </xdr:nvSpPr>
      <xdr:spPr>
        <a:xfrm>
          <a:off x="210757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学校・幼稚園・保育所・公民館</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については人口減少にともない、児童・生徒数、住民の数が減少していること、また、施設その者は古い建物であることから一人当たりの面積が類似団体と比較して大きくはなっているが、償却率は非常に高くなっていることからも更新等の検討が必要である。</a:t>
          </a:r>
          <a:endParaRPr lang="ja-JP" altLang="ja-JP" sz="1400"/>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公営住宅</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については、更新をはかってはいるが全体的に古い建物となっており、</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人当たりの面積が少なく、償却率も８割を超えており、今後の検討が必要ある。</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道路・橋梁</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については、一人当たりの延長などは低く、また償却率も類似団体と比較して低くなっている。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これらのことからも、道路や橋梁といったインフラの更新はある程度おこなていると判断できるが、施設については人口減少に伴って箱物の更新ができていないことがわかる。人口に見合った適正な規模等を把握しながら、施設の更新についても図っていく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17,160
17,132
299.43
11,158,457
10,700,451
323,168
6,915,468
8,454,749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137922</xdr:rowOff>
    </xdr:from>
    <xdr:to>
      <xdr:col>6</xdr:col>
      <xdr:colOff>510540</xdr:colOff>
      <xdr:row>40</xdr:row>
      <xdr:rowOff>117348</xdr:rowOff>
    </xdr:to>
    <xdr:cxnSp macro="">
      <xdr:nvCxnSpPr>
        <xdr:cNvPr id="55" name="直線コネクタ 54"/>
        <xdr:cNvCxnSpPr/>
      </xdr:nvCxnSpPr>
      <xdr:spPr>
        <a:xfrm flipV="1">
          <a:off x="4634865" y="57957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121175</xdr:rowOff>
    </xdr:from>
    <xdr:ext cx="405111" cy="259045"/>
    <xdr:sp macro="" textlink="">
      <xdr:nvSpPr>
        <xdr:cNvPr id="56" name="【図書館】&#10;有形固定資産減価償却率最小値テキスト"/>
        <xdr:cNvSpPr txBox="1"/>
      </xdr:nvSpPr>
      <xdr:spPr>
        <a:xfrm>
          <a:off x="4724400" y="697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40</xdr:row>
      <xdr:rowOff>117348</xdr:rowOff>
    </xdr:from>
    <xdr:to>
      <xdr:col>6</xdr:col>
      <xdr:colOff>600075</xdr:colOff>
      <xdr:row>40</xdr:row>
      <xdr:rowOff>117348</xdr:rowOff>
    </xdr:to>
    <xdr:cxnSp macro="">
      <xdr:nvCxnSpPr>
        <xdr:cNvPr id="57" name="直線コネクタ 56"/>
        <xdr:cNvCxnSpPr/>
      </xdr:nvCxnSpPr>
      <xdr:spPr>
        <a:xfrm>
          <a:off x="4546600" y="697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84599</xdr:rowOff>
    </xdr:from>
    <xdr:ext cx="405111" cy="259045"/>
    <xdr:sp macro="" textlink="">
      <xdr:nvSpPr>
        <xdr:cNvPr id="58" name="【図書館】&#10;有形固定資産減価償却率最大値テキスト"/>
        <xdr:cNvSpPr txBox="1"/>
      </xdr:nvSpPr>
      <xdr:spPr>
        <a:xfrm>
          <a:off x="4724400" y="557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137922</xdr:rowOff>
    </xdr:from>
    <xdr:to>
      <xdr:col>6</xdr:col>
      <xdr:colOff>600075</xdr:colOff>
      <xdr:row>33</xdr:row>
      <xdr:rowOff>137922</xdr:rowOff>
    </xdr:to>
    <xdr:cxnSp macro="">
      <xdr:nvCxnSpPr>
        <xdr:cNvPr id="59" name="直線コネクタ 58"/>
        <xdr:cNvCxnSpPr/>
      </xdr:nvCxnSpPr>
      <xdr:spPr>
        <a:xfrm>
          <a:off x="4546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28973</xdr:rowOff>
    </xdr:from>
    <xdr:ext cx="405111" cy="259045"/>
    <xdr:sp macro="" textlink="">
      <xdr:nvSpPr>
        <xdr:cNvPr id="60" name="【図書館】&#10;有形固定資産減価償却率平均値テキスト"/>
        <xdr:cNvSpPr txBox="1"/>
      </xdr:nvSpPr>
      <xdr:spPr>
        <a:xfrm>
          <a:off x="47244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50546</xdr:rowOff>
    </xdr:from>
    <xdr:to>
      <xdr:col>6</xdr:col>
      <xdr:colOff>561975</xdr:colOff>
      <xdr:row>39</xdr:row>
      <xdr:rowOff>152146</xdr:rowOff>
    </xdr:to>
    <xdr:sp macro="" textlink="">
      <xdr:nvSpPr>
        <xdr:cNvPr id="61" name="フローチャート :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27686</xdr:rowOff>
    </xdr:from>
    <xdr:to>
      <xdr:col>5</xdr:col>
      <xdr:colOff>409575</xdr:colOff>
      <xdr:row>41</xdr:row>
      <xdr:rowOff>129286</xdr:rowOff>
    </xdr:to>
    <xdr:sp macro="" textlink="">
      <xdr:nvSpPr>
        <xdr:cNvPr id="62" name="フローチャート : 判断 61"/>
        <xdr:cNvSpPr/>
      </xdr:nvSpPr>
      <xdr:spPr>
        <a:xfrm>
          <a:off x="3746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120413</xdr:rowOff>
    </xdr:from>
    <xdr:ext cx="405111" cy="259045"/>
    <xdr:sp macro="" textlink="">
      <xdr:nvSpPr>
        <xdr:cNvPr id="63" name="n_1aveValue【図書館】&#10;有形固定資産減価償却率"/>
        <xdr:cNvSpPr txBox="1"/>
      </xdr:nvSpPr>
      <xdr:spPr>
        <a:xfrm>
          <a:off x="3582043"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71120</xdr:rowOff>
    </xdr:from>
    <xdr:to>
      <xdr:col>5</xdr:col>
      <xdr:colOff>409575</xdr:colOff>
      <xdr:row>39</xdr:row>
      <xdr:rowOff>1270</xdr:rowOff>
    </xdr:to>
    <xdr:sp macro="" textlink="">
      <xdr:nvSpPr>
        <xdr:cNvPr id="69" name="円/楕円 68"/>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17797</xdr:rowOff>
    </xdr:from>
    <xdr:ext cx="405111" cy="259045"/>
    <xdr:sp macro="" textlink="">
      <xdr:nvSpPr>
        <xdr:cNvPr id="70" name="n_1mainValue【図書館】&#10;有形固定資産減価償却率"/>
        <xdr:cNvSpPr txBox="1"/>
      </xdr:nvSpPr>
      <xdr:spPr>
        <a:xfrm>
          <a:off x="3582043"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149678</xdr:rowOff>
    </xdr:from>
    <xdr:to>
      <xdr:col>15</xdr:col>
      <xdr:colOff>180340</xdr:colOff>
      <xdr:row>42</xdr:row>
      <xdr:rowOff>43543</xdr:rowOff>
    </xdr:to>
    <xdr:cxnSp macro="">
      <xdr:nvCxnSpPr>
        <xdr:cNvPr id="96" name="直線コネクタ 95"/>
        <xdr:cNvCxnSpPr/>
      </xdr:nvCxnSpPr>
      <xdr:spPr>
        <a:xfrm flipV="1">
          <a:off x="10476865" y="58075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47370</xdr:rowOff>
    </xdr:from>
    <xdr:ext cx="469744" cy="259045"/>
    <xdr:sp macro="" textlink="">
      <xdr:nvSpPr>
        <xdr:cNvPr id="97" name="【図書館】&#10;一人当たり面積最小値テキスト"/>
        <xdr:cNvSpPr txBox="1"/>
      </xdr:nvSpPr>
      <xdr:spPr>
        <a:xfrm>
          <a:off x="10566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42</xdr:row>
      <xdr:rowOff>43543</xdr:rowOff>
    </xdr:from>
    <xdr:to>
      <xdr:col>15</xdr:col>
      <xdr:colOff>269875</xdr:colOff>
      <xdr:row>42</xdr:row>
      <xdr:rowOff>43543</xdr:rowOff>
    </xdr:to>
    <xdr:cxnSp macro="">
      <xdr:nvCxnSpPr>
        <xdr:cNvPr id="98" name="直線コネクタ 97"/>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96355</xdr:rowOff>
    </xdr:from>
    <xdr:ext cx="469744" cy="259045"/>
    <xdr:sp macro="" textlink="">
      <xdr:nvSpPr>
        <xdr:cNvPr id="99" name="【図書館】&#10;一人当たり面積最大値テキスト"/>
        <xdr:cNvSpPr txBox="1"/>
      </xdr:nvSpPr>
      <xdr:spPr>
        <a:xfrm>
          <a:off x="105664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33</xdr:row>
      <xdr:rowOff>149678</xdr:rowOff>
    </xdr:from>
    <xdr:to>
      <xdr:col>15</xdr:col>
      <xdr:colOff>269875</xdr:colOff>
      <xdr:row>33</xdr:row>
      <xdr:rowOff>149678</xdr:rowOff>
    </xdr:to>
    <xdr:cxnSp macro="">
      <xdr:nvCxnSpPr>
        <xdr:cNvPr id="100" name="直線コネクタ 99"/>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44649</xdr:rowOff>
    </xdr:from>
    <xdr:ext cx="469744" cy="259045"/>
    <xdr:sp macro="" textlink="">
      <xdr:nvSpPr>
        <xdr:cNvPr id="101" name="【図書館】&#10;一人当たり面積平均値テキスト"/>
        <xdr:cNvSpPr txBox="1"/>
      </xdr:nvSpPr>
      <xdr:spPr>
        <a:xfrm>
          <a:off x="105664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66222</xdr:rowOff>
    </xdr:from>
    <xdr:to>
      <xdr:col>15</xdr:col>
      <xdr:colOff>231775</xdr:colOff>
      <xdr:row>37</xdr:row>
      <xdr:rowOff>167822</xdr:rowOff>
    </xdr:to>
    <xdr:sp macro="" textlink="">
      <xdr:nvSpPr>
        <xdr:cNvPr id="102" name="フローチャート : 判断 101"/>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147864</xdr:rowOff>
    </xdr:from>
    <xdr:to>
      <xdr:col>14</xdr:col>
      <xdr:colOff>79375</xdr:colOff>
      <xdr:row>36</xdr:row>
      <xdr:rowOff>78014</xdr:rowOff>
    </xdr:to>
    <xdr:sp macro="" textlink="">
      <xdr:nvSpPr>
        <xdr:cNvPr id="103" name="フローチャート : 判断 102"/>
        <xdr:cNvSpPr/>
      </xdr:nvSpPr>
      <xdr:spPr>
        <a:xfrm>
          <a:off x="9588500" y="61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69141</xdr:rowOff>
    </xdr:from>
    <xdr:ext cx="469744" cy="259045"/>
    <xdr:sp macro="" textlink="">
      <xdr:nvSpPr>
        <xdr:cNvPr id="104" name="n_1aveValue【図書館】&#10;一人当たり面積"/>
        <xdr:cNvSpPr txBox="1"/>
      </xdr:nvSpPr>
      <xdr:spPr>
        <a:xfrm>
          <a:off x="9391727" y="62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74386</xdr:rowOff>
    </xdr:from>
    <xdr:to>
      <xdr:col>14</xdr:col>
      <xdr:colOff>79375</xdr:colOff>
      <xdr:row>35</xdr:row>
      <xdr:rowOff>4536</xdr:rowOff>
    </xdr:to>
    <xdr:sp macro="" textlink="">
      <xdr:nvSpPr>
        <xdr:cNvPr id="110" name="円/楕円 109"/>
        <xdr:cNvSpPr/>
      </xdr:nvSpPr>
      <xdr:spPr>
        <a:xfrm>
          <a:off x="958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21063</xdr:rowOff>
    </xdr:from>
    <xdr:ext cx="469744" cy="259045"/>
    <xdr:sp macro="" textlink="">
      <xdr:nvSpPr>
        <xdr:cNvPr id="111" name="n_1mainValue【図書館】&#10;一人当たり面積"/>
        <xdr:cNvSpPr txBox="1"/>
      </xdr:nvSpPr>
      <xdr:spPr>
        <a:xfrm>
          <a:off x="9391727" y="56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36" name="直線コネクタ 135"/>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37" name="【体育館・プール】&#10;有形固定資産減価償却率最小値テキスト"/>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38" name="直線コネクタ 137"/>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9"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40" name="直線コネクタ 139"/>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141" name="【体育館・プール】&#10;有形固定資産減価償却率平均値テキスト"/>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2" name="フローチャート : 判断 141"/>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43" name="フローチャート : 判断 142"/>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21607</xdr:rowOff>
    </xdr:from>
    <xdr:ext cx="405111" cy="259045"/>
    <xdr:sp macro="" textlink="">
      <xdr:nvSpPr>
        <xdr:cNvPr id="144" name="n_1aveValue【体育館・プール】&#10;有形固定資産減価償却率"/>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21590</xdr:rowOff>
    </xdr:from>
    <xdr:to>
      <xdr:col>5</xdr:col>
      <xdr:colOff>409575</xdr:colOff>
      <xdr:row>61</xdr:row>
      <xdr:rowOff>123190</xdr:rowOff>
    </xdr:to>
    <xdr:sp macro="" textlink="">
      <xdr:nvSpPr>
        <xdr:cNvPr id="150" name="円/楕円 149"/>
        <xdr:cNvSpPr/>
      </xdr:nvSpPr>
      <xdr:spPr>
        <a:xfrm>
          <a:off x="3746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114317</xdr:rowOff>
    </xdr:from>
    <xdr:ext cx="405111" cy="259045"/>
    <xdr:sp macro="" textlink="">
      <xdr:nvSpPr>
        <xdr:cNvPr id="151" name="n_1mainValue【体育館・プール】&#10;有形固定資産減価償却率"/>
        <xdr:cNvSpPr txBox="1"/>
      </xdr:nvSpPr>
      <xdr:spPr>
        <a:xfrm>
          <a:off x="3582043"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73" name="直線コネクタ 172"/>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74" name="【体育館・プール】&#10;一人当たり面積最小値テキスト"/>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75" name="直線コネクタ 174"/>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6"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7" name="直線コネクタ 176"/>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78" name="【体育館・プール】&#10;一人当たり面積平均値テキスト"/>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79" name="フローチャート : 判断 178"/>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80" name="フローチャート : 判断 179"/>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71899</xdr:rowOff>
    </xdr:from>
    <xdr:ext cx="469744" cy="259045"/>
    <xdr:sp macro="" textlink="">
      <xdr:nvSpPr>
        <xdr:cNvPr id="181" name="n_1aveValue【体育館・プール】&#10;一人当たり面積"/>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100076</xdr:rowOff>
    </xdr:from>
    <xdr:to>
      <xdr:col>14</xdr:col>
      <xdr:colOff>79375</xdr:colOff>
      <xdr:row>60</xdr:row>
      <xdr:rowOff>30226</xdr:rowOff>
    </xdr:to>
    <xdr:sp macro="" textlink="">
      <xdr:nvSpPr>
        <xdr:cNvPr id="187" name="円/楕円 186"/>
        <xdr:cNvSpPr/>
      </xdr:nvSpPr>
      <xdr:spPr>
        <a:xfrm>
          <a:off x="9588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21353</xdr:rowOff>
    </xdr:from>
    <xdr:ext cx="469744" cy="259045"/>
    <xdr:sp macro="" textlink="">
      <xdr:nvSpPr>
        <xdr:cNvPr id="188" name="n_1mainValue【体育館・プール】&#10;一人当たり面積"/>
        <xdr:cNvSpPr txBox="1"/>
      </xdr:nvSpPr>
      <xdr:spPr>
        <a:xfrm>
          <a:off x="9391727" y="1030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6" name="直線コネクタ 2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7" name="テキスト ボックス 21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8" name="直線コネクタ 2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9" name="テキスト ボックス 2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0" name="直線コネクタ 2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1" name="テキスト ボックス 2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2" name="直線コネクタ 2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3" name="テキスト ボックス 2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4" name="直線コネクタ 2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5" name="テキスト ボックス 2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6" name="直線コネクタ 2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7" name="テキスト ボックス 22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9" name="テキスト ボックス 22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159476</xdr:rowOff>
    </xdr:from>
    <xdr:to>
      <xdr:col>6</xdr:col>
      <xdr:colOff>510540</xdr:colOff>
      <xdr:row>105</xdr:row>
      <xdr:rowOff>68036</xdr:rowOff>
    </xdr:to>
    <xdr:cxnSp macro="">
      <xdr:nvCxnSpPr>
        <xdr:cNvPr id="231" name="直線コネクタ 230"/>
        <xdr:cNvCxnSpPr/>
      </xdr:nvCxnSpPr>
      <xdr:spPr>
        <a:xfrm flipV="1">
          <a:off x="4634865" y="1713302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71863</xdr:rowOff>
    </xdr:from>
    <xdr:ext cx="405111" cy="259045"/>
    <xdr:sp macro="" textlink="">
      <xdr:nvSpPr>
        <xdr:cNvPr id="232" name="【市民会館】&#10;有形固定資産減価償却率最小値テキスト"/>
        <xdr:cNvSpPr txBox="1"/>
      </xdr:nvSpPr>
      <xdr:spPr>
        <a:xfrm>
          <a:off x="4724400" y="1807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105</xdr:row>
      <xdr:rowOff>68036</xdr:rowOff>
    </xdr:from>
    <xdr:to>
      <xdr:col>6</xdr:col>
      <xdr:colOff>600075</xdr:colOff>
      <xdr:row>105</xdr:row>
      <xdr:rowOff>68036</xdr:rowOff>
    </xdr:to>
    <xdr:cxnSp macro="">
      <xdr:nvCxnSpPr>
        <xdr:cNvPr id="233" name="直線コネクタ 232"/>
        <xdr:cNvCxnSpPr/>
      </xdr:nvCxnSpPr>
      <xdr:spPr>
        <a:xfrm>
          <a:off x="4546600" y="1807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106153</xdr:rowOff>
    </xdr:from>
    <xdr:ext cx="405111" cy="259045"/>
    <xdr:sp macro="" textlink="">
      <xdr:nvSpPr>
        <xdr:cNvPr id="234" name="【市民会館】&#10;有形固定資産減価償却率最大値テキスト"/>
        <xdr:cNvSpPr txBox="1"/>
      </xdr:nvSpPr>
      <xdr:spPr>
        <a:xfrm>
          <a:off x="4724400" y="1690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99</xdr:row>
      <xdr:rowOff>159476</xdr:rowOff>
    </xdr:from>
    <xdr:to>
      <xdr:col>6</xdr:col>
      <xdr:colOff>600075</xdr:colOff>
      <xdr:row>99</xdr:row>
      <xdr:rowOff>159476</xdr:rowOff>
    </xdr:to>
    <xdr:cxnSp macro="">
      <xdr:nvCxnSpPr>
        <xdr:cNvPr id="235" name="直線コネクタ 234"/>
        <xdr:cNvCxnSpPr/>
      </xdr:nvCxnSpPr>
      <xdr:spPr>
        <a:xfrm>
          <a:off x="4546600" y="1713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26688</xdr:rowOff>
    </xdr:from>
    <xdr:ext cx="405111" cy="259045"/>
    <xdr:sp macro="" textlink="">
      <xdr:nvSpPr>
        <xdr:cNvPr id="236" name="【市民会館】&#10;有形固定資産減価償却率平均値テキスト"/>
        <xdr:cNvSpPr txBox="1"/>
      </xdr:nvSpPr>
      <xdr:spPr>
        <a:xfrm>
          <a:off x="47244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48261</xdr:rowOff>
    </xdr:from>
    <xdr:to>
      <xdr:col>6</xdr:col>
      <xdr:colOff>561975</xdr:colOff>
      <xdr:row>102</xdr:row>
      <xdr:rowOff>149861</xdr:rowOff>
    </xdr:to>
    <xdr:sp macro="" textlink="">
      <xdr:nvSpPr>
        <xdr:cNvPr id="237" name="フローチャート : 判断 236"/>
        <xdr:cNvSpPr/>
      </xdr:nvSpPr>
      <xdr:spPr>
        <a:xfrm>
          <a:off x="4584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27032</xdr:rowOff>
    </xdr:from>
    <xdr:to>
      <xdr:col>5</xdr:col>
      <xdr:colOff>409575</xdr:colOff>
      <xdr:row>103</xdr:row>
      <xdr:rowOff>128632</xdr:rowOff>
    </xdr:to>
    <xdr:sp macro="" textlink="">
      <xdr:nvSpPr>
        <xdr:cNvPr id="238" name="フローチャート : 判断 237"/>
        <xdr:cNvSpPr/>
      </xdr:nvSpPr>
      <xdr:spPr>
        <a:xfrm>
          <a:off x="3746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145159</xdr:rowOff>
    </xdr:from>
    <xdr:ext cx="405111" cy="259045"/>
    <xdr:sp macro="" textlink="">
      <xdr:nvSpPr>
        <xdr:cNvPr id="239" name="n_1aveValue【市民会館】&#10;有形固定資産減価償却率"/>
        <xdr:cNvSpPr txBox="1"/>
      </xdr:nvSpPr>
      <xdr:spPr>
        <a:xfrm>
          <a:off x="3582043"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77651</xdr:rowOff>
    </xdr:from>
    <xdr:to>
      <xdr:col>5</xdr:col>
      <xdr:colOff>409575</xdr:colOff>
      <xdr:row>109</xdr:row>
      <xdr:rowOff>7801</xdr:rowOff>
    </xdr:to>
    <xdr:sp macro="" textlink="">
      <xdr:nvSpPr>
        <xdr:cNvPr id="245" name="円/楕円 244"/>
        <xdr:cNvSpPr/>
      </xdr:nvSpPr>
      <xdr:spPr>
        <a:xfrm>
          <a:off x="3746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170378</xdr:rowOff>
    </xdr:from>
    <xdr:ext cx="405111" cy="259045"/>
    <xdr:sp macro="" textlink="">
      <xdr:nvSpPr>
        <xdr:cNvPr id="246" name="n_1mainValue【市民会館】&#10;有形固定資産減価償却率"/>
        <xdr:cNvSpPr txBox="1"/>
      </xdr:nvSpPr>
      <xdr:spPr>
        <a:xfrm>
          <a:off x="3582043"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7" name="直線コネクタ 2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8" name="テキスト ボックス 25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9" name="直線コネクタ 2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0" name="テキスト ボックス 25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3" name="直線コネクタ 2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4" name="テキスト ボックス 26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5" name="直線コネクタ 2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6" name="テキスト ボックス 26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270" name="直線コネクタ 269"/>
        <xdr:cNvCxnSpPr/>
      </xdr:nvCxnSpPr>
      <xdr:spPr>
        <a:xfrm flipV="1">
          <a:off x="10476865" y="171221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271"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272" name="直線コネクタ 271"/>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273" name="【市民会館】&#10;一人当たり面積最大値テキスト"/>
        <xdr:cNvSpPr txBox="1"/>
      </xdr:nvSpPr>
      <xdr:spPr>
        <a:xfrm>
          <a:off x="105664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274" name="直線コネクタ 273"/>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275" name="【市民会館】&#10;一人当たり面積平均値テキスト"/>
        <xdr:cNvSpPr txBox="1"/>
      </xdr:nvSpPr>
      <xdr:spPr>
        <a:xfrm>
          <a:off x="105664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276" name="フローチャート : 判断 275"/>
        <xdr:cNvSpPr/>
      </xdr:nvSpPr>
      <xdr:spPr>
        <a:xfrm>
          <a:off x="10426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277" name="フローチャート : 判断 276"/>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71138</xdr:rowOff>
    </xdr:from>
    <xdr:ext cx="469744" cy="259045"/>
    <xdr:sp macro="" textlink="">
      <xdr:nvSpPr>
        <xdr:cNvPr id="278" name="n_1aveValue【市民会館】&#10;一人当たり面積"/>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82550</xdr:rowOff>
    </xdr:from>
    <xdr:to>
      <xdr:col>14</xdr:col>
      <xdr:colOff>79375</xdr:colOff>
      <xdr:row>107</xdr:row>
      <xdr:rowOff>12700</xdr:rowOff>
    </xdr:to>
    <xdr:sp macro="" textlink="">
      <xdr:nvSpPr>
        <xdr:cNvPr id="284" name="円/楕円 283"/>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3827</xdr:rowOff>
    </xdr:from>
    <xdr:ext cx="469744" cy="259045"/>
    <xdr:sp macro="" textlink="">
      <xdr:nvSpPr>
        <xdr:cNvPr id="285" name="n_1mainValue【市民会館】&#10;一人当たり面積"/>
        <xdr:cNvSpPr txBox="1"/>
      </xdr:nvSpPr>
      <xdr:spPr>
        <a:xfrm>
          <a:off x="9391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7" name="正方形/長方形 286"/>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8" name="正方形/長方形 287"/>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9" name="正方形/長方形 288"/>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90" name="正方形/長方形 289"/>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93" name="正方形/長方形 292"/>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94" name="正方形/長方形 293"/>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95" name="正方形/長方形 294"/>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96" name="正方形/長方形 295"/>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0" name="テキスト ボックス 3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8" name="テキスト ボックス 3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0" name="テキスト ボックス 3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322" name="直線コネクタ 321"/>
        <xdr:cNvCxnSpPr/>
      </xdr:nvCxnSpPr>
      <xdr:spPr>
        <a:xfrm flipV="1">
          <a:off x="16318864" y="96012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323" name="【保健センター・保健所】&#10;有形固定資産減価償却率最小値テキスト"/>
        <xdr:cNvSpPr txBox="1"/>
      </xdr:nvSpPr>
      <xdr:spPr>
        <a:xfrm>
          <a:off x="16408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324" name="直線コネクタ 323"/>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25"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26" name="直線コネクタ 325"/>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110507</xdr:rowOff>
    </xdr:from>
    <xdr:ext cx="405111" cy="259045"/>
    <xdr:sp macro="" textlink="">
      <xdr:nvSpPr>
        <xdr:cNvPr id="327" name="【保健センター・保健所】&#10;有形固定資産減価償却率平均値テキスト"/>
        <xdr:cNvSpPr txBox="1"/>
      </xdr:nvSpPr>
      <xdr:spPr>
        <a:xfrm>
          <a:off x="164084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328" name="フローチャート : 判断 327"/>
        <xdr:cNvSpPr/>
      </xdr:nvSpPr>
      <xdr:spPr>
        <a:xfrm>
          <a:off x="16268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329" name="フローチャート : 判断 328"/>
        <xdr:cNvSpPr/>
      </xdr:nvSpPr>
      <xdr:spPr>
        <a:xfrm>
          <a:off x="15430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17</xdr:rowOff>
    </xdr:from>
    <xdr:ext cx="405111" cy="259045"/>
    <xdr:sp macro="" textlink="">
      <xdr:nvSpPr>
        <xdr:cNvPr id="330" name="n_1aveValue【保健センター・保健所】&#10;有形固定資産減価償却率"/>
        <xdr:cNvSpPr txBox="1"/>
      </xdr:nvSpPr>
      <xdr:spPr>
        <a:xfrm>
          <a:off x="15266043"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151130</xdr:rowOff>
    </xdr:from>
    <xdr:to>
      <xdr:col>22</xdr:col>
      <xdr:colOff>415925</xdr:colOff>
      <xdr:row>58</xdr:row>
      <xdr:rowOff>81280</xdr:rowOff>
    </xdr:to>
    <xdr:sp macro="" textlink="">
      <xdr:nvSpPr>
        <xdr:cNvPr id="336" name="円/楕円 335"/>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97807</xdr:rowOff>
    </xdr:from>
    <xdr:ext cx="405111" cy="259045"/>
    <xdr:sp macro="" textlink="">
      <xdr:nvSpPr>
        <xdr:cNvPr id="337" name="n_1mainValue【保健センター・保健所】&#10;有形固定資産減価償却率"/>
        <xdr:cNvSpPr txBox="1"/>
      </xdr:nvSpPr>
      <xdr:spPr>
        <a:xfrm>
          <a:off x="15266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8" name="直線コネクタ 3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9" name="テキスト ボックス 3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0" name="直線コネクタ 3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1" name="テキスト ボックス 3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2" name="直線コネクタ 3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3" name="テキスト ボックス 3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4" name="直線コネクタ 3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5" name="テキスト ボックス 3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359" name="直線コネクタ 358"/>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360"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361" name="直線コネクタ 360"/>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362" name="【保健センター・保健所】&#10;一人当たり面積最大値テキスト"/>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363" name="直線コネクタ 362"/>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364" name="【保健センター・保健所】&#10;一人当たり面積平均値テキスト"/>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365" name="フローチャート : 判断 364"/>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366" name="フローチャート : 判断 365"/>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135653</xdr:rowOff>
    </xdr:from>
    <xdr:ext cx="469744" cy="259045"/>
    <xdr:sp macro="" textlink="">
      <xdr:nvSpPr>
        <xdr:cNvPr id="367" name="n_1aveValue【保健センター・保健所】&#10;一人当たり面積"/>
        <xdr:cNvSpPr txBox="1"/>
      </xdr:nvSpPr>
      <xdr:spPr>
        <a:xfrm>
          <a:off x="210757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61214</xdr:rowOff>
    </xdr:from>
    <xdr:to>
      <xdr:col>31</xdr:col>
      <xdr:colOff>85725</xdr:colOff>
      <xdr:row>59</xdr:row>
      <xdr:rowOff>162814</xdr:rowOff>
    </xdr:to>
    <xdr:sp macro="" textlink="">
      <xdr:nvSpPr>
        <xdr:cNvPr id="373" name="円/楕円 372"/>
        <xdr:cNvSpPr/>
      </xdr:nvSpPr>
      <xdr:spPr>
        <a:xfrm>
          <a:off x="21272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7891</xdr:rowOff>
    </xdr:from>
    <xdr:ext cx="469744" cy="259045"/>
    <xdr:sp macro="" textlink="">
      <xdr:nvSpPr>
        <xdr:cNvPr id="374" name="n_1mainValue【保健センター・保健所】&#10;一人当たり面積"/>
        <xdr:cNvSpPr txBox="1"/>
      </xdr:nvSpPr>
      <xdr:spPr>
        <a:xfrm>
          <a:off x="21075727" y="99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5" name="テキスト ボックス 38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86" name="直線コネクタ 3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87" name="テキスト ボックス 38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8" name="直線コネクタ 3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9" name="テキスト ボックス 3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0" name="直線コネクタ 3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1" name="テキスト ボックス 3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2" name="直線コネクタ 3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3" name="テキスト ボックス 3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4" name="直線コネクタ 3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5" name="テキスト ボックス 3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6" name="直線コネクタ 3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397" name="テキスト ボックス 39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83</xdr:row>
      <xdr:rowOff>49530</xdr:rowOff>
    </xdr:from>
    <xdr:to>
      <xdr:col>23</xdr:col>
      <xdr:colOff>516889</xdr:colOff>
      <xdr:row>87</xdr:row>
      <xdr:rowOff>46264</xdr:rowOff>
    </xdr:to>
    <xdr:cxnSp macro="">
      <xdr:nvCxnSpPr>
        <xdr:cNvPr id="401" name="直線コネクタ 400"/>
        <xdr:cNvCxnSpPr/>
      </xdr:nvCxnSpPr>
      <xdr:spPr>
        <a:xfrm flipV="1">
          <a:off x="16318864" y="14279880"/>
          <a:ext cx="0" cy="682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402"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403" name="直線コネクタ 402"/>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167657</xdr:rowOff>
    </xdr:from>
    <xdr:ext cx="405111" cy="259045"/>
    <xdr:sp macro="" textlink="">
      <xdr:nvSpPr>
        <xdr:cNvPr id="404" name="【消防施設】&#10;有形固定資産減価償却率最大値テキスト"/>
        <xdr:cNvSpPr txBox="1"/>
      </xdr:nvSpPr>
      <xdr:spPr>
        <a:xfrm>
          <a:off x="164084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83</xdr:row>
      <xdr:rowOff>49530</xdr:rowOff>
    </xdr:from>
    <xdr:to>
      <xdr:col>23</xdr:col>
      <xdr:colOff>606425</xdr:colOff>
      <xdr:row>83</xdr:row>
      <xdr:rowOff>49530</xdr:rowOff>
    </xdr:to>
    <xdr:cxnSp macro="">
      <xdr:nvCxnSpPr>
        <xdr:cNvPr id="405" name="直線コネクタ 404"/>
        <xdr:cNvCxnSpPr/>
      </xdr:nvCxnSpPr>
      <xdr:spPr>
        <a:xfrm>
          <a:off x="16230600" y="1427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17978</xdr:rowOff>
    </xdr:from>
    <xdr:ext cx="405111" cy="259045"/>
    <xdr:sp macro="" textlink="">
      <xdr:nvSpPr>
        <xdr:cNvPr id="406" name="【消防施設】&#10;有形固定資産減価償却率平均値テキスト"/>
        <xdr:cNvSpPr txBox="1"/>
      </xdr:nvSpPr>
      <xdr:spPr>
        <a:xfrm>
          <a:off x="16408400" y="14419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39551</xdr:rowOff>
    </xdr:from>
    <xdr:to>
      <xdr:col>23</xdr:col>
      <xdr:colOff>568325</xdr:colOff>
      <xdr:row>84</xdr:row>
      <xdr:rowOff>141151</xdr:rowOff>
    </xdr:to>
    <xdr:sp macro="" textlink="">
      <xdr:nvSpPr>
        <xdr:cNvPr id="407" name="フローチャート : 判断 406"/>
        <xdr:cNvSpPr/>
      </xdr:nvSpPr>
      <xdr:spPr>
        <a:xfrm>
          <a:off x="16268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46082</xdr:rowOff>
    </xdr:from>
    <xdr:to>
      <xdr:col>22</xdr:col>
      <xdr:colOff>415925</xdr:colOff>
      <xdr:row>86</xdr:row>
      <xdr:rowOff>147682</xdr:rowOff>
    </xdr:to>
    <xdr:sp macro="" textlink="">
      <xdr:nvSpPr>
        <xdr:cNvPr id="408" name="フローチャート : 判断 407"/>
        <xdr:cNvSpPr/>
      </xdr:nvSpPr>
      <xdr:spPr>
        <a:xfrm>
          <a:off x="15430500" y="1479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138809</xdr:rowOff>
    </xdr:from>
    <xdr:ext cx="405111" cy="259045"/>
    <xdr:sp macro="" textlink="">
      <xdr:nvSpPr>
        <xdr:cNvPr id="409" name="n_1aveValue【消防施設】&#10;有形固定資産減価償却率"/>
        <xdr:cNvSpPr txBox="1"/>
      </xdr:nvSpPr>
      <xdr:spPr>
        <a:xfrm>
          <a:off x="15266043"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68943</xdr:rowOff>
    </xdr:from>
    <xdr:to>
      <xdr:col>22</xdr:col>
      <xdr:colOff>415925</xdr:colOff>
      <xdr:row>78</xdr:row>
      <xdr:rowOff>170543</xdr:rowOff>
    </xdr:to>
    <xdr:sp macro="" textlink="">
      <xdr:nvSpPr>
        <xdr:cNvPr id="415" name="円/楕円 414"/>
        <xdr:cNvSpPr/>
      </xdr:nvSpPr>
      <xdr:spPr>
        <a:xfrm>
          <a:off x="15430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15620</xdr:rowOff>
    </xdr:from>
    <xdr:ext cx="405111" cy="259045"/>
    <xdr:sp macro="" textlink="">
      <xdr:nvSpPr>
        <xdr:cNvPr id="416" name="n_1mainValue【消防施設】&#10;有形固定資産減価償却率"/>
        <xdr:cNvSpPr txBox="1"/>
      </xdr:nvSpPr>
      <xdr:spPr>
        <a:xfrm>
          <a:off x="15266043"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7" name="テキスト ボックス 4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28" name="直線コネクタ 4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9" name="テキスト ボックス 4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0" name="直線コネクタ 4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1" name="テキスト ボックス 4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2" name="直線コネクタ 4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3" name="テキスト ボックス 4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4" name="直線コネクタ 4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5" name="テキスト ボックス 4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6" name="直線コネクタ 4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7" name="テキスト ボックス 4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8" name="直線コネクタ 4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9" name="テキスト ボックス 4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103414</xdr:rowOff>
    </xdr:from>
    <xdr:to>
      <xdr:col>32</xdr:col>
      <xdr:colOff>186689</xdr:colOff>
      <xdr:row>81</xdr:row>
      <xdr:rowOff>144236</xdr:rowOff>
    </xdr:to>
    <xdr:cxnSp macro="">
      <xdr:nvCxnSpPr>
        <xdr:cNvPr id="443" name="直線コネクタ 442"/>
        <xdr:cNvCxnSpPr/>
      </xdr:nvCxnSpPr>
      <xdr:spPr>
        <a:xfrm flipV="1">
          <a:off x="22160864" y="13476514"/>
          <a:ext cx="0" cy="55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148063</xdr:rowOff>
    </xdr:from>
    <xdr:ext cx="469744" cy="259045"/>
    <xdr:sp macro="" textlink="">
      <xdr:nvSpPr>
        <xdr:cNvPr id="444" name="【消防施設】&#10;一人当たり面積最小値テキスト"/>
        <xdr:cNvSpPr txBox="1"/>
      </xdr:nvSpPr>
      <xdr:spPr>
        <a:xfrm>
          <a:off x="22250400" y="140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81</xdr:row>
      <xdr:rowOff>144236</xdr:rowOff>
    </xdr:from>
    <xdr:to>
      <xdr:col>32</xdr:col>
      <xdr:colOff>276225</xdr:colOff>
      <xdr:row>81</xdr:row>
      <xdr:rowOff>144236</xdr:rowOff>
    </xdr:to>
    <xdr:cxnSp macro="">
      <xdr:nvCxnSpPr>
        <xdr:cNvPr id="445" name="直線コネクタ 444"/>
        <xdr:cNvCxnSpPr/>
      </xdr:nvCxnSpPr>
      <xdr:spPr>
        <a:xfrm>
          <a:off x="22072600" y="1403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50091</xdr:rowOff>
    </xdr:from>
    <xdr:ext cx="469744" cy="259045"/>
    <xdr:sp macro="" textlink="">
      <xdr:nvSpPr>
        <xdr:cNvPr id="446" name="【消防施設】&#10;一人当たり面積最大値テキスト"/>
        <xdr:cNvSpPr txBox="1"/>
      </xdr:nvSpPr>
      <xdr:spPr>
        <a:xfrm>
          <a:off x="222504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78</xdr:row>
      <xdr:rowOff>103414</xdr:rowOff>
    </xdr:from>
    <xdr:to>
      <xdr:col>32</xdr:col>
      <xdr:colOff>276225</xdr:colOff>
      <xdr:row>78</xdr:row>
      <xdr:rowOff>103414</xdr:rowOff>
    </xdr:to>
    <xdr:cxnSp macro="">
      <xdr:nvCxnSpPr>
        <xdr:cNvPr id="447" name="直線コネクタ 446"/>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137177</xdr:rowOff>
    </xdr:from>
    <xdr:ext cx="469744" cy="259045"/>
    <xdr:sp macro="" textlink="">
      <xdr:nvSpPr>
        <xdr:cNvPr id="448" name="【消防施設】&#10;一人当たり面積平均値テキスト"/>
        <xdr:cNvSpPr txBox="1"/>
      </xdr:nvSpPr>
      <xdr:spPr>
        <a:xfrm>
          <a:off x="22250400" y="1368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79</xdr:row>
      <xdr:rowOff>158750</xdr:rowOff>
    </xdr:from>
    <xdr:to>
      <xdr:col>32</xdr:col>
      <xdr:colOff>238125</xdr:colOff>
      <xdr:row>80</xdr:row>
      <xdr:rowOff>88900</xdr:rowOff>
    </xdr:to>
    <xdr:sp macro="" textlink="">
      <xdr:nvSpPr>
        <xdr:cNvPr id="449" name="フローチャート : 判断 448"/>
        <xdr:cNvSpPr/>
      </xdr:nvSpPr>
      <xdr:spPr>
        <a:xfrm>
          <a:off x="221107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166914</xdr:rowOff>
    </xdr:from>
    <xdr:to>
      <xdr:col>31</xdr:col>
      <xdr:colOff>85725</xdr:colOff>
      <xdr:row>85</xdr:row>
      <xdr:rowOff>97064</xdr:rowOff>
    </xdr:to>
    <xdr:sp macro="" textlink="">
      <xdr:nvSpPr>
        <xdr:cNvPr id="450" name="フローチャート : 判断 449"/>
        <xdr:cNvSpPr/>
      </xdr:nvSpPr>
      <xdr:spPr>
        <a:xfrm>
          <a:off x="21272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113591</xdr:rowOff>
    </xdr:from>
    <xdr:ext cx="469744" cy="259045"/>
    <xdr:sp macro="" textlink="">
      <xdr:nvSpPr>
        <xdr:cNvPr id="451" name="n_1aveValue【消防施設】&#10;一人当たり面積"/>
        <xdr:cNvSpPr txBox="1"/>
      </xdr:nvSpPr>
      <xdr:spPr>
        <a:xfrm>
          <a:off x="210757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93436</xdr:rowOff>
    </xdr:from>
    <xdr:to>
      <xdr:col>31</xdr:col>
      <xdr:colOff>85725</xdr:colOff>
      <xdr:row>86</xdr:row>
      <xdr:rowOff>23586</xdr:rowOff>
    </xdr:to>
    <xdr:sp macro="" textlink="">
      <xdr:nvSpPr>
        <xdr:cNvPr id="457" name="円/楕円 456"/>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14713</xdr:rowOff>
    </xdr:from>
    <xdr:ext cx="469744" cy="259045"/>
    <xdr:sp macro="" textlink="">
      <xdr:nvSpPr>
        <xdr:cNvPr id="458" name="n_1mainValue【消防施設】&#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9" name="テキスト ボックス 4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0" name="直線コネクタ 4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1" name="テキスト ボックス 4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2" name="直線コネクタ 4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3" name="テキスト ボックス 4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4" name="直線コネクタ 4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5" name="テキスト ボックス 4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6" name="直線コネクタ 4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7" name="テキスト ボックス 4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8" name="直線コネクタ 4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9" name="テキスト ボックス 4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483" name="直線コネクタ 482"/>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484" name="【庁舎】&#10;有形固定資産減価償却率最小値テキスト"/>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485" name="直線コネクタ 484"/>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486" name="【庁舎】&#10;有形固定資産減価償却率最大値テキスト"/>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487" name="直線コネクタ 486"/>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488" name="【庁舎】&#10;有形固定資産減価償却率平均値テキスト"/>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489" name="フローチャート : 判断 488"/>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490" name="フローチャート : 判断 489"/>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30497</xdr:rowOff>
    </xdr:from>
    <xdr:ext cx="405111" cy="259045"/>
    <xdr:sp macro="" textlink="">
      <xdr:nvSpPr>
        <xdr:cNvPr id="491" name="n_1aveValue【庁舎】&#10;有形固定資産減価償却率"/>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44450</xdr:rowOff>
    </xdr:from>
    <xdr:to>
      <xdr:col>22</xdr:col>
      <xdr:colOff>415925</xdr:colOff>
      <xdr:row>103</xdr:row>
      <xdr:rowOff>146050</xdr:rowOff>
    </xdr:to>
    <xdr:sp macro="" textlink="">
      <xdr:nvSpPr>
        <xdr:cNvPr id="497" name="円/楕円 496"/>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162577</xdr:rowOff>
    </xdr:from>
    <xdr:ext cx="405111" cy="259045"/>
    <xdr:sp macro="" textlink="">
      <xdr:nvSpPr>
        <xdr:cNvPr id="498" name="n_1mainValue【庁舎】&#10;有形固定資産減価償却率"/>
        <xdr:cNvSpPr txBox="1"/>
      </xdr:nvSpPr>
      <xdr:spPr>
        <a:xfrm>
          <a:off x="15266043"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9" name="テキスト ボックス 5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10" name="直線コネクタ 5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1" name="テキスト ボックス 5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2" name="直線コネクタ 5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3" name="テキスト ボックス 5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4" name="直線コネクタ 5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5" name="テキスト ボックス 5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6" name="直線コネクタ 5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7" name="テキスト ボックス 5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521" name="直線コネクタ 520"/>
        <xdr:cNvCxnSpPr/>
      </xdr:nvCxnSpPr>
      <xdr:spPr>
        <a:xfrm flipV="1">
          <a:off x="22160864" y="1714347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522" name="【庁舎】&#10;一人当たり面積最小値テキスト"/>
        <xdr:cNvSpPr txBox="1"/>
      </xdr:nvSpPr>
      <xdr:spPr>
        <a:xfrm>
          <a:off x="22250400" y="183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523" name="直線コネクタ 522"/>
        <xdr:cNvCxnSpPr/>
      </xdr:nvCxnSpPr>
      <xdr:spPr>
        <a:xfrm>
          <a:off x="22072600" y="1833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524" name="【庁舎】&#10;一人当たり面積最大値テキスト"/>
        <xdr:cNvSpPr txBox="1"/>
      </xdr:nvSpPr>
      <xdr:spPr>
        <a:xfrm>
          <a:off x="22250400" y="169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525" name="直線コネクタ 524"/>
        <xdr:cNvCxnSpPr/>
      </xdr:nvCxnSpPr>
      <xdr:spPr>
        <a:xfrm>
          <a:off x="22072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526" name="【庁舎】&#10;一人当たり面積平均値テキスト"/>
        <xdr:cNvSpPr txBox="1"/>
      </xdr:nvSpPr>
      <xdr:spPr>
        <a:xfrm>
          <a:off x="22250400" y="1754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527" name="フローチャート : 判断 526"/>
        <xdr:cNvSpPr/>
      </xdr:nvSpPr>
      <xdr:spPr>
        <a:xfrm>
          <a:off x="221107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528" name="フローチャート : 判断 527"/>
        <xdr:cNvSpPr/>
      </xdr:nvSpPr>
      <xdr:spPr>
        <a:xfrm>
          <a:off x="21272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68090</xdr:rowOff>
    </xdr:from>
    <xdr:ext cx="469744" cy="259045"/>
    <xdr:sp macro="" textlink="">
      <xdr:nvSpPr>
        <xdr:cNvPr id="529" name="n_1aveValue【庁舎】&#10;一人当たり面積"/>
        <xdr:cNvSpPr txBox="1"/>
      </xdr:nvSpPr>
      <xdr:spPr>
        <a:xfrm>
          <a:off x="210757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125985</xdr:rowOff>
    </xdr:from>
    <xdr:to>
      <xdr:col>31</xdr:col>
      <xdr:colOff>85725</xdr:colOff>
      <xdr:row>101</xdr:row>
      <xdr:rowOff>56135</xdr:rowOff>
    </xdr:to>
    <xdr:sp macro="" textlink="">
      <xdr:nvSpPr>
        <xdr:cNvPr id="535" name="円/楕円 534"/>
        <xdr:cNvSpPr/>
      </xdr:nvSpPr>
      <xdr:spPr>
        <a:xfrm>
          <a:off x="21272500" y="172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47262</xdr:rowOff>
    </xdr:from>
    <xdr:ext cx="469744" cy="259045"/>
    <xdr:sp macro="" textlink="">
      <xdr:nvSpPr>
        <xdr:cNvPr id="536" name="n_1mainValue【庁舎】&#10;一人当たり面積"/>
        <xdr:cNvSpPr txBox="1"/>
      </xdr:nvSpPr>
      <xdr:spPr>
        <a:xfrm>
          <a:off x="21075727" y="173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全体的に施設については、①でも示したように人口減少にともなって一人当たりの面積が類似団体と比較して大きくなっている一方で、償却率が高くなっており更新の検討をする必要に迫られている。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なかでも</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消防施設</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については、類似団体平均と比較しても償却率が２倍となっているなど、施設そのものの老朽化がうかがえる。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全体的にみて類似団体と比較をしても、ほぼ同じような傾向である部分が多い状況であり、他市町村においても施設の更新時期等の検討が必要であることもわかる。</a:t>
          </a:r>
          <a:endParaRPr lang="ja-JP" altLang="ja-JP" sz="1400"/>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17,160
17,132
299.43
11,158,457
10,700,451
323,168
6,915,468
8,454,749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17,543</a:t>
          </a:r>
          <a:r>
            <a:rPr kumimoji="1" lang="ja-JP" altLang="en-US" sz="1300">
              <a:latin typeface="ＭＳ Ｐゴシック"/>
            </a:rPr>
            <a:t>人から平成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17,160</a:t>
          </a:r>
          <a:r>
            <a:rPr kumimoji="1" lang="ja-JP" altLang="en-US" sz="1300">
              <a:latin typeface="ＭＳ Ｐゴシック"/>
            </a:rPr>
            <a:t>人へ</a:t>
          </a:r>
          <a:r>
            <a:rPr kumimoji="1" lang="en-US" altLang="ja-JP" sz="1300">
              <a:latin typeface="ＭＳ Ｐゴシック"/>
            </a:rPr>
            <a:t>383</a:t>
          </a:r>
          <a:r>
            <a:rPr kumimoji="1" lang="ja-JP" altLang="en-US" sz="1300">
              <a:latin typeface="ＭＳ Ｐゴシック"/>
            </a:rPr>
            <a:t>人減少（対前年度比：▲</a:t>
          </a:r>
          <a:r>
            <a:rPr kumimoji="1" lang="en-US" altLang="ja-JP" sz="1300">
              <a:latin typeface="ＭＳ Ｐゴシック"/>
            </a:rPr>
            <a:t>2.2%</a:t>
          </a:r>
          <a:r>
            <a:rPr kumimoji="1" lang="ja-JP" altLang="en-US" sz="1300">
              <a:latin typeface="ＭＳ Ｐゴシック"/>
            </a:rPr>
            <a:t>）したことや全国平均を大幅に上回る高齢化率</a:t>
          </a:r>
          <a:r>
            <a:rPr kumimoji="1" lang="en-US" altLang="ja-JP" sz="1300">
              <a:latin typeface="ＭＳ Ｐゴシック"/>
            </a:rPr>
            <a:t>38.3%</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年度末）に加え、町内に中心となる産業がないことから、財政基盤が弱く、類似団体平均</a:t>
          </a:r>
          <a:r>
            <a:rPr kumimoji="1" lang="en-US" altLang="ja-JP" sz="1300">
              <a:latin typeface="ＭＳ Ｐゴシック"/>
            </a:rPr>
            <a:t>0.35</a:t>
          </a:r>
          <a:r>
            <a:rPr kumimoji="1" lang="ja-JP" altLang="en-US" sz="1300">
              <a:latin typeface="ＭＳ Ｐゴシック"/>
            </a:rPr>
            <a:t>を大きく下回る</a:t>
          </a:r>
          <a:r>
            <a:rPr kumimoji="1" lang="en-US" altLang="ja-JP" sz="1300">
              <a:latin typeface="ＭＳ Ｐゴシック"/>
            </a:rPr>
            <a:t>0.26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町税は平成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37,365</a:t>
          </a:r>
          <a:r>
            <a:rPr kumimoji="1" lang="ja-JP" altLang="en-US" sz="1300">
              <a:latin typeface="ＭＳ Ｐゴシック"/>
            </a:rPr>
            <a:t>千円増加（前年度比＋</a:t>
          </a:r>
          <a:r>
            <a:rPr kumimoji="1" lang="en-US" altLang="ja-JP" sz="1300">
              <a:latin typeface="ＭＳ Ｐゴシック"/>
            </a:rPr>
            <a:t>2.7%</a:t>
          </a:r>
          <a:r>
            <a:rPr kumimoji="1" lang="ja-JP" altLang="en-US" sz="1300">
              <a:latin typeface="ＭＳ Ｐゴシック"/>
            </a:rPr>
            <a:t>）したが、今後も滞納額を圧縮していけるように徴収事務の強化を図り、財政基盤の強化に努める。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起債発行額を年間</a:t>
          </a:r>
          <a:r>
            <a:rPr kumimoji="1" lang="en-US" altLang="ja-JP" sz="1000">
              <a:latin typeface="ＭＳ Ｐゴシック"/>
            </a:rPr>
            <a:t>9</a:t>
          </a:r>
          <a:r>
            <a:rPr kumimoji="1" lang="ja-JP" altLang="en-US" sz="1000">
              <a:latin typeface="ＭＳ Ｐゴシック"/>
            </a:rPr>
            <a:t>億円以内という目標を設定し、起債発行抑制により起債残高は減少傾向にあるため、公債費は平成</a:t>
          </a:r>
          <a:r>
            <a:rPr kumimoji="1" lang="en-US" altLang="ja-JP" sz="1000">
              <a:latin typeface="ＭＳ Ｐゴシック"/>
            </a:rPr>
            <a:t>27</a:t>
          </a:r>
          <a:r>
            <a:rPr kumimoji="1" lang="ja-JP" altLang="en-US" sz="1000">
              <a:latin typeface="ＭＳ Ｐゴシック"/>
            </a:rPr>
            <a:t>年度</a:t>
          </a:r>
          <a:r>
            <a:rPr kumimoji="1" lang="en-US" altLang="ja-JP" sz="1000">
              <a:latin typeface="ＭＳ Ｐゴシック"/>
            </a:rPr>
            <a:t>1,258,156</a:t>
          </a:r>
          <a:r>
            <a:rPr kumimoji="1" lang="ja-JP" altLang="en-US" sz="1000">
              <a:latin typeface="ＭＳ Ｐゴシック"/>
            </a:rPr>
            <a:t>千円から平成</a:t>
          </a:r>
          <a:r>
            <a:rPr kumimoji="1" lang="en-US" altLang="ja-JP" sz="1000">
              <a:latin typeface="ＭＳ Ｐゴシック"/>
            </a:rPr>
            <a:t>28</a:t>
          </a:r>
          <a:r>
            <a:rPr kumimoji="1" lang="ja-JP" altLang="en-US" sz="1000">
              <a:latin typeface="ＭＳ Ｐゴシック"/>
            </a:rPr>
            <a:t>年度</a:t>
          </a:r>
          <a:r>
            <a:rPr kumimoji="1" lang="en-US" altLang="ja-JP" sz="1000">
              <a:latin typeface="ＭＳ Ｐゴシック"/>
            </a:rPr>
            <a:t>1,186,758</a:t>
          </a:r>
          <a:r>
            <a:rPr kumimoji="1" lang="ja-JP" altLang="en-US" sz="1000">
              <a:latin typeface="ＭＳ Ｐゴシック"/>
            </a:rPr>
            <a:t>千円へ</a:t>
          </a:r>
          <a:r>
            <a:rPr kumimoji="1" lang="en-US" altLang="ja-JP" sz="1000">
              <a:latin typeface="ＭＳ Ｐゴシック"/>
            </a:rPr>
            <a:t>71,398</a:t>
          </a:r>
          <a:r>
            <a:rPr kumimoji="1" lang="ja-JP" altLang="en-US" sz="1000">
              <a:latin typeface="ＭＳ Ｐゴシック"/>
            </a:rPr>
            <a:t>千円減少した。また人件費においては職員数の減などの理由から平成</a:t>
          </a:r>
          <a:r>
            <a:rPr kumimoji="1" lang="en-US" altLang="ja-JP" sz="1000">
              <a:latin typeface="ＭＳ Ｐゴシック"/>
            </a:rPr>
            <a:t>27</a:t>
          </a:r>
          <a:r>
            <a:rPr kumimoji="1" lang="ja-JP" altLang="en-US" sz="1000">
              <a:latin typeface="ＭＳ Ｐゴシック"/>
            </a:rPr>
            <a:t>年度</a:t>
          </a:r>
          <a:r>
            <a:rPr kumimoji="1" lang="en-US" altLang="ja-JP" sz="1000">
              <a:solidFill>
                <a:sysClr val="windowText" lastClr="000000"/>
              </a:solidFill>
              <a:latin typeface="ＭＳ Ｐゴシック"/>
            </a:rPr>
            <a:t>1,760,369</a:t>
          </a:r>
          <a:r>
            <a:rPr kumimoji="1" lang="ja-JP" altLang="en-US" sz="1000">
              <a:solidFill>
                <a:sysClr val="windowText" lastClr="000000"/>
              </a:solidFill>
              <a:latin typeface="ＭＳ Ｐゴシック"/>
            </a:rPr>
            <a:t>千円から平成</a:t>
          </a:r>
          <a:r>
            <a:rPr kumimoji="1" lang="en-US" altLang="ja-JP" sz="1000">
              <a:solidFill>
                <a:sysClr val="windowText" lastClr="000000"/>
              </a:solidFill>
              <a:latin typeface="ＭＳ Ｐゴシック"/>
            </a:rPr>
            <a:t>28</a:t>
          </a:r>
          <a:r>
            <a:rPr kumimoji="1" lang="ja-JP" altLang="en-US" sz="1000">
              <a:solidFill>
                <a:sysClr val="windowText" lastClr="000000"/>
              </a:solidFill>
              <a:latin typeface="ＭＳ Ｐゴシック"/>
            </a:rPr>
            <a:t>年度</a:t>
          </a:r>
          <a:r>
            <a:rPr kumimoji="1" lang="en-US" altLang="ja-JP" sz="1000">
              <a:solidFill>
                <a:sysClr val="windowText" lastClr="000000"/>
              </a:solidFill>
              <a:latin typeface="ＭＳ Ｐゴシック"/>
            </a:rPr>
            <a:t>1,671,797</a:t>
          </a:r>
          <a:r>
            <a:rPr kumimoji="1" lang="ja-JP" altLang="en-US" sz="1000">
              <a:solidFill>
                <a:sysClr val="windowText" lastClr="000000"/>
              </a:solidFill>
              <a:latin typeface="ＭＳ Ｐゴシック"/>
            </a:rPr>
            <a:t>千円へ</a:t>
          </a:r>
          <a:r>
            <a:rPr kumimoji="1" lang="en-US" altLang="ja-JP" sz="1000">
              <a:solidFill>
                <a:sysClr val="windowText" lastClr="000000"/>
              </a:solidFill>
              <a:latin typeface="ＭＳ Ｐゴシック"/>
            </a:rPr>
            <a:t>88,572</a:t>
          </a:r>
          <a:r>
            <a:rPr kumimoji="1" lang="ja-JP" altLang="en-US" sz="1000">
              <a:solidFill>
                <a:sysClr val="windowText" lastClr="000000"/>
              </a:solidFill>
              <a:latin typeface="ＭＳ Ｐゴシック"/>
            </a:rPr>
            <a:t>千円減少した。</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なお、経常一般財源のうちの普通交付税は平成</a:t>
          </a:r>
          <a:r>
            <a:rPr kumimoji="1" lang="en-US" altLang="ja-JP" sz="1000">
              <a:solidFill>
                <a:sysClr val="windowText" lastClr="000000"/>
              </a:solidFill>
              <a:latin typeface="ＭＳ Ｐゴシック"/>
            </a:rPr>
            <a:t>27</a:t>
          </a:r>
          <a:r>
            <a:rPr kumimoji="1" lang="ja-JP" altLang="en-US" sz="1000">
              <a:solidFill>
                <a:sysClr val="windowText" lastClr="000000"/>
              </a:solidFill>
              <a:latin typeface="ＭＳ Ｐゴシック"/>
            </a:rPr>
            <a:t>年度</a:t>
          </a:r>
          <a:r>
            <a:rPr kumimoji="1" lang="en-US" altLang="ja-JP" sz="1000">
              <a:solidFill>
                <a:sysClr val="windowText" lastClr="000000"/>
              </a:solidFill>
              <a:latin typeface="ＭＳ Ｐゴシック"/>
            </a:rPr>
            <a:t>4,888,234</a:t>
          </a:r>
          <a:r>
            <a:rPr kumimoji="1" lang="ja-JP" altLang="en-US" sz="1000">
              <a:solidFill>
                <a:sysClr val="windowText" lastClr="000000"/>
              </a:solidFill>
              <a:latin typeface="ＭＳ Ｐゴシック"/>
            </a:rPr>
            <a:t>千円から平成</a:t>
          </a:r>
          <a:r>
            <a:rPr kumimoji="1" lang="en-US" altLang="ja-JP" sz="1000">
              <a:solidFill>
                <a:sysClr val="windowText" lastClr="000000"/>
              </a:solidFill>
              <a:latin typeface="ＭＳ Ｐゴシック"/>
            </a:rPr>
            <a:t>28</a:t>
          </a:r>
          <a:r>
            <a:rPr kumimoji="1" lang="ja-JP" altLang="en-US" sz="1000">
              <a:solidFill>
                <a:sysClr val="windowText" lastClr="000000"/>
              </a:solidFill>
              <a:latin typeface="ＭＳ Ｐゴシック"/>
            </a:rPr>
            <a:t>年度</a:t>
          </a:r>
          <a:r>
            <a:rPr kumimoji="1" lang="en-US" altLang="ja-JP" sz="1000">
              <a:solidFill>
                <a:sysClr val="windowText" lastClr="000000"/>
              </a:solidFill>
              <a:latin typeface="ＭＳ Ｐゴシック"/>
            </a:rPr>
            <a:t>4,719,414</a:t>
          </a:r>
          <a:r>
            <a:rPr kumimoji="1" lang="ja-JP" altLang="en-US" sz="1000">
              <a:solidFill>
                <a:sysClr val="windowText" lastClr="000000"/>
              </a:solidFill>
              <a:latin typeface="ＭＳ Ｐゴシック"/>
            </a:rPr>
            <a:t>千円へ</a:t>
          </a:r>
          <a:r>
            <a:rPr kumimoji="1" lang="en-US" altLang="ja-JP" sz="1000">
              <a:solidFill>
                <a:sysClr val="windowText" lastClr="000000"/>
              </a:solidFill>
              <a:latin typeface="ＭＳ Ｐゴシック"/>
            </a:rPr>
            <a:t>168,820</a:t>
          </a:r>
          <a:r>
            <a:rPr kumimoji="1" lang="ja-JP" altLang="en-US" sz="1000">
              <a:solidFill>
                <a:sysClr val="windowText" lastClr="000000"/>
              </a:solidFill>
              <a:latin typeface="ＭＳ Ｐゴシック"/>
            </a:rPr>
            <a:t>千円減少した。</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その結果、全体の経常収支比率は</a:t>
          </a:r>
          <a:r>
            <a:rPr kumimoji="1" lang="en-US" altLang="ja-JP" sz="1000">
              <a:solidFill>
                <a:sysClr val="windowText" lastClr="000000"/>
              </a:solidFill>
              <a:latin typeface="ＭＳ Ｐゴシック"/>
            </a:rPr>
            <a:t>0.6%</a:t>
          </a:r>
          <a:r>
            <a:rPr kumimoji="1" lang="ja-JP" altLang="en-US" sz="1000">
              <a:solidFill>
                <a:sysClr val="windowText" lastClr="000000"/>
              </a:solidFill>
              <a:latin typeface="ＭＳ Ｐゴシック"/>
            </a:rPr>
            <a:t>増加の</a:t>
          </a:r>
          <a:r>
            <a:rPr kumimoji="1" lang="en-US" altLang="ja-JP" sz="1000">
              <a:solidFill>
                <a:sysClr val="windowText" lastClr="000000"/>
              </a:solidFill>
              <a:latin typeface="ＭＳ Ｐゴシック"/>
            </a:rPr>
            <a:t>80.1%</a:t>
          </a:r>
          <a:r>
            <a:rPr kumimoji="1" lang="ja-JP" altLang="en-US" sz="1000">
              <a:solidFill>
                <a:sysClr val="windowText" lastClr="000000"/>
              </a:solidFill>
              <a:latin typeface="ＭＳ Ｐゴシック"/>
            </a:rPr>
            <a:t>になった。　　　　　　　　　　　　　　　　　　　</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内子町は平成</a:t>
          </a:r>
          <a:r>
            <a:rPr kumimoji="1" lang="en-US" altLang="ja-JP" sz="1000">
              <a:solidFill>
                <a:sysClr val="windowText" lastClr="000000"/>
              </a:solidFill>
              <a:latin typeface="ＭＳ Ｐゴシック"/>
            </a:rPr>
            <a:t>17</a:t>
          </a:r>
          <a:r>
            <a:rPr kumimoji="1" lang="ja-JP" altLang="en-US" sz="1000">
              <a:solidFill>
                <a:sysClr val="windowText" lastClr="000000"/>
              </a:solidFill>
              <a:latin typeface="ＭＳ Ｐゴシック"/>
            </a:rPr>
            <a:t>年に旧</a:t>
          </a:r>
          <a:r>
            <a:rPr kumimoji="1" lang="en-US" altLang="ja-JP" sz="1000">
              <a:solidFill>
                <a:sysClr val="windowText" lastClr="000000"/>
              </a:solidFill>
              <a:latin typeface="ＭＳ Ｐゴシック"/>
            </a:rPr>
            <a:t>3</a:t>
          </a:r>
          <a:r>
            <a:rPr kumimoji="1" lang="ja-JP" altLang="en-US" sz="1000">
              <a:solidFill>
                <a:sysClr val="windowText" lastClr="000000"/>
              </a:solidFill>
              <a:latin typeface="ＭＳ Ｐゴシック"/>
            </a:rPr>
            <a:t>町が合併して</a:t>
          </a:r>
          <a:r>
            <a:rPr kumimoji="1" lang="ja-JP" altLang="en-US" sz="1000">
              <a:latin typeface="ＭＳ Ｐゴシック"/>
            </a:rPr>
            <a:t>おり、平成</a:t>
          </a:r>
          <a:r>
            <a:rPr kumimoji="1" lang="en-US" altLang="ja-JP" sz="1000">
              <a:latin typeface="ＭＳ Ｐゴシック"/>
            </a:rPr>
            <a:t>27</a:t>
          </a:r>
          <a:r>
            <a:rPr kumimoji="1" lang="ja-JP" altLang="en-US" sz="1000">
              <a:latin typeface="ＭＳ Ｐゴシック"/>
            </a:rPr>
            <a:t>年度に初めての</a:t>
          </a:r>
          <a:r>
            <a:rPr kumimoji="1" lang="en-US" altLang="ja-JP" sz="1000">
              <a:latin typeface="ＭＳ Ｐゴシック"/>
            </a:rPr>
            <a:t>70%</a:t>
          </a:r>
          <a:r>
            <a:rPr kumimoji="1" lang="ja-JP" altLang="en-US" sz="1000">
              <a:latin typeface="ＭＳ Ｐゴシック"/>
            </a:rPr>
            <a:t>台になっていたが、再度</a:t>
          </a:r>
          <a:r>
            <a:rPr kumimoji="1" lang="en-US" altLang="ja-JP" sz="1000">
              <a:latin typeface="ＭＳ Ｐゴシック"/>
            </a:rPr>
            <a:t>80%</a:t>
          </a:r>
          <a:r>
            <a:rPr kumimoji="1" lang="ja-JP" altLang="en-US" sz="1000">
              <a:latin typeface="ＭＳ Ｐゴシック"/>
            </a:rPr>
            <a:t>を超えてしまった。類似団体平均に比べると</a:t>
          </a:r>
          <a:r>
            <a:rPr kumimoji="1" lang="en-US" altLang="ja-JP" sz="1000">
              <a:latin typeface="ＭＳ Ｐゴシック"/>
            </a:rPr>
            <a:t>8.2%</a:t>
          </a:r>
          <a:r>
            <a:rPr kumimoji="1" lang="ja-JP" altLang="en-US" sz="1000">
              <a:latin typeface="ＭＳ Ｐゴシック"/>
            </a:rPr>
            <a:t>上回ってはいるが、今後も公債費・人件費等の義務的経費の削減に努め、財政構造弾力性を確保する。　　　　　</a:t>
          </a:r>
          <a:r>
            <a:rPr kumimoji="1" lang="ja-JP" altLang="en-US" sz="12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6350</xdr:rowOff>
    </xdr:from>
    <xdr:to>
      <xdr:col>7</xdr:col>
      <xdr:colOff>152400</xdr:colOff>
      <xdr:row>58</xdr:row>
      <xdr:rowOff>54610</xdr:rowOff>
    </xdr:to>
    <xdr:cxnSp macro="">
      <xdr:nvCxnSpPr>
        <xdr:cNvPr id="131" name="直線コネクタ 130"/>
        <xdr:cNvCxnSpPr/>
      </xdr:nvCxnSpPr>
      <xdr:spPr>
        <a:xfrm>
          <a:off x="4114800" y="99504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121090</xdr:rowOff>
    </xdr:from>
    <xdr:ext cx="762000" cy="259045"/>
    <xdr:sp macro="" textlink="">
      <xdr:nvSpPr>
        <xdr:cNvPr id="132"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6350</xdr:rowOff>
    </xdr:from>
    <xdr:to>
      <xdr:col>6</xdr:col>
      <xdr:colOff>0</xdr:colOff>
      <xdr:row>60</xdr:row>
      <xdr:rowOff>81704</xdr:rowOff>
    </xdr:to>
    <xdr:cxnSp macro="">
      <xdr:nvCxnSpPr>
        <xdr:cNvPr id="134" name="直線コネクタ 133"/>
        <xdr:cNvCxnSpPr/>
      </xdr:nvCxnSpPr>
      <xdr:spPr>
        <a:xfrm flipV="1">
          <a:off x="3225800" y="9950450"/>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61</xdr:row>
      <xdr:rowOff>135467</xdr:rowOff>
    </xdr:to>
    <xdr:cxnSp macro="">
      <xdr:nvCxnSpPr>
        <xdr:cNvPr id="137" name="直線コネクタ 136"/>
        <xdr:cNvCxnSpPr/>
      </xdr:nvCxnSpPr>
      <xdr:spPr>
        <a:xfrm flipV="1">
          <a:off x="2336800" y="10368704"/>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114740</xdr:rowOff>
    </xdr:from>
    <xdr:ext cx="762000" cy="259045"/>
    <xdr:sp macro="" textlink="">
      <xdr:nvSpPr>
        <xdr:cNvPr id="139" name="テキスト ボックス 138"/>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61</xdr:row>
      <xdr:rowOff>167640</xdr:rowOff>
    </xdr:to>
    <xdr:cxnSp macro="">
      <xdr:nvCxnSpPr>
        <xdr:cNvPr id="140" name="直線コネクタ 139"/>
        <xdr:cNvCxnSpPr/>
      </xdr:nvCxnSpPr>
      <xdr:spPr>
        <a:xfrm flipV="1">
          <a:off x="1447800" y="1059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43621</xdr:rowOff>
    </xdr:from>
    <xdr:ext cx="762000" cy="259045"/>
    <xdr:sp macro="" textlink="">
      <xdr:nvSpPr>
        <xdr:cNvPr id="142" name="テキスト ボックス 141"/>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19490</xdr:rowOff>
    </xdr:from>
    <xdr:ext cx="762000" cy="259045"/>
    <xdr:sp macro="" textlink="">
      <xdr:nvSpPr>
        <xdr:cNvPr id="144" name="テキスト ボックス 143"/>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3810</xdr:rowOff>
    </xdr:from>
    <xdr:to>
      <xdr:col>7</xdr:col>
      <xdr:colOff>203200</xdr:colOff>
      <xdr:row>58</xdr:row>
      <xdr:rowOff>105410</xdr:rowOff>
    </xdr:to>
    <xdr:sp macro="" textlink="">
      <xdr:nvSpPr>
        <xdr:cNvPr id="150" name="円/楕円 149"/>
        <xdr:cNvSpPr/>
      </xdr:nvSpPr>
      <xdr:spPr>
        <a:xfrm>
          <a:off x="4902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96537</xdr:rowOff>
    </xdr:from>
    <xdr:ext cx="762000" cy="259045"/>
    <xdr:sp macro="" textlink="">
      <xdr:nvSpPr>
        <xdr:cNvPr id="151" name="財政構造の弾力性該当値テキスト"/>
        <xdr:cNvSpPr txBox="1"/>
      </xdr:nvSpPr>
      <xdr:spPr>
        <a:xfrm>
          <a:off x="5041900" y="9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127000</xdr:rowOff>
    </xdr:from>
    <xdr:to>
      <xdr:col>6</xdr:col>
      <xdr:colOff>50800</xdr:colOff>
      <xdr:row>58</xdr:row>
      <xdr:rowOff>57150</xdr:rowOff>
    </xdr:to>
    <xdr:sp macro="" textlink="">
      <xdr:nvSpPr>
        <xdr:cNvPr id="152" name="円/楕円 151"/>
        <xdr:cNvSpPr/>
      </xdr:nvSpPr>
      <xdr:spPr>
        <a:xfrm>
          <a:off x="4064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67327</xdr:rowOff>
    </xdr:from>
    <xdr:ext cx="736600" cy="259045"/>
    <xdr:sp macro="" textlink="">
      <xdr:nvSpPr>
        <xdr:cNvPr id="153" name="テキスト ボックス 152"/>
        <xdr:cNvSpPr txBox="1"/>
      </xdr:nvSpPr>
      <xdr:spPr>
        <a:xfrm>
          <a:off x="3733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30904</xdr:rowOff>
    </xdr:from>
    <xdr:to>
      <xdr:col>4</xdr:col>
      <xdr:colOff>533400</xdr:colOff>
      <xdr:row>60</xdr:row>
      <xdr:rowOff>132504</xdr:rowOff>
    </xdr:to>
    <xdr:sp macro="" textlink="">
      <xdr:nvSpPr>
        <xdr:cNvPr id="154" name="円/楕円 153"/>
        <xdr:cNvSpPr/>
      </xdr:nvSpPr>
      <xdr:spPr>
        <a:xfrm>
          <a:off x="3175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142681</xdr:rowOff>
    </xdr:from>
    <xdr:ext cx="762000" cy="259045"/>
    <xdr:sp macro="" textlink="">
      <xdr:nvSpPr>
        <xdr:cNvPr id="155" name="テキスト ボックス 154"/>
        <xdr:cNvSpPr txBox="1"/>
      </xdr:nvSpPr>
      <xdr:spPr>
        <a:xfrm>
          <a:off x="2844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6" name="円/楕円 155"/>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171044</xdr:rowOff>
    </xdr:from>
    <xdr:ext cx="762000" cy="259045"/>
    <xdr:sp macro="" textlink="">
      <xdr:nvSpPr>
        <xdr:cNvPr id="157" name="テキスト ボックス 156"/>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8" name="円/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31767</xdr:rowOff>
    </xdr:from>
    <xdr:ext cx="762000" cy="259045"/>
    <xdr:sp macro="" textlink="">
      <xdr:nvSpPr>
        <xdr:cNvPr id="159" name="テキスト ボックス 158"/>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退職者不補充等による職員数の削減を図っており、平成</a:t>
          </a:r>
          <a:r>
            <a:rPr kumimoji="1" lang="en-US" altLang="ja-JP" sz="1100">
              <a:latin typeface="ＭＳ Ｐゴシック"/>
            </a:rPr>
            <a:t>27</a:t>
          </a:r>
          <a:r>
            <a:rPr kumimoji="1" lang="ja-JP" altLang="en-US" sz="1100">
              <a:latin typeface="ＭＳ Ｐゴシック"/>
            </a:rPr>
            <a:t>年度</a:t>
          </a:r>
          <a:r>
            <a:rPr kumimoji="1" lang="en-US" altLang="ja-JP" sz="1100">
              <a:latin typeface="ＭＳ Ｐゴシック"/>
            </a:rPr>
            <a:t>209</a:t>
          </a:r>
          <a:r>
            <a:rPr kumimoji="1" lang="ja-JP" altLang="en-US" sz="1100">
              <a:latin typeface="ＭＳ Ｐゴシック"/>
            </a:rPr>
            <a:t>人から平成</a:t>
          </a:r>
          <a:r>
            <a:rPr kumimoji="1" lang="en-US" altLang="ja-JP" sz="1100">
              <a:latin typeface="ＭＳ Ｐゴシック"/>
            </a:rPr>
            <a:t>28</a:t>
          </a:r>
          <a:r>
            <a:rPr kumimoji="1" lang="ja-JP" altLang="en-US" sz="1100">
              <a:latin typeface="ＭＳ Ｐゴシック"/>
            </a:rPr>
            <a:t>年度</a:t>
          </a:r>
          <a:r>
            <a:rPr kumimoji="1" lang="en-US" altLang="ja-JP" sz="1100">
              <a:latin typeface="ＭＳ Ｐゴシック"/>
            </a:rPr>
            <a:t>208</a:t>
          </a:r>
          <a:r>
            <a:rPr kumimoji="1" lang="ja-JP" altLang="en-US" sz="1100">
              <a:latin typeface="ＭＳ Ｐゴシック"/>
            </a:rPr>
            <a:t>人へ</a:t>
          </a:r>
          <a:r>
            <a:rPr kumimoji="1" lang="en-US" altLang="ja-JP" sz="1100">
              <a:latin typeface="ＭＳ Ｐゴシック"/>
            </a:rPr>
            <a:t>1</a:t>
          </a:r>
          <a:r>
            <a:rPr kumimoji="1" lang="ja-JP" altLang="en-US" sz="1100">
              <a:latin typeface="ＭＳ Ｐゴシック"/>
            </a:rPr>
            <a:t>人減少したことなどもあり、平成</a:t>
          </a:r>
          <a:r>
            <a:rPr kumimoji="1" lang="en-US" altLang="ja-JP" sz="1100">
              <a:latin typeface="ＭＳ Ｐゴシック"/>
            </a:rPr>
            <a:t>27</a:t>
          </a:r>
          <a:r>
            <a:rPr kumimoji="1" lang="ja-JP" altLang="en-US" sz="1100">
              <a:latin typeface="ＭＳ Ｐゴシック"/>
            </a:rPr>
            <a:t>年度</a:t>
          </a:r>
          <a:r>
            <a:rPr kumimoji="1" lang="en-US" altLang="ja-JP" sz="1100">
              <a:latin typeface="ＭＳ Ｐゴシック"/>
            </a:rPr>
            <a:t>1,575,333</a:t>
          </a:r>
          <a:r>
            <a:rPr kumimoji="1" lang="ja-JP" altLang="en-US" sz="1100">
              <a:latin typeface="ＭＳ Ｐゴシック"/>
            </a:rPr>
            <a:t>千円から</a:t>
          </a:r>
          <a:r>
            <a:rPr kumimoji="1" lang="en-US" altLang="ja-JP" sz="1100">
              <a:solidFill>
                <a:sysClr val="windowText" lastClr="000000"/>
              </a:solidFill>
              <a:latin typeface="ＭＳ Ｐゴシック"/>
            </a:rPr>
            <a:t>1,536,926</a:t>
          </a:r>
          <a:r>
            <a:rPr kumimoji="1" lang="ja-JP" altLang="en-US" sz="1100">
              <a:latin typeface="ＭＳ Ｐゴシック"/>
            </a:rPr>
            <a:t>千へ</a:t>
          </a:r>
          <a:r>
            <a:rPr kumimoji="1" lang="en-US" altLang="ja-JP" sz="1100">
              <a:latin typeface="ＭＳ Ｐゴシック"/>
            </a:rPr>
            <a:t>38,407</a:t>
          </a:r>
          <a:r>
            <a:rPr kumimoji="1" lang="ja-JP" altLang="en-US" sz="1100">
              <a:latin typeface="ＭＳ Ｐゴシック"/>
            </a:rPr>
            <a:t>千円減少している。その一方で物件費が大瀬小学校新設に係る需用費の増加などで</a:t>
          </a:r>
          <a:r>
            <a:rPr kumimoji="1" lang="en-US" altLang="ja-JP" sz="1100">
              <a:latin typeface="ＭＳ Ｐゴシック"/>
            </a:rPr>
            <a:t>33,287</a:t>
          </a:r>
          <a:r>
            <a:rPr kumimoji="1" lang="ja-JP" altLang="en-US" sz="1100">
              <a:latin typeface="ＭＳ Ｐゴシック"/>
            </a:rPr>
            <a:t>千円の増加、教育費や土木費に係る維持補修費の増加で</a:t>
          </a:r>
          <a:r>
            <a:rPr kumimoji="1" lang="en-US" altLang="ja-JP" sz="1100">
              <a:latin typeface="ＭＳ Ｐゴシック"/>
            </a:rPr>
            <a:t>18,661</a:t>
          </a:r>
          <a:r>
            <a:rPr kumimoji="1" lang="ja-JP" altLang="en-US" sz="1100">
              <a:latin typeface="ＭＳ Ｐゴシック"/>
            </a:rPr>
            <a:t>千円の増加があった。</a:t>
          </a:r>
          <a:endParaRPr kumimoji="1" lang="en-US" altLang="ja-JP" sz="1100">
            <a:latin typeface="ＭＳ Ｐゴシック"/>
          </a:endParaRPr>
        </a:p>
        <a:p>
          <a:r>
            <a:rPr kumimoji="1" lang="ja-JP" altLang="en-US" sz="1100">
              <a:latin typeface="ＭＳ Ｐゴシック"/>
            </a:rPr>
            <a:t>　その結果、「人口</a:t>
          </a:r>
          <a:r>
            <a:rPr kumimoji="1" lang="en-US" altLang="ja-JP" sz="1100">
              <a:latin typeface="ＭＳ Ｐゴシック"/>
            </a:rPr>
            <a:t>1</a:t>
          </a:r>
          <a:r>
            <a:rPr kumimoji="1" lang="ja-JP" altLang="en-US" sz="1100">
              <a:latin typeface="ＭＳ Ｐゴシック"/>
            </a:rPr>
            <a:t>人当たりの人件費・物件費等決算額」は平成</a:t>
          </a:r>
          <a:r>
            <a:rPr kumimoji="1" lang="en-US" altLang="ja-JP" sz="1100">
              <a:latin typeface="ＭＳ Ｐゴシック"/>
            </a:rPr>
            <a:t>27</a:t>
          </a:r>
          <a:r>
            <a:rPr kumimoji="1" lang="ja-JP" altLang="en-US" sz="1100">
              <a:latin typeface="ＭＳ Ｐゴシック"/>
            </a:rPr>
            <a:t>年度と比較して</a:t>
          </a:r>
          <a:r>
            <a:rPr kumimoji="1" lang="en-US" altLang="ja-JP" sz="1100">
              <a:latin typeface="ＭＳ Ｐゴシック"/>
            </a:rPr>
            <a:t>4,421</a:t>
          </a:r>
          <a:r>
            <a:rPr kumimoji="1" lang="ja-JP" altLang="en-US" sz="1100">
              <a:latin typeface="ＭＳ Ｐゴシック"/>
            </a:rPr>
            <a:t>円増加した。</a:t>
          </a:r>
          <a:endParaRPr kumimoji="1" lang="en-US" altLang="ja-JP" sz="1100">
            <a:latin typeface="ＭＳ Ｐゴシック"/>
          </a:endParaRPr>
        </a:p>
        <a:p>
          <a:r>
            <a:rPr kumimoji="1" lang="ja-JP" altLang="en-US" sz="1100">
              <a:latin typeface="ＭＳ Ｐゴシック"/>
            </a:rPr>
            <a:t>　類似団体平均と比較すると</a:t>
          </a:r>
          <a:r>
            <a:rPr kumimoji="1" lang="en-US" altLang="ja-JP" sz="1100">
              <a:latin typeface="ＭＳ Ｐゴシック"/>
            </a:rPr>
            <a:t>18,256</a:t>
          </a:r>
          <a:r>
            <a:rPr kumimoji="1" lang="ja-JP" altLang="en-US" sz="1100">
              <a:latin typeface="ＭＳ Ｐゴシック"/>
            </a:rPr>
            <a:t>円少ないが、今後も歳出の抑制・定員管理の適正化によりコスト削減に努める。</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74940</xdr:rowOff>
    </xdr:from>
    <xdr:to>
      <xdr:col>7</xdr:col>
      <xdr:colOff>152400</xdr:colOff>
      <xdr:row>83</xdr:row>
      <xdr:rowOff>110499</xdr:rowOff>
    </xdr:to>
    <xdr:cxnSp macro="">
      <xdr:nvCxnSpPr>
        <xdr:cNvPr id="194" name="直線コネクタ 193"/>
        <xdr:cNvCxnSpPr/>
      </xdr:nvCxnSpPr>
      <xdr:spPr>
        <a:xfrm>
          <a:off x="4114800" y="14305290"/>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5" name="人件費・物件費等の状況平均値テキスト"/>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74940</xdr:rowOff>
    </xdr:from>
    <xdr:to>
      <xdr:col>6</xdr:col>
      <xdr:colOff>0</xdr:colOff>
      <xdr:row>83</xdr:row>
      <xdr:rowOff>127905</xdr:rowOff>
    </xdr:to>
    <xdr:cxnSp macro="">
      <xdr:nvCxnSpPr>
        <xdr:cNvPr id="197" name="直線コネクタ 196"/>
        <xdr:cNvCxnSpPr/>
      </xdr:nvCxnSpPr>
      <xdr:spPr>
        <a:xfrm flipV="1">
          <a:off x="3225800" y="14305290"/>
          <a:ext cx="889000" cy="5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199" name="テキスト ボックス 198"/>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158435</xdr:rowOff>
    </xdr:from>
    <xdr:to>
      <xdr:col>4</xdr:col>
      <xdr:colOff>482600</xdr:colOff>
      <xdr:row>83</xdr:row>
      <xdr:rowOff>127905</xdr:rowOff>
    </xdr:to>
    <xdr:cxnSp macro="">
      <xdr:nvCxnSpPr>
        <xdr:cNvPr id="200" name="直線コネクタ 199"/>
        <xdr:cNvCxnSpPr/>
      </xdr:nvCxnSpPr>
      <xdr:spPr>
        <a:xfrm>
          <a:off x="2336800" y="14217335"/>
          <a:ext cx="889000" cy="1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2" name="テキスト ボックス 201"/>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158435</xdr:rowOff>
    </xdr:from>
    <xdr:to>
      <xdr:col>3</xdr:col>
      <xdr:colOff>279400</xdr:colOff>
      <xdr:row>83</xdr:row>
      <xdr:rowOff>964</xdr:rowOff>
    </xdr:to>
    <xdr:cxnSp macro="">
      <xdr:nvCxnSpPr>
        <xdr:cNvPr id="203" name="直線コネクタ 202"/>
        <xdr:cNvCxnSpPr/>
      </xdr:nvCxnSpPr>
      <xdr:spPr>
        <a:xfrm flipV="1">
          <a:off x="1447800" y="14217335"/>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5" name="テキスト ボックス 204"/>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7" name="テキスト ボックス 206"/>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59699</xdr:rowOff>
    </xdr:from>
    <xdr:to>
      <xdr:col>7</xdr:col>
      <xdr:colOff>203200</xdr:colOff>
      <xdr:row>83</xdr:row>
      <xdr:rowOff>161299</xdr:rowOff>
    </xdr:to>
    <xdr:sp macro="" textlink="">
      <xdr:nvSpPr>
        <xdr:cNvPr id="213" name="円/楕円 212"/>
        <xdr:cNvSpPr/>
      </xdr:nvSpPr>
      <xdr:spPr>
        <a:xfrm>
          <a:off x="4902200" y="142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76226</xdr:rowOff>
    </xdr:from>
    <xdr:ext cx="762000" cy="259045"/>
    <xdr:sp macro="" textlink="">
      <xdr:nvSpPr>
        <xdr:cNvPr id="214" name="人件費・物件費等の状況該当値テキスト"/>
        <xdr:cNvSpPr txBox="1"/>
      </xdr:nvSpPr>
      <xdr:spPr>
        <a:xfrm>
          <a:off x="5041900" y="141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167,159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24140</xdr:rowOff>
    </xdr:from>
    <xdr:to>
      <xdr:col>6</xdr:col>
      <xdr:colOff>50800</xdr:colOff>
      <xdr:row>83</xdr:row>
      <xdr:rowOff>125740</xdr:rowOff>
    </xdr:to>
    <xdr:sp macro="" textlink="">
      <xdr:nvSpPr>
        <xdr:cNvPr id="215" name="円/楕円 214"/>
        <xdr:cNvSpPr/>
      </xdr:nvSpPr>
      <xdr:spPr>
        <a:xfrm>
          <a:off x="4064000" y="142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135917</xdr:rowOff>
    </xdr:from>
    <xdr:ext cx="736600" cy="259045"/>
    <xdr:sp macro="" textlink="">
      <xdr:nvSpPr>
        <xdr:cNvPr id="216" name="テキスト ボックス 215"/>
        <xdr:cNvSpPr txBox="1"/>
      </xdr:nvSpPr>
      <xdr:spPr>
        <a:xfrm>
          <a:off x="3733800" y="1402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77105</xdr:rowOff>
    </xdr:from>
    <xdr:to>
      <xdr:col>4</xdr:col>
      <xdr:colOff>533400</xdr:colOff>
      <xdr:row>84</xdr:row>
      <xdr:rowOff>7255</xdr:rowOff>
    </xdr:to>
    <xdr:sp macro="" textlink="">
      <xdr:nvSpPr>
        <xdr:cNvPr id="217" name="円/楕円 216"/>
        <xdr:cNvSpPr/>
      </xdr:nvSpPr>
      <xdr:spPr>
        <a:xfrm>
          <a:off x="3175000" y="14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17432</xdr:rowOff>
    </xdr:from>
    <xdr:ext cx="762000" cy="259045"/>
    <xdr:sp macro="" textlink="">
      <xdr:nvSpPr>
        <xdr:cNvPr id="218" name="テキスト ボックス 217"/>
        <xdr:cNvSpPr txBox="1"/>
      </xdr:nvSpPr>
      <xdr:spPr>
        <a:xfrm>
          <a:off x="2844800" y="140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107635</xdr:rowOff>
    </xdr:from>
    <xdr:to>
      <xdr:col>3</xdr:col>
      <xdr:colOff>330200</xdr:colOff>
      <xdr:row>83</xdr:row>
      <xdr:rowOff>37785</xdr:rowOff>
    </xdr:to>
    <xdr:sp macro="" textlink="">
      <xdr:nvSpPr>
        <xdr:cNvPr id="219" name="円/楕円 218"/>
        <xdr:cNvSpPr/>
      </xdr:nvSpPr>
      <xdr:spPr>
        <a:xfrm>
          <a:off x="2286000" y="141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47962</xdr:rowOff>
    </xdr:from>
    <xdr:ext cx="762000" cy="259045"/>
    <xdr:sp macro="" textlink="">
      <xdr:nvSpPr>
        <xdr:cNvPr id="220" name="テキスト ボックス 219"/>
        <xdr:cNvSpPr txBox="1"/>
      </xdr:nvSpPr>
      <xdr:spPr>
        <a:xfrm>
          <a:off x="1955800" y="1393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121614</xdr:rowOff>
    </xdr:from>
    <xdr:to>
      <xdr:col>2</xdr:col>
      <xdr:colOff>127000</xdr:colOff>
      <xdr:row>83</xdr:row>
      <xdr:rowOff>51764</xdr:rowOff>
    </xdr:to>
    <xdr:sp macro="" textlink="">
      <xdr:nvSpPr>
        <xdr:cNvPr id="221" name="円/楕円 220"/>
        <xdr:cNvSpPr/>
      </xdr:nvSpPr>
      <xdr:spPr>
        <a:xfrm>
          <a:off x="1397000" y="141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61941</xdr:rowOff>
    </xdr:from>
    <xdr:ext cx="762000" cy="259045"/>
    <xdr:sp macro="" textlink="">
      <xdr:nvSpPr>
        <xdr:cNvPr id="222" name="テキスト ボックス 221"/>
        <xdr:cNvSpPr txBox="1"/>
      </xdr:nvSpPr>
      <xdr:spPr>
        <a:xfrm>
          <a:off x="1066800" y="1394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類似団体と比較すると、直近の</a:t>
          </a:r>
          <a:r>
            <a:rPr kumimoji="1" lang="en-US" altLang="ja-JP" sz="1300">
              <a:latin typeface="ＭＳ Ｐゴシック"/>
            </a:rPr>
            <a:t>5</a:t>
          </a:r>
          <a:r>
            <a:rPr kumimoji="1" lang="ja-JP" altLang="en-US" sz="1300">
              <a:latin typeface="ＭＳ Ｐゴシック"/>
            </a:rPr>
            <a:t>年でも数値は低く推移している状態が続いており、平成</a:t>
          </a:r>
          <a:r>
            <a:rPr kumimoji="1" lang="en-US" altLang="ja-JP" sz="1300">
              <a:latin typeface="ＭＳ Ｐゴシック"/>
            </a:rPr>
            <a:t>28</a:t>
          </a:r>
          <a:r>
            <a:rPr kumimoji="1" lang="ja-JP" altLang="en-US" sz="1300">
              <a:latin typeface="ＭＳ Ｐゴシック"/>
            </a:rPr>
            <a:t>年度においてはワースト</a:t>
          </a:r>
          <a:r>
            <a:rPr kumimoji="1" lang="en-US" altLang="ja-JP" sz="1300">
              <a:latin typeface="ＭＳ Ｐゴシック"/>
            </a:rPr>
            <a:t>1</a:t>
          </a:r>
          <a:r>
            <a:rPr kumimoji="1" lang="ja-JP" altLang="en-US" sz="1300">
              <a:latin typeface="ＭＳ Ｐゴシック"/>
            </a:rPr>
            <a:t>位になっている。</a:t>
          </a:r>
          <a:endParaRPr kumimoji="1" lang="en-US" altLang="ja-JP" sz="1300">
            <a:latin typeface="ＭＳ Ｐゴシック"/>
          </a:endParaRPr>
        </a:p>
        <a:p>
          <a:r>
            <a:rPr kumimoji="1" lang="ja-JP" altLang="en-US" sz="1300">
              <a:latin typeface="ＭＳ Ｐゴシック"/>
            </a:rPr>
            <a:t>　今後も引き続き人事評価制度や勤務評価を全職員に適用し、公平かつ均衡のとれた給与制度を推進していく。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89</xdr:row>
      <xdr:rowOff>43039</xdr:rowOff>
    </xdr:to>
    <xdr:cxnSp macro="">
      <xdr:nvCxnSpPr>
        <xdr:cNvPr id="251" name="直線コネクタ 250"/>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15116</xdr:rowOff>
    </xdr:from>
    <xdr:ext cx="762000" cy="259045"/>
    <xdr:sp macro="" textlink="">
      <xdr:nvSpPr>
        <xdr:cNvPr id="252" name="給与水準   （国との比較）最小値テキスト"/>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89</xdr:row>
      <xdr:rowOff>43039</xdr:rowOff>
    </xdr:from>
    <xdr:to>
      <xdr:col>24</xdr:col>
      <xdr:colOff>647700</xdr:colOff>
      <xdr:row>89</xdr:row>
      <xdr:rowOff>43039</xdr:rowOff>
    </xdr:to>
    <xdr:cxnSp macro="">
      <xdr:nvCxnSpPr>
        <xdr:cNvPr id="253" name="直線コネクタ 252"/>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4"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5" name="直線コネクタ 254"/>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127705</xdr:rowOff>
    </xdr:from>
    <xdr:to>
      <xdr:col>24</xdr:col>
      <xdr:colOff>558800</xdr:colOff>
      <xdr:row>82</xdr:row>
      <xdr:rowOff>23284</xdr:rowOff>
    </xdr:to>
    <xdr:cxnSp macro="">
      <xdr:nvCxnSpPr>
        <xdr:cNvPr id="256" name="直線コネクタ 255"/>
        <xdr:cNvCxnSpPr/>
      </xdr:nvCxnSpPr>
      <xdr:spPr>
        <a:xfrm>
          <a:off x="16179800" y="140151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111072</xdr:rowOff>
    </xdr:from>
    <xdr:ext cx="762000" cy="259045"/>
    <xdr:sp macro="" textlink="">
      <xdr:nvSpPr>
        <xdr:cNvPr id="257" name="給与水準   （国との比較）平均値テキスト"/>
        <xdr:cNvSpPr txBox="1"/>
      </xdr:nvSpPr>
      <xdr:spPr>
        <a:xfrm>
          <a:off x="17106900" y="1451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138995</xdr:rowOff>
    </xdr:from>
    <xdr:to>
      <xdr:col>24</xdr:col>
      <xdr:colOff>609600</xdr:colOff>
      <xdr:row>85</xdr:row>
      <xdr:rowOff>69145</xdr:rowOff>
    </xdr:to>
    <xdr:sp macro="" textlink="">
      <xdr:nvSpPr>
        <xdr:cNvPr id="258" name="フローチャート : 判断 257"/>
        <xdr:cNvSpPr/>
      </xdr:nvSpPr>
      <xdr:spPr>
        <a:xfrm>
          <a:off x="169672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33866</xdr:rowOff>
    </xdr:from>
    <xdr:to>
      <xdr:col>23</xdr:col>
      <xdr:colOff>406400</xdr:colOff>
      <xdr:row>81</xdr:row>
      <xdr:rowOff>127705</xdr:rowOff>
    </xdr:to>
    <xdr:cxnSp macro="">
      <xdr:nvCxnSpPr>
        <xdr:cNvPr id="259" name="直線コネクタ 258"/>
        <xdr:cNvCxnSpPr/>
      </xdr:nvCxnSpPr>
      <xdr:spPr>
        <a:xfrm>
          <a:off x="15290800" y="139213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60" name="フローチャート : 判断 259"/>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61" name="テキスト ボックス 26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138289</xdr:rowOff>
    </xdr:from>
    <xdr:to>
      <xdr:col>22</xdr:col>
      <xdr:colOff>203200</xdr:colOff>
      <xdr:row>81</xdr:row>
      <xdr:rowOff>33866</xdr:rowOff>
    </xdr:to>
    <xdr:cxnSp macro="">
      <xdr:nvCxnSpPr>
        <xdr:cNvPr id="262" name="直線コネクタ 261"/>
        <xdr:cNvCxnSpPr/>
      </xdr:nvCxnSpPr>
      <xdr:spPr>
        <a:xfrm>
          <a:off x="14401800" y="138542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138289</xdr:rowOff>
    </xdr:from>
    <xdr:to>
      <xdr:col>21</xdr:col>
      <xdr:colOff>0</xdr:colOff>
      <xdr:row>86</xdr:row>
      <xdr:rowOff>128411</xdr:rowOff>
    </xdr:to>
    <xdr:cxnSp macro="">
      <xdr:nvCxnSpPr>
        <xdr:cNvPr id="265" name="直線コネクタ 264"/>
        <xdr:cNvCxnSpPr/>
      </xdr:nvCxnSpPr>
      <xdr:spPr>
        <a:xfrm flipV="1">
          <a:off x="13512800" y="13854289"/>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6" name="フローチャート : 判断 265"/>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7" name="テキスト ボックス 266"/>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143934</xdr:rowOff>
    </xdr:from>
    <xdr:to>
      <xdr:col>24</xdr:col>
      <xdr:colOff>609600</xdr:colOff>
      <xdr:row>82</xdr:row>
      <xdr:rowOff>74084</xdr:rowOff>
    </xdr:to>
    <xdr:sp macro="" textlink="">
      <xdr:nvSpPr>
        <xdr:cNvPr id="275" name="円/楕円 274"/>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65211</xdr:rowOff>
    </xdr:from>
    <xdr:ext cx="762000" cy="259045"/>
    <xdr:sp macro="" textlink="">
      <xdr:nvSpPr>
        <xdr:cNvPr id="276"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76905</xdr:rowOff>
    </xdr:from>
    <xdr:to>
      <xdr:col>23</xdr:col>
      <xdr:colOff>457200</xdr:colOff>
      <xdr:row>82</xdr:row>
      <xdr:rowOff>7055</xdr:rowOff>
    </xdr:to>
    <xdr:sp macro="" textlink="">
      <xdr:nvSpPr>
        <xdr:cNvPr id="277" name="円/楕円 276"/>
        <xdr:cNvSpPr/>
      </xdr:nvSpPr>
      <xdr:spPr>
        <a:xfrm>
          <a:off x="16129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78" name="テキスト ボックス 277"/>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154516</xdr:rowOff>
    </xdr:from>
    <xdr:to>
      <xdr:col>22</xdr:col>
      <xdr:colOff>254000</xdr:colOff>
      <xdr:row>81</xdr:row>
      <xdr:rowOff>84666</xdr:rowOff>
    </xdr:to>
    <xdr:sp macro="" textlink="">
      <xdr:nvSpPr>
        <xdr:cNvPr id="279" name="円/楕円 278"/>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94843</xdr:rowOff>
    </xdr:from>
    <xdr:ext cx="762000" cy="259045"/>
    <xdr:sp macro="" textlink="">
      <xdr:nvSpPr>
        <xdr:cNvPr id="280" name="テキスト ボックス 279"/>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87489</xdr:rowOff>
    </xdr:from>
    <xdr:to>
      <xdr:col>21</xdr:col>
      <xdr:colOff>50800</xdr:colOff>
      <xdr:row>81</xdr:row>
      <xdr:rowOff>17639</xdr:rowOff>
    </xdr:to>
    <xdr:sp macro="" textlink="">
      <xdr:nvSpPr>
        <xdr:cNvPr id="281" name="円/楕円 280"/>
        <xdr:cNvSpPr/>
      </xdr:nvSpPr>
      <xdr:spPr>
        <a:xfrm>
          <a:off x="14351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27816</xdr:rowOff>
    </xdr:from>
    <xdr:ext cx="762000" cy="259045"/>
    <xdr:sp macro="" textlink="">
      <xdr:nvSpPr>
        <xdr:cNvPr id="282" name="テキスト ボックス 281"/>
        <xdr:cNvSpPr txBox="1"/>
      </xdr:nvSpPr>
      <xdr:spPr>
        <a:xfrm>
          <a:off x="14020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77611</xdr:rowOff>
    </xdr:from>
    <xdr:to>
      <xdr:col>19</xdr:col>
      <xdr:colOff>533400</xdr:colOff>
      <xdr:row>87</xdr:row>
      <xdr:rowOff>7761</xdr:rowOff>
    </xdr:to>
    <xdr:sp macro="" textlink="">
      <xdr:nvSpPr>
        <xdr:cNvPr id="283" name="円/楕円 282"/>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17938</xdr:rowOff>
    </xdr:from>
    <xdr:ext cx="762000" cy="259045"/>
    <xdr:sp macro="" textlink="">
      <xdr:nvSpPr>
        <xdr:cNvPr id="284" name="テキスト ボックス 283"/>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209</a:t>
          </a:r>
          <a:r>
            <a:rPr kumimoji="1" lang="ja-JP" altLang="en-US" sz="1300">
              <a:latin typeface="ＭＳ Ｐゴシック"/>
            </a:rPr>
            <a:t>人から平成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208</a:t>
          </a:r>
          <a:r>
            <a:rPr kumimoji="1" lang="ja-JP" altLang="en-US" sz="1300">
              <a:latin typeface="ＭＳ Ｐゴシック"/>
            </a:rPr>
            <a:t>人で</a:t>
          </a:r>
          <a:r>
            <a:rPr kumimoji="1" lang="en-US" altLang="ja-JP" sz="1300">
              <a:latin typeface="ＭＳ Ｐゴシック"/>
            </a:rPr>
            <a:t>1</a:t>
          </a:r>
          <a:r>
            <a:rPr kumimoji="1" lang="ja-JP" altLang="en-US" sz="1300">
              <a:latin typeface="ＭＳ Ｐゴシック"/>
            </a:rPr>
            <a:t>人減少、人口は平成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17,543</a:t>
          </a:r>
          <a:r>
            <a:rPr kumimoji="1" lang="ja-JP" altLang="en-US" sz="1300">
              <a:latin typeface="ＭＳ Ｐゴシック"/>
            </a:rPr>
            <a:t>人から平成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17,160</a:t>
          </a:r>
          <a:r>
            <a:rPr kumimoji="1" lang="ja-JP" altLang="en-US" sz="1300">
              <a:latin typeface="ＭＳ Ｐゴシック"/>
            </a:rPr>
            <a:t>人へ</a:t>
          </a:r>
          <a:r>
            <a:rPr kumimoji="1" lang="en-US" altLang="ja-JP" sz="1300">
              <a:latin typeface="ＭＳ Ｐゴシック"/>
            </a:rPr>
            <a:t>383</a:t>
          </a:r>
          <a:r>
            <a:rPr kumimoji="1" lang="ja-JP" altLang="en-US" sz="1300">
              <a:latin typeface="ＭＳ Ｐゴシック"/>
            </a:rPr>
            <a:t>人減少（対前年度比▲</a:t>
          </a:r>
          <a:r>
            <a:rPr kumimoji="1" lang="en-US" altLang="ja-JP" sz="1300">
              <a:latin typeface="ＭＳ Ｐゴシック"/>
            </a:rPr>
            <a:t>2.2%</a:t>
          </a:r>
          <a:r>
            <a:rPr kumimoji="1" lang="ja-JP" altLang="en-US" sz="1300">
              <a:latin typeface="ＭＳ Ｐゴシック"/>
            </a:rPr>
            <a:t>）しており、人口減少に歯止めがかからない状況にあり、「人口千人当たりの職員数」は平成</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0.20</a:t>
          </a:r>
          <a:r>
            <a:rPr kumimoji="1" lang="ja-JP" altLang="en-US" sz="1300">
              <a:latin typeface="ＭＳ Ｐゴシック"/>
            </a:rPr>
            <a:t>人増加した。</a:t>
          </a:r>
          <a:endParaRPr kumimoji="1" lang="en-US" altLang="ja-JP" sz="1300">
            <a:latin typeface="ＭＳ Ｐゴシック"/>
          </a:endParaRPr>
        </a:p>
        <a:p>
          <a:r>
            <a:rPr kumimoji="1" lang="ja-JP" altLang="en-US" sz="1300">
              <a:latin typeface="ＭＳ Ｐゴシック"/>
            </a:rPr>
            <a:t>　人口減少に歯止めをかけるために今後も少子化対策に取り組みながら、魅力あるまちづくり、Ｕ・Ｉ・Ｊターンで定住促進を図り、充実した住民サービスが行えるよう行政効果が反映できる職員構成・職員数のバランスのとれた組織の維持に努めていきたい。</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138289</xdr:rowOff>
    </xdr:from>
    <xdr:to>
      <xdr:col>24</xdr:col>
      <xdr:colOff>558800</xdr:colOff>
      <xdr:row>62</xdr:row>
      <xdr:rowOff>165100</xdr:rowOff>
    </xdr:to>
    <xdr:cxnSp macro="">
      <xdr:nvCxnSpPr>
        <xdr:cNvPr id="319" name="直線コネクタ 318"/>
        <xdr:cNvCxnSpPr/>
      </xdr:nvCxnSpPr>
      <xdr:spPr>
        <a:xfrm>
          <a:off x="16179800" y="107681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113258</xdr:rowOff>
    </xdr:from>
    <xdr:ext cx="762000" cy="259045"/>
    <xdr:sp macro="" textlink="">
      <xdr:nvSpPr>
        <xdr:cNvPr id="320" name="定員管理の状況平均値テキスト"/>
        <xdr:cNvSpPr txBox="1"/>
      </xdr:nvSpPr>
      <xdr:spPr>
        <a:xfrm>
          <a:off x="17106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128905</xdr:rowOff>
    </xdr:from>
    <xdr:to>
      <xdr:col>23</xdr:col>
      <xdr:colOff>406400</xdr:colOff>
      <xdr:row>62</xdr:row>
      <xdr:rowOff>138289</xdr:rowOff>
    </xdr:to>
    <xdr:cxnSp macro="">
      <xdr:nvCxnSpPr>
        <xdr:cNvPr id="322" name="直線コネクタ 321"/>
        <xdr:cNvCxnSpPr/>
      </xdr:nvCxnSpPr>
      <xdr:spPr>
        <a:xfrm>
          <a:off x="15290800" y="1075880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24" name="テキスト ボックス 323"/>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123543</xdr:rowOff>
    </xdr:from>
    <xdr:to>
      <xdr:col>22</xdr:col>
      <xdr:colOff>203200</xdr:colOff>
      <xdr:row>62</xdr:row>
      <xdr:rowOff>128905</xdr:rowOff>
    </xdr:to>
    <xdr:cxnSp macro="">
      <xdr:nvCxnSpPr>
        <xdr:cNvPr id="325" name="直線コネクタ 324"/>
        <xdr:cNvCxnSpPr/>
      </xdr:nvCxnSpPr>
      <xdr:spPr>
        <a:xfrm>
          <a:off x="14401800" y="1075344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46442</xdr:rowOff>
    </xdr:from>
    <xdr:ext cx="762000" cy="259045"/>
    <xdr:sp macro="" textlink="">
      <xdr:nvSpPr>
        <xdr:cNvPr id="327" name="テキスト ボックス 326"/>
        <xdr:cNvSpPr txBox="1"/>
      </xdr:nvSpPr>
      <xdr:spPr>
        <a:xfrm>
          <a:off x="14909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111478</xdr:rowOff>
    </xdr:from>
    <xdr:to>
      <xdr:col>21</xdr:col>
      <xdr:colOff>0</xdr:colOff>
      <xdr:row>62</xdr:row>
      <xdr:rowOff>123543</xdr:rowOff>
    </xdr:to>
    <xdr:cxnSp macro="">
      <xdr:nvCxnSpPr>
        <xdr:cNvPr id="328" name="直線コネクタ 327"/>
        <xdr:cNvCxnSpPr/>
      </xdr:nvCxnSpPr>
      <xdr:spPr>
        <a:xfrm>
          <a:off x="13512800" y="107413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30" name="テキスト ボックス 329"/>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42421</xdr:rowOff>
    </xdr:from>
    <xdr:ext cx="762000" cy="259045"/>
    <xdr:sp macro="" textlink="">
      <xdr:nvSpPr>
        <xdr:cNvPr id="332" name="テキスト ボックス 331"/>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38" name="円/楕円 337"/>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86377</xdr:rowOff>
    </xdr:from>
    <xdr:ext cx="762000" cy="259045"/>
    <xdr:sp macro="" textlink="">
      <xdr:nvSpPr>
        <xdr:cNvPr id="339"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87489</xdr:rowOff>
    </xdr:from>
    <xdr:to>
      <xdr:col>23</xdr:col>
      <xdr:colOff>457200</xdr:colOff>
      <xdr:row>63</xdr:row>
      <xdr:rowOff>17639</xdr:rowOff>
    </xdr:to>
    <xdr:sp macro="" textlink="">
      <xdr:nvSpPr>
        <xdr:cNvPr id="340" name="円/楕円 339"/>
        <xdr:cNvSpPr/>
      </xdr:nvSpPr>
      <xdr:spPr>
        <a:xfrm>
          <a:off x="161290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2416</xdr:rowOff>
    </xdr:from>
    <xdr:ext cx="736600" cy="259045"/>
    <xdr:sp macro="" textlink="">
      <xdr:nvSpPr>
        <xdr:cNvPr id="341" name="テキスト ボックス 340"/>
        <xdr:cNvSpPr txBox="1"/>
      </xdr:nvSpPr>
      <xdr:spPr>
        <a:xfrm>
          <a:off x="15798800" y="1080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78105</xdr:rowOff>
    </xdr:from>
    <xdr:to>
      <xdr:col>22</xdr:col>
      <xdr:colOff>254000</xdr:colOff>
      <xdr:row>63</xdr:row>
      <xdr:rowOff>8255</xdr:rowOff>
    </xdr:to>
    <xdr:sp macro="" textlink="">
      <xdr:nvSpPr>
        <xdr:cNvPr id="342" name="円/楕円 341"/>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164482</xdr:rowOff>
    </xdr:from>
    <xdr:ext cx="762000" cy="259045"/>
    <xdr:sp macro="" textlink="">
      <xdr:nvSpPr>
        <xdr:cNvPr id="343" name="テキスト ボックス 342"/>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72743</xdr:rowOff>
    </xdr:from>
    <xdr:to>
      <xdr:col>21</xdr:col>
      <xdr:colOff>50800</xdr:colOff>
      <xdr:row>63</xdr:row>
      <xdr:rowOff>2893</xdr:rowOff>
    </xdr:to>
    <xdr:sp macro="" textlink="">
      <xdr:nvSpPr>
        <xdr:cNvPr id="344" name="円/楕円 343"/>
        <xdr:cNvSpPr/>
      </xdr:nvSpPr>
      <xdr:spPr>
        <a:xfrm>
          <a:off x="14351000" y="107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159120</xdr:rowOff>
    </xdr:from>
    <xdr:ext cx="762000" cy="259045"/>
    <xdr:sp macro="" textlink="">
      <xdr:nvSpPr>
        <xdr:cNvPr id="345" name="テキスト ボックス 344"/>
        <xdr:cNvSpPr txBox="1"/>
      </xdr:nvSpPr>
      <xdr:spPr>
        <a:xfrm>
          <a:off x="14020800" y="1078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60678</xdr:rowOff>
    </xdr:from>
    <xdr:to>
      <xdr:col>19</xdr:col>
      <xdr:colOff>533400</xdr:colOff>
      <xdr:row>62</xdr:row>
      <xdr:rowOff>162278</xdr:rowOff>
    </xdr:to>
    <xdr:sp macro="" textlink="">
      <xdr:nvSpPr>
        <xdr:cNvPr id="346" name="円/楕円 345"/>
        <xdr:cNvSpPr/>
      </xdr:nvSpPr>
      <xdr:spPr>
        <a:xfrm>
          <a:off x="13462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147055</xdr:rowOff>
    </xdr:from>
    <xdr:ext cx="762000" cy="259045"/>
    <xdr:sp macro="" textlink="">
      <xdr:nvSpPr>
        <xdr:cNvPr id="347" name="テキスト ボックス 346"/>
        <xdr:cNvSpPr txBox="1"/>
      </xdr:nvSpPr>
      <xdr:spPr>
        <a:xfrm>
          <a:off x="13131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19</a:t>
          </a:r>
          <a:r>
            <a:rPr kumimoji="1" lang="ja-JP" altLang="en-US" sz="1100">
              <a:latin typeface="ＭＳ Ｐゴシック"/>
            </a:rPr>
            <a:t>年度決算における過去</a:t>
          </a:r>
          <a:r>
            <a:rPr kumimoji="1" lang="en-US" altLang="ja-JP" sz="1100">
              <a:latin typeface="ＭＳ Ｐゴシック"/>
            </a:rPr>
            <a:t>3</a:t>
          </a:r>
          <a:r>
            <a:rPr kumimoji="1" lang="ja-JP" altLang="en-US" sz="1100">
              <a:latin typeface="ＭＳ Ｐゴシック"/>
            </a:rPr>
            <a:t>カ年平均が</a:t>
          </a:r>
          <a:r>
            <a:rPr kumimoji="1" lang="en-US" altLang="ja-JP" sz="1100">
              <a:latin typeface="ＭＳ Ｐゴシック"/>
            </a:rPr>
            <a:t>18.1%</a:t>
          </a:r>
          <a:r>
            <a:rPr kumimoji="1" lang="ja-JP" altLang="en-US" sz="1100">
              <a:latin typeface="ＭＳ Ｐゴシック"/>
            </a:rPr>
            <a:t>となり「公債費適正化計画」を策定した経緯があり、繰上償還や臨時財政対策債の借入をしないなどの財政運営を行った。また、平成</a:t>
          </a:r>
          <a:r>
            <a:rPr kumimoji="1" lang="en-US" altLang="ja-JP" sz="1100">
              <a:latin typeface="ＭＳ Ｐゴシック"/>
            </a:rPr>
            <a:t>17</a:t>
          </a:r>
          <a:r>
            <a:rPr kumimoji="1" lang="ja-JP" altLang="en-US" sz="1100">
              <a:latin typeface="ＭＳ Ｐゴシック"/>
            </a:rPr>
            <a:t>年の合併以来、厳しい行政改革に取組み、大規模事業を抑制してきた。その結果、平成</a:t>
          </a:r>
          <a:r>
            <a:rPr kumimoji="1" lang="en-US" altLang="ja-JP" sz="1100">
              <a:latin typeface="ＭＳ Ｐゴシック"/>
            </a:rPr>
            <a:t>24</a:t>
          </a:r>
          <a:r>
            <a:rPr kumimoji="1" lang="ja-JP" altLang="en-US" sz="1100">
              <a:latin typeface="ＭＳ Ｐゴシック"/>
            </a:rPr>
            <a:t>年度は</a:t>
          </a:r>
          <a:r>
            <a:rPr kumimoji="1" lang="en-US" altLang="ja-JP" sz="1100">
              <a:latin typeface="ＭＳ Ｐゴシック"/>
            </a:rPr>
            <a:t>11.6%</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年度は</a:t>
          </a:r>
          <a:r>
            <a:rPr kumimoji="1" lang="en-US" altLang="ja-JP" sz="1100">
              <a:latin typeface="ＭＳ Ｐゴシック"/>
            </a:rPr>
            <a:t>10.3%</a:t>
          </a:r>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年度は</a:t>
          </a:r>
          <a:r>
            <a:rPr kumimoji="1" lang="en-US" altLang="ja-JP" sz="1100">
              <a:latin typeface="ＭＳ Ｐゴシック"/>
            </a:rPr>
            <a:t>8.6%</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年度は</a:t>
          </a:r>
          <a:r>
            <a:rPr kumimoji="1" lang="en-US" altLang="ja-JP" sz="1100">
              <a:latin typeface="ＭＳ Ｐゴシック"/>
            </a:rPr>
            <a:t>6.4%</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5.2%</a:t>
          </a:r>
          <a:r>
            <a:rPr kumimoji="1" lang="ja-JP" altLang="en-US" sz="1100">
              <a:latin typeface="ＭＳ Ｐゴシック"/>
            </a:rPr>
            <a:t>と着実に改善することが出来ている。</a:t>
          </a:r>
          <a:endParaRPr kumimoji="1" lang="en-US" altLang="ja-JP" sz="1100">
            <a:latin typeface="ＭＳ Ｐゴシック"/>
          </a:endParaRPr>
        </a:p>
        <a:p>
          <a:r>
            <a:rPr kumimoji="1" lang="ja-JP" altLang="en-US" sz="1100">
              <a:latin typeface="ＭＳ Ｐゴシック"/>
            </a:rPr>
            <a:t>　全国平均と比較すれば、平均値を下回っている。引き続き内子町総合計画を推進しながら事業の必要性・緊急性を検証しながら厳しい事業選択を行い、地方債発行額の抑制をするなど健全財政を図っていく。</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131939</xdr:rowOff>
    </xdr:from>
    <xdr:to>
      <xdr:col>24</xdr:col>
      <xdr:colOff>558800</xdr:colOff>
      <xdr:row>38</xdr:row>
      <xdr:rowOff>121355</xdr:rowOff>
    </xdr:to>
    <xdr:cxnSp macro="">
      <xdr:nvCxnSpPr>
        <xdr:cNvPr id="382" name="直線コネクタ 381"/>
        <xdr:cNvCxnSpPr/>
      </xdr:nvCxnSpPr>
      <xdr:spPr>
        <a:xfrm flipV="1">
          <a:off x="16179800" y="647558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61682</xdr:rowOff>
    </xdr:from>
    <xdr:ext cx="762000" cy="259045"/>
    <xdr:sp macro="" textlink="">
      <xdr:nvSpPr>
        <xdr:cNvPr id="383"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121355</xdr:rowOff>
    </xdr:from>
    <xdr:to>
      <xdr:col>23</xdr:col>
      <xdr:colOff>406400</xdr:colOff>
      <xdr:row>40</xdr:row>
      <xdr:rowOff>73378</xdr:rowOff>
    </xdr:to>
    <xdr:cxnSp macro="">
      <xdr:nvCxnSpPr>
        <xdr:cNvPr id="385" name="直線コネクタ 384"/>
        <xdr:cNvCxnSpPr/>
      </xdr:nvCxnSpPr>
      <xdr:spPr>
        <a:xfrm flipV="1">
          <a:off x="15290800" y="663645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387" name="テキスト ボックス 386"/>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73378</xdr:rowOff>
    </xdr:from>
    <xdr:to>
      <xdr:col>22</xdr:col>
      <xdr:colOff>203200</xdr:colOff>
      <xdr:row>41</xdr:row>
      <xdr:rowOff>129822</xdr:rowOff>
    </xdr:to>
    <xdr:cxnSp macro="">
      <xdr:nvCxnSpPr>
        <xdr:cNvPr id="388" name="直線コネクタ 387"/>
        <xdr:cNvCxnSpPr/>
      </xdr:nvCxnSpPr>
      <xdr:spPr>
        <a:xfrm flipV="1">
          <a:off x="14401800" y="693137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114599</xdr:rowOff>
    </xdr:from>
    <xdr:ext cx="762000" cy="259045"/>
    <xdr:sp macro="" textlink="">
      <xdr:nvSpPr>
        <xdr:cNvPr id="390" name="テキスト ボックス 389"/>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129822</xdr:rowOff>
    </xdr:from>
    <xdr:to>
      <xdr:col>21</xdr:col>
      <xdr:colOff>0</xdr:colOff>
      <xdr:row>42</xdr:row>
      <xdr:rowOff>132645</xdr:rowOff>
    </xdr:to>
    <xdr:cxnSp macro="">
      <xdr:nvCxnSpPr>
        <xdr:cNvPr id="391" name="直線コネクタ 390"/>
        <xdr:cNvCxnSpPr/>
      </xdr:nvCxnSpPr>
      <xdr:spPr>
        <a:xfrm flipV="1">
          <a:off x="13512800" y="71592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393" name="テキスト ボックス 392"/>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395" name="テキスト ボックス 394"/>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81139</xdr:rowOff>
    </xdr:from>
    <xdr:to>
      <xdr:col>24</xdr:col>
      <xdr:colOff>609600</xdr:colOff>
      <xdr:row>38</xdr:row>
      <xdr:rowOff>11289</xdr:rowOff>
    </xdr:to>
    <xdr:sp macro="" textlink="">
      <xdr:nvSpPr>
        <xdr:cNvPr id="401" name="円/楕円 400"/>
        <xdr:cNvSpPr/>
      </xdr:nvSpPr>
      <xdr:spPr>
        <a:xfrm>
          <a:off x="16967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97666</xdr:rowOff>
    </xdr:from>
    <xdr:ext cx="762000" cy="259045"/>
    <xdr:sp macro="" textlink="">
      <xdr:nvSpPr>
        <xdr:cNvPr id="402" name="公債費負担の状況該当値テキスト"/>
        <xdr:cNvSpPr txBox="1"/>
      </xdr:nvSpPr>
      <xdr:spPr>
        <a:xfrm>
          <a:off x="17106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70555</xdr:rowOff>
    </xdr:from>
    <xdr:to>
      <xdr:col>23</xdr:col>
      <xdr:colOff>457200</xdr:colOff>
      <xdr:row>39</xdr:row>
      <xdr:rowOff>705</xdr:rowOff>
    </xdr:to>
    <xdr:sp macro="" textlink="">
      <xdr:nvSpPr>
        <xdr:cNvPr id="403" name="円/楕円 402"/>
        <xdr:cNvSpPr/>
      </xdr:nvSpPr>
      <xdr:spPr>
        <a:xfrm>
          <a:off x="16129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10882</xdr:rowOff>
    </xdr:from>
    <xdr:ext cx="736600" cy="259045"/>
    <xdr:sp macro="" textlink="">
      <xdr:nvSpPr>
        <xdr:cNvPr id="404" name="テキスト ボックス 403"/>
        <xdr:cNvSpPr txBox="1"/>
      </xdr:nvSpPr>
      <xdr:spPr>
        <a:xfrm>
          <a:off x="15798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22578</xdr:rowOff>
    </xdr:from>
    <xdr:to>
      <xdr:col>22</xdr:col>
      <xdr:colOff>254000</xdr:colOff>
      <xdr:row>40</xdr:row>
      <xdr:rowOff>124178</xdr:rowOff>
    </xdr:to>
    <xdr:sp macro="" textlink="">
      <xdr:nvSpPr>
        <xdr:cNvPr id="405" name="円/楕円 404"/>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134355</xdr:rowOff>
    </xdr:from>
    <xdr:ext cx="762000" cy="259045"/>
    <xdr:sp macro="" textlink="">
      <xdr:nvSpPr>
        <xdr:cNvPr id="406" name="テキスト ボックス 405"/>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79022</xdr:rowOff>
    </xdr:from>
    <xdr:to>
      <xdr:col>21</xdr:col>
      <xdr:colOff>50800</xdr:colOff>
      <xdr:row>42</xdr:row>
      <xdr:rowOff>9172</xdr:rowOff>
    </xdr:to>
    <xdr:sp macro="" textlink="">
      <xdr:nvSpPr>
        <xdr:cNvPr id="407" name="円/楕円 406"/>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19349</xdr:rowOff>
    </xdr:from>
    <xdr:ext cx="762000" cy="259045"/>
    <xdr:sp macro="" textlink="">
      <xdr:nvSpPr>
        <xdr:cNvPr id="408" name="テキスト ボックス 407"/>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81845</xdr:rowOff>
    </xdr:from>
    <xdr:to>
      <xdr:col>19</xdr:col>
      <xdr:colOff>533400</xdr:colOff>
      <xdr:row>43</xdr:row>
      <xdr:rowOff>11995</xdr:rowOff>
    </xdr:to>
    <xdr:sp macro="" textlink="">
      <xdr:nvSpPr>
        <xdr:cNvPr id="409" name="円/楕円 408"/>
        <xdr:cNvSpPr/>
      </xdr:nvSpPr>
      <xdr:spPr>
        <a:xfrm>
          <a:off x="13462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22172</xdr:rowOff>
    </xdr:from>
    <xdr:ext cx="762000" cy="259045"/>
    <xdr:sp macro="" textlink="">
      <xdr:nvSpPr>
        <xdr:cNvPr id="410" name="テキスト ボックス 409"/>
        <xdr:cNvSpPr txBox="1"/>
      </xdr:nvSpPr>
      <xdr:spPr>
        <a:xfrm>
          <a:off x="13131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1.3%</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0%</a:t>
          </a:r>
          <a:r>
            <a:rPr kumimoji="1" lang="ja-JP" altLang="en-US" sz="1300">
              <a:latin typeface="ＭＳ Ｐゴシック"/>
            </a:rPr>
            <a:t>と順調に改善傾向となっている。これは、既発債の償還が一部終了したことによる地方債残高の減少と「公債費適正化計画」に基づいて起債を抑制しているなど、将来負担を減少させたことが最たる原因であり、そのことに加えて基金の増額により充当可能財源が増加したことなどによるもので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4"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5" name="フローチャート : 判断 444"/>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6" name="フローチャート : 判断 445"/>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7" name="テキスト ボックス 446"/>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71473</xdr:rowOff>
    </xdr:from>
    <xdr:to>
      <xdr:col>22</xdr:col>
      <xdr:colOff>254000</xdr:colOff>
      <xdr:row>18</xdr:row>
      <xdr:rowOff>1623</xdr:rowOff>
    </xdr:to>
    <xdr:sp macro="" textlink="">
      <xdr:nvSpPr>
        <xdr:cNvPr id="448" name="フローチャート : 判断 447"/>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11800</xdr:rowOff>
    </xdr:from>
    <xdr:ext cx="762000" cy="259045"/>
    <xdr:sp macro="" textlink="">
      <xdr:nvSpPr>
        <xdr:cNvPr id="449" name="テキスト ボックス 448"/>
        <xdr:cNvSpPr txBox="1"/>
      </xdr:nvSpPr>
      <xdr:spPr>
        <a:xfrm>
          <a:off x="14909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22013</xdr:rowOff>
    </xdr:from>
    <xdr:to>
      <xdr:col>21</xdr:col>
      <xdr:colOff>50800</xdr:colOff>
      <xdr:row>18</xdr:row>
      <xdr:rowOff>123613</xdr:rowOff>
    </xdr:to>
    <xdr:sp macro="" textlink="">
      <xdr:nvSpPr>
        <xdr:cNvPr id="450" name="フローチャート : 判断 449"/>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133790</xdr:rowOff>
    </xdr:from>
    <xdr:ext cx="762000" cy="259045"/>
    <xdr:sp macro="" textlink="">
      <xdr:nvSpPr>
        <xdr:cNvPr id="451" name="テキスト ボックス 450"/>
        <xdr:cNvSpPr txBox="1"/>
      </xdr:nvSpPr>
      <xdr:spPr>
        <a:xfrm>
          <a:off x="14020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2" name="フローチャート : 判断 451"/>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53" name="テキスト ボックス 452"/>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108444</xdr:rowOff>
    </xdr:from>
    <xdr:to>
      <xdr:col>19</xdr:col>
      <xdr:colOff>533400</xdr:colOff>
      <xdr:row>14</xdr:row>
      <xdr:rowOff>38594</xdr:rowOff>
    </xdr:to>
    <xdr:sp macro="" textlink="">
      <xdr:nvSpPr>
        <xdr:cNvPr id="459" name="円/楕円 458"/>
        <xdr:cNvSpPr/>
      </xdr:nvSpPr>
      <xdr:spPr>
        <a:xfrm>
          <a:off x="134620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48771</xdr:rowOff>
    </xdr:from>
    <xdr:ext cx="762000" cy="259045"/>
    <xdr:sp macro="" textlink="">
      <xdr:nvSpPr>
        <xdr:cNvPr id="460" name="テキスト ボックス 459"/>
        <xdr:cNvSpPr txBox="1"/>
      </xdr:nvSpPr>
      <xdr:spPr>
        <a:xfrm>
          <a:off x="13131800" y="2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17,160
17,132
299.43
11,158,457
10,700,451
323,168
6,915,468
8,454,749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職員数は平成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a:t>
          </a:r>
          <a:r>
            <a:rPr lang="en-US" altLang="ja-JP" sz="1200" b="0" i="0" baseline="0">
              <a:solidFill>
                <a:schemeClr val="dk1"/>
              </a:solidFill>
              <a:latin typeface="+mn-lt"/>
              <a:ea typeface="+mn-ea"/>
              <a:cs typeface="+mn-cs"/>
            </a:rPr>
            <a:t>209</a:t>
          </a:r>
          <a:r>
            <a:rPr lang="ja-JP" altLang="ja-JP" sz="1200" b="0" i="0" baseline="0">
              <a:solidFill>
                <a:schemeClr val="dk1"/>
              </a:solidFill>
              <a:latin typeface="+mn-lt"/>
              <a:ea typeface="+mn-ea"/>
              <a:cs typeface="+mn-cs"/>
            </a:rPr>
            <a:t>人から平成</a:t>
          </a:r>
          <a:r>
            <a:rPr lang="en-US" altLang="ja-JP" sz="1200" b="0" i="0" baseline="0">
              <a:solidFill>
                <a:schemeClr val="dk1"/>
              </a:solidFill>
              <a:latin typeface="+mn-lt"/>
              <a:ea typeface="+mn-ea"/>
              <a:cs typeface="+mn-cs"/>
            </a:rPr>
            <a:t>28</a:t>
          </a:r>
          <a:r>
            <a:rPr lang="ja-JP" altLang="ja-JP" sz="1200" b="0" i="0" baseline="0">
              <a:solidFill>
                <a:schemeClr val="dk1"/>
              </a:solidFill>
              <a:latin typeface="+mn-lt"/>
              <a:ea typeface="+mn-ea"/>
              <a:cs typeface="+mn-cs"/>
            </a:rPr>
            <a:t>年度</a:t>
          </a:r>
          <a:r>
            <a:rPr lang="en-US" altLang="ja-JP" sz="1200" b="0" i="0" baseline="0">
              <a:solidFill>
                <a:schemeClr val="dk1"/>
              </a:solidFill>
              <a:latin typeface="+mn-lt"/>
              <a:ea typeface="+mn-ea"/>
              <a:cs typeface="+mn-cs"/>
            </a:rPr>
            <a:t>208</a:t>
          </a:r>
          <a:r>
            <a:rPr lang="ja-JP" altLang="ja-JP" sz="1200" b="0" i="0" baseline="0">
              <a:solidFill>
                <a:schemeClr val="dk1"/>
              </a:solidFill>
              <a:latin typeface="+mn-lt"/>
              <a:ea typeface="+mn-ea"/>
              <a:cs typeface="+mn-cs"/>
            </a:rPr>
            <a:t>人で</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人減少した。また平成</a:t>
          </a:r>
          <a:r>
            <a:rPr lang="en-US" altLang="ja-JP" sz="1200" b="0" i="0" baseline="0">
              <a:solidFill>
                <a:schemeClr val="dk1"/>
              </a:solidFill>
              <a:latin typeface="+mn-lt"/>
              <a:ea typeface="+mn-ea"/>
              <a:cs typeface="+mn-cs"/>
            </a:rPr>
            <a:t>26</a:t>
          </a:r>
          <a:r>
            <a:rPr lang="ja-JP" altLang="ja-JP" sz="1200" b="0" i="0" baseline="0">
              <a:solidFill>
                <a:schemeClr val="dk1"/>
              </a:solidFill>
              <a:latin typeface="+mn-lt"/>
              <a:ea typeface="+mn-ea"/>
              <a:cs typeface="+mn-cs"/>
            </a:rPr>
            <a:t>年度で住居手当の廃止</a:t>
          </a:r>
          <a:r>
            <a:rPr lang="ja-JP" altLang="en-US" sz="1200" b="0" i="0" baseline="0">
              <a:solidFill>
                <a:schemeClr val="dk1"/>
              </a:solidFill>
              <a:latin typeface="+mn-lt"/>
              <a:ea typeface="+mn-ea"/>
              <a:cs typeface="+mn-cs"/>
            </a:rPr>
            <a:t>を行ったことや</a:t>
          </a:r>
          <a:r>
            <a:rPr lang="ja-JP" altLang="ja-JP" sz="1200" b="0" i="0" baseline="0">
              <a:solidFill>
                <a:schemeClr val="dk1"/>
              </a:solidFill>
              <a:latin typeface="+mn-lt"/>
              <a:ea typeface="+mn-ea"/>
              <a:cs typeface="+mn-cs"/>
            </a:rPr>
            <a:t>職員の年齢構成の変化により、人件費は着実に減少してきている。</a:t>
          </a:r>
          <a:endParaRPr lang="en-US" altLang="ja-JP" sz="1200" b="0" i="0" baseline="0">
            <a:solidFill>
              <a:schemeClr val="dk1"/>
            </a:solidFill>
            <a:latin typeface="+mn-lt"/>
            <a:ea typeface="+mn-ea"/>
            <a:cs typeface="+mn-cs"/>
          </a:endParaRPr>
        </a:p>
        <a:p>
          <a:pPr rtl="0" eaLnBrk="1" fontAlgn="base" latinLnBrk="0" hangingPunct="1"/>
          <a:r>
            <a:rPr lang="ja-JP" altLang="ja-JP" sz="1200" b="0" i="0" baseline="0">
              <a:solidFill>
                <a:schemeClr val="dk1"/>
              </a:solidFill>
              <a:latin typeface="+mn-lt"/>
              <a:ea typeface="+mn-ea"/>
              <a:cs typeface="+mn-cs"/>
            </a:rPr>
            <a:t>　類似団体平均と比較しても</a:t>
          </a:r>
          <a:r>
            <a:rPr lang="en-US" altLang="ja-JP" sz="1200" b="0" i="0" baseline="0">
              <a:solidFill>
                <a:schemeClr val="dk1"/>
              </a:solidFill>
              <a:latin typeface="+mn-lt"/>
              <a:ea typeface="+mn-ea"/>
              <a:cs typeface="+mn-cs"/>
            </a:rPr>
            <a:t>1.8</a:t>
          </a:r>
          <a:r>
            <a:rPr lang="ja-JP" altLang="ja-JP" sz="1200" b="0" i="0" baseline="0">
              <a:solidFill>
                <a:schemeClr val="dk1"/>
              </a:solidFill>
              <a:latin typeface="+mn-lt"/>
              <a:ea typeface="+mn-ea"/>
              <a:cs typeface="+mn-cs"/>
            </a:rPr>
            <a:t>％高く推移しているため、今後も少子化対策に取り組みながら、魅力ある町づくり、Ｕ・Ｉ・Ｊターンで定住促進を図り、充実した住民サービスが行えるよう行政効果が反映できる職員構成・職員数のバランスのとれた組織の維持に努めていきたい。</a:t>
          </a:r>
          <a:endParaRPr lang="ja-JP" altLang="ja-JP" sz="1200">
            <a:solidFill>
              <a:schemeClr val="dk1"/>
            </a:solidFill>
            <a:latin typeface="+mn-lt"/>
            <a:ea typeface="+mn-ea"/>
            <a:cs typeface="+mn-cs"/>
          </a:endParaRPr>
        </a:p>
        <a:p>
          <a:pPr rtl="0" eaLnBrk="1" fontAlgn="base" latinLnBrk="0" hangingPunct="1"/>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29028</xdr:rowOff>
    </xdr:to>
    <xdr:cxnSp macro="">
      <xdr:nvCxnSpPr>
        <xdr:cNvPr id="68" name="直線コネクタ 67"/>
        <xdr:cNvCxnSpPr/>
      </xdr:nvCxnSpPr>
      <xdr:spPr>
        <a:xfrm flipV="1">
          <a:off x="3987800" y="6511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39</xdr:row>
      <xdr:rowOff>75293</xdr:rowOff>
    </xdr:to>
    <xdr:cxnSp macro="">
      <xdr:nvCxnSpPr>
        <xdr:cNvPr id="71" name="直線コネクタ 70"/>
        <xdr:cNvCxnSpPr/>
      </xdr:nvCxnSpPr>
      <xdr:spPr>
        <a:xfrm flipV="1">
          <a:off x="3098800" y="65441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75293</xdr:rowOff>
    </xdr:from>
    <xdr:to>
      <xdr:col>4</xdr:col>
      <xdr:colOff>346075</xdr:colOff>
      <xdr:row>39</xdr:row>
      <xdr:rowOff>107950</xdr:rowOff>
    </xdr:to>
    <xdr:cxnSp macro="">
      <xdr:nvCxnSpPr>
        <xdr:cNvPr id="74" name="直線コネクタ 73"/>
        <xdr:cNvCxnSpPr/>
      </xdr:nvCxnSpPr>
      <xdr:spPr>
        <a:xfrm flipV="1">
          <a:off x="2209800" y="676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76399</xdr:rowOff>
    </xdr:from>
    <xdr:ext cx="762000" cy="259045"/>
    <xdr:sp macro="" textlink="">
      <xdr:nvSpPr>
        <xdr:cNvPr id="76" name="テキスト ボックス 75"/>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137885</xdr:rowOff>
    </xdr:from>
    <xdr:to>
      <xdr:col>3</xdr:col>
      <xdr:colOff>142875</xdr:colOff>
      <xdr:row>39</xdr:row>
      <xdr:rowOff>107950</xdr:rowOff>
    </xdr:to>
    <xdr:cxnSp macro="">
      <xdr:nvCxnSpPr>
        <xdr:cNvPr id="77" name="直線コネクタ 76"/>
        <xdr:cNvCxnSpPr/>
      </xdr:nvCxnSpPr>
      <xdr:spPr>
        <a:xfrm>
          <a:off x="1320800" y="6652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9" name="テキスト ボックス 78"/>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152599</xdr:rowOff>
    </xdr:from>
    <xdr:ext cx="762000" cy="259045"/>
    <xdr:sp macro="" textlink="">
      <xdr:nvSpPr>
        <xdr:cNvPr id="81" name="テキスト ボックス 80"/>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87" name="円/楕円 86"/>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89099</xdr:rowOff>
    </xdr:from>
    <xdr:ext cx="762000" cy="259045"/>
    <xdr:sp macro="" textlink="">
      <xdr:nvSpPr>
        <xdr:cNvPr id="88" name="人件費該当値テキスト"/>
        <xdr:cNvSpPr txBox="1"/>
      </xdr:nvSpPr>
      <xdr:spPr>
        <a:xfrm>
          <a:off x="4914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9" name="円/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90" name="テキスト ボックス 89"/>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24493</xdr:rowOff>
    </xdr:from>
    <xdr:to>
      <xdr:col>4</xdr:col>
      <xdr:colOff>396875</xdr:colOff>
      <xdr:row>39</xdr:row>
      <xdr:rowOff>126093</xdr:rowOff>
    </xdr:to>
    <xdr:sp macro="" textlink="">
      <xdr:nvSpPr>
        <xdr:cNvPr id="91" name="円/楕円 90"/>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110870</xdr:rowOff>
    </xdr:from>
    <xdr:ext cx="762000" cy="259045"/>
    <xdr:sp macro="" textlink="">
      <xdr:nvSpPr>
        <xdr:cNvPr id="92" name="テキスト ボックス 91"/>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3" name="円/楕円 92"/>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4" name="テキスト ボックス 93"/>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5" name="円/楕円 94"/>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6" name="テキスト ボックス 95"/>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指定管理者制度の活用や業務移管により、職員人件費等から委託料へのシフトが起こっていることや、大瀬小学校新設に係る需用費の増加などで平成</a:t>
          </a:r>
          <a:r>
            <a:rPr kumimoji="1" lang="en-US" altLang="ja-JP" sz="1100">
              <a:latin typeface="ＭＳ Ｐゴシック"/>
            </a:rPr>
            <a:t>27</a:t>
          </a:r>
          <a:r>
            <a:rPr kumimoji="1" lang="ja-JP" altLang="en-US" sz="1100">
              <a:latin typeface="ＭＳ Ｐゴシック"/>
            </a:rPr>
            <a:t>年度</a:t>
          </a:r>
          <a:r>
            <a:rPr kumimoji="1" lang="en-US" altLang="ja-JP" sz="1100">
              <a:latin typeface="ＭＳ Ｐゴシック"/>
            </a:rPr>
            <a:t>1,234,211</a:t>
          </a:r>
          <a:r>
            <a:rPr kumimoji="1" lang="ja-JP" altLang="en-US" sz="1100">
              <a:latin typeface="ＭＳ Ｐゴシック"/>
            </a:rPr>
            <a:t>千円から平成</a:t>
          </a:r>
          <a:r>
            <a:rPr kumimoji="1" lang="en-US" altLang="ja-JP" sz="1100">
              <a:latin typeface="ＭＳ Ｐゴシック"/>
            </a:rPr>
            <a:t>28</a:t>
          </a:r>
          <a:r>
            <a:rPr kumimoji="1" lang="ja-JP" altLang="en-US" sz="1100">
              <a:latin typeface="ＭＳ Ｐゴシック"/>
            </a:rPr>
            <a:t>年度</a:t>
          </a:r>
          <a:r>
            <a:rPr kumimoji="1" lang="en-US" altLang="ja-JP" sz="1100">
              <a:latin typeface="ＭＳ Ｐゴシック"/>
            </a:rPr>
            <a:t>1,267,498</a:t>
          </a:r>
          <a:r>
            <a:rPr kumimoji="1" lang="ja-JP" altLang="en-US" sz="1100">
              <a:latin typeface="ＭＳ Ｐゴシック"/>
            </a:rPr>
            <a:t>千円へ</a:t>
          </a:r>
          <a:r>
            <a:rPr kumimoji="1" lang="en-US" altLang="ja-JP" sz="1100">
              <a:latin typeface="ＭＳ Ｐゴシック"/>
            </a:rPr>
            <a:t>33,287</a:t>
          </a:r>
          <a:r>
            <a:rPr kumimoji="1" lang="ja-JP" altLang="en-US" sz="1100">
              <a:latin typeface="ＭＳ Ｐゴシック"/>
            </a:rPr>
            <a:t>千円増加している。その結果、平成</a:t>
          </a:r>
          <a:r>
            <a:rPr kumimoji="1" lang="en-US" altLang="ja-JP" sz="1100">
              <a:latin typeface="ＭＳ Ｐゴシック"/>
            </a:rPr>
            <a:t>28</a:t>
          </a:r>
          <a:r>
            <a:rPr kumimoji="1" lang="ja-JP" altLang="en-US" sz="1100">
              <a:latin typeface="ＭＳ Ｐゴシック"/>
            </a:rPr>
            <a:t>年度は平成</a:t>
          </a:r>
          <a:r>
            <a:rPr kumimoji="1" lang="en-US" altLang="ja-JP" sz="1100">
              <a:latin typeface="ＭＳ Ｐゴシック"/>
            </a:rPr>
            <a:t>27</a:t>
          </a:r>
          <a:r>
            <a:rPr kumimoji="1" lang="ja-JP" altLang="en-US" sz="1100">
              <a:latin typeface="ＭＳ Ｐゴシック"/>
            </a:rPr>
            <a:t>年度と比較して</a:t>
          </a:r>
          <a:r>
            <a:rPr kumimoji="1" lang="en-US" altLang="ja-JP" sz="1100">
              <a:latin typeface="ＭＳ Ｐゴシック"/>
            </a:rPr>
            <a:t>0.2%</a:t>
          </a:r>
          <a:r>
            <a:rPr kumimoji="1" lang="ja-JP" altLang="en-US" sz="1100">
              <a:latin typeface="ＭＳ Ｐゴシック"/>
            </a:rPr>
            <a:t>増加しており、類似団体と比較しても</a:t>
          </a:r>
          <a:r>
            <a:rPr kumimoji="1" lang="en-US" altLang="ja-JP" sz="1100">
              <a:latin typeface="ＭＳ Ｐゴシック"/>
            </a:rPr>
            <a:t>3.7%</a:t>
          </a:r>
          <a:r>
            <a:rPr kumimoji="1" lang="ja-JP" altLang="en-US" sz="1100">
              <a:latin typeface="ＭＳ Ｐゴシック"/>
            </a:rPr>
            <a:t>高くなった。</a:t>
          </a:r>
          <a:endParaRPr kumimoji="1" lang="en-US" altLang="ja-JP" sz="1100">
            <a:latin typeface="ＭＳ Ｐゴシック"/>
          </a:endParaRPr>
        </a:p>
        <a:p>
          <a:r>
            <a:rPr kumimoji="1" lang="ja-JP" altLang="en-US" sz="1100">
              <a:latin typeface="ＭＳ Ｐゴシック"/>
            </a:rPr>
            <a:t>　今後もＰＤＣＡサイクルに基づき経常的経費を点検・分析・見直しを行い、経費削減に取り組んでいく。</a:t>
          </a:r>
          <a:endParaRPr kumimoji="1" lang="en-US" altLang="ja-JP" sz="11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159657</xdr:rowOff>
    </xdr:from>
    <xdr:to>
      <xdr:col>24</xdr:col>
      <xdr:colOff>31750</xdr:colOff>
      <xdr:row>13</xdr:row>
      <xdr:rowOff>20864</xdr:rowOff>
    </xdr:to>
    <xdr:cxnSp macro="">
      <xdr:nvCxnSpPr>
        <xdr:cNvPr id="131" name="直線コネクタ 130"/>
        <xdr:cNvCxnSpPr/>
      </xdr:nvCxnSpPr>
      <xdr:spPr>
        <a:xfrm>
          <a:off x="15671800" y="2217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2"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159657</xdr:rowOff>
    </xdr:from>
    <xdr:to>
      <xdr:col>22</xdr:col>
      <xdr:colOff>565150</xdr:colOff>
      <xdr:row>15</xdr:row>
      <xdr:rowOff>135164</xdr:rowOff>
    </xdr:to>
    <xdr:cxnSp macro="">
      <xdr:nvCxnSpPr>
        <xdr:cNvPr id="134" name="直線コネクタ 133"/>
        <xdr:cNvCxnSpPr/>
      </xdr:nvCxnSpPr>
      <xdr:spPr>
        <a:xfrm flipV="1">
          <a:off x="14782800" y="22170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143329</xdr:rowOff>
    </xdr:from>
    <xdr:to>
      <xdr:col>21</xdr:col>
      <xdr:colOff>361950</xdr:colOff>
      <xdr:row>15</xdr:row>
      <xdr:rowOff>135164</xdr:rowOff>
    </xdr:to>
    <xdr:cxnSp macro="">
      <xdr:nvCxnSpPr>
        <xdr:cNvPr id="137" name="直線コネクタ 136"/>
        <xdr:cNvCxnSpPr/>
      </xdr:nvCxnSpPr>
      <xdr:spPr>
        <a:xfrm>
          <a:off x="13893800" y="2200729"/>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143329</xdr:rowOff>
    </xdr:from>
    <xdr:to>
      <xdr:col>20</xdr:col>
      <xdr:colOff>158750</xdr:colOff>
      <xdr:row>13</xdr:row>
      <xdr:rowOff>37193</xdr:rowOff>
    </xdr:to>
    <xdr:cxnSp macro="">
      <xdr:nvCxnSpPr>
        <xdr:cNvPr id="140" name="直線コネクタ 139"/>
        <xdr:cNvCxnSpPr/>
      </xdr:nvCxnSpPr>
      <xdr:spPr>
        <a:xfrm flipV="1">
          <a:off x="13004800" y="2200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7456</xdr:rowOff>
    </xdr:from>
    <xdr:ext cx="762000" cy="259045"/>
    <xdr:sp macro="" textlink="">
      <xdr:nvSpPr>
        <xdr:cNvPr id="142" name="テキスト ボックス 141"/>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80934</xdr:rowOff>
    </xdr:from>
    <xdr:ext cx="762000" cy="259045"/>
    <xdr:sp macro="" textlink="">
      <xdr:nvSpPr>
        <xdr:cNvPr id="144" name="テキスト ボックス 143"/>
        <xdr:cNvSpPr txBox="1"/>
      </xdr:nvSpPr>
      <xdr:spPr>
        <a:xfrm>
          <a:off x="12623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141514</xdr:rowOff>
    </xdr:from>
    <xdr:to>
      <xdr:col>24</xdr:col>
      <xdr:colOff>82550</xdr:colOff>
      <xdr:row>13</xdr:row>
      <xdr:rowOff>71664</xdr:rowOff>
    </xdr:to>
    <xdr:sp macro="" textlink="">
      <xdr:nvSpPr>
        <xdr:cNvPr id="150" name="円/楕円 149"/>
        <xdr:cNvSpPr/>
      </xdr:nvSpPr>
      <xdr:spPr>
        <a:xfrm>
          <a:off x="164592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50091</xdr:rowOff>
    </xdr:from>
    <xdr:ext cx="762000" cy="259045"/>
    <xdr:sp macro="" textlink="">
      <xdr:nvSpPr>
        <xdr:cNvPr id="151" name="物件費該当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108857</xdr:rowOff>
    </xdr:from>
    <xdr:to>
      <xdr:col>22</xdr:col>
      <xdr:colOff>615950</xdr:colOff>
      <xdr:row>13</xdr:row>
      <xdr:rowOff>39007</xdr:rowOff>
    </xdr:to>
    <xdr:sp macro="" textlink="">
      <xdr:nvSpPr>
        <xdr:cNvPr id="152" name="円/楕円 151"/>
        <xdr:cNvSpPr/>
      </xdr:nvSpPr>
      <xdr:spPr>
        <a:xfrm>
          <a:off x="15621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49184</xdr:rowOff>
    </xdr:from>
    <xdr:ext cx="736600" cy="259045"/>
    <xdr:sp macro="" textlink="">
      <xdr:nvSpPr>
        <xdr:cNvPr id="153" name="テキスト ボックス 152"/>
        <xdr:cNvSpPr txBox="1"/>
      </xdr:nvSpPr>
      <xdr:spPr>
        <a:xfrm>
          <a:off x="15290800" y="193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84364</xdr:rowOff>
    </xdr:from>
    <xdr:to>
      <xdr:col>21</xdr:col>
      <xdr:colOff>412750</xdr:colOff>
      <xdr:row>16</xdr:row>
      <xdr:rowOff>14514</xdr:rowOff>
    </xdr:to>
    <xdr:sp macro="" textlink="">
      <xdr:nvSpPr>
        <xdr:cNvPr id="154" name="円/楕円 153"/>
        <xdr:cNvSpPr/>
      </xdr:nvSpPr>
      <xdr:spPr>
        <a:xfrm>
          <a:off x="14732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170741</xdr:rowOff>
    </xdr:from>
    <xdr:ext cx="762000" cy="259045"/>
    <xdr:sp macro="" textlink="">
      <xdr:nvSpPr>
        <xdr:cNvPr id="155" name="テキスト ボックス 154"/>
        <xdr:cNvSpPr txBox="1"/>
      </xdr:nvSpPr>
      <xdr:spPr>
        <a:xfrm>
          <a:off x="14401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92529</xdr:rowOff>
    </xdr:from>
    <xdr:to>
      <xdr:col>20</xdr:col>
      <xdr:colOff>209550</xdr:colOff>
      <xdr:row>13</xdr:row>
      <xdr:rowOff>22679</xdr:rowOff>
    </xdr:to>
    <xdr:sp macro="" textlink="">
      <xdr:nvSpPr>
        <xdr:cNvPr id="156" name="円/楕円 155"/>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32856</xdr:rowOff>
    </xdr:from>
    <xdr:ext cx="762000" cy="259045"/>
    <xdr:sp macro="" textlink="">
      <xdr:nvSpPr>
        <xdr:cNvPr id="157" name="テキスト ボックス 156"/>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8" name="円/楕円 157"/>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9" name="テキスト ボックス 158"/>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　国の制度に基づくものが多数を占め</a:t>
          </a:r>
          <a:r>
            <a:rPr lang="ja-JP" altLang="en-US" sz="1300" b="0" i="0" baseline="0">
              <a:solidFill>
                <a:schemeClr val="dk1"/>
              </a:solidFill>
              <a:latin typeface="+mn-lt"/>
              <a:ea typeface="+mn-ea"/>
              <a:cs typeface="+mn-cs"/>
            </a:rPr>
            <a:t>ている。</a:t>
          </a:r>
          <a:r>
            <a:rPr lang="ja-JP" altLang="ja-JP" sz="1300" b="0" i="0" baseline="0">
              <a:solidFill>
                <a:schemeClr val="dk1"/>
              </a:solidFill>
              <a:latin typeface="+mn-lt"/>
              <a:ea typeface="+mn-ea"/>
              <a:cs typeface="+mn-cs"/>
            </a:rPr>
            <a:t>また</a:t>
          </a:r>
          <a:r>
            <a:rPr lang="ja-JP" altLang="en-US" sz="1300" b="0" i="0" baseline="0">
              <a:solidFill>
                <a:schemeClr val="dk1"/>
              </a:solidFill>
              <a:latin typeface="+mn-lt"/>
              <a:ea typeface="+mn-ea"/>
              <a:cs typeface="+mn-cs"/>
            </a:rPr>
            <a:t>高齢化率が</a:t>
          </a:r>
          <a:r>
            <a:rPr lang="ja-JP" altLang="ja-JP" sz="1300" b="0" i="0" baseline="0">
              <a:solidFill>
                <a:schemeClr val="dk1"/>
              </a:solidFill>
              <a:latin typeface="+mn-lt"/>
              <a:ea typeface="+mn-ea"/>
              <a:cs typeface="+mn-cs"/>
            </a:rPr>
            <a:t>全国平均（</a:t>
          </a:r>
          <a:r>
            <a:rPr lang="en-US" altLang="ja-JP" sz="1300" b="0" i="0" baseline="0">
              <a:solidFill>
                <a:schemeClr val="dk1"/>
              </a:solidFill>
              <a:latin typeface="+mn-lt"/>
              <a:ea typeface="+mn-ea"/>
              <a:cs typeface="+mn-cs"/>
            </a:rPr>
            <a:t>26.6</a:t>
          </a:r>
          <a:r>
            <a:rPr lang="ja-JP" altLang="ja-JP" sz="1300" b="0" i="0" baseline="0">
              <a:solidFill>
                <a:schemeClr val="dk1"/>
              </a:solidFill>
              <a:latin typeface="+mn-lt"/>
              <a:ea typeface="+mn-ea"/>
              <a:cs typeface="+mn-cs"/>
            </a:rPr>
            <a:t>％）を大幅に上回る</a:t>
          </a:r>
          <a:r>
            <a:rPr lang="en-US" altLang="ja-JP" sz="1300" b="0" i="0" baseline="0">
              <a:solidFill>
                <a:schemeClr val="dk1"/>
              </a:solidFill>
              <a:latin typeface="+mn-lt"/>
              <a:ea typeface="+mn-ea"/>
              <a:cs typeface="+mn-cs"/>
            </a:rPr>
            <a:t>38.1</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28</a:t>
          </a:r>
          <a:r>
            <a:rPr lang="ja-JP" altLang="ja-JP" sz="1300" b="0" i="0" baseline="0">
              <a:solidFill>
                <a:schemeClr val="dk1"/>
              </a:solidFill>
              <a:latin typeface="+mn-lt"/>
              <a:ea typeface="+mn-ea"/>
              <a:cs typeface="+mn-cs"/>
            </a:rPr>
            <a:t>年度末）</a:t>
          </a:r>
          <a:r>
            <a:rPr lang="ja-JP" altLang="en-US" sz="1300" b="0" i="0" baseline="0">
              <a:solidFill>
                <a:schemeClr val="dk1"/>
              </a:solidFill>
              <a:latin typeface="+mn-lt"/>
              <a:ea typeface="+mn-ea"/>
              <a:cs typeface="+mn-cs"/>
            </a:rPr>
            <a:t>の環境であることなどから</a:t>
          </a:r>
          <a:r>
            <a:rPr lang="ja-JP" altLang="ja-JP" sz="1300" b="0" i="0" baseline="0">
              <a:solidFill>
                <a:schemeClr val="dk1"/>
              </a:solidFill>
              <a:latin typeface="+mn-lt"/>
              <a:ea typeface="+mn-ea"/>
              <a:cs typeface="+mn-cs"/>
            </a:rPr>
            <a:t>容易に削減できない</a:t>
          </a:r>
          <a:r>
            <a:rPr lang="ja-JP" altLang="en-US" sz="1300" b="0" i="0" baseline="0">
              <a:solidFill>
                <a:schemeClr val="dk1"/>
              </a:solidFill>
              <a:latin typeface="+mn-lt"/>
              <a:ea typeface="+mn-ea"/>
              <a:cs typeface="+mn-cs"/>
            </a:rPr>
            <a:t>状態である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eaLnBrk="1" fontAlgn="base" latinLnBrk="0" hangingPunct="1"/>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　今後も扶助費の適正給付に努めると同時に、その他の経常経費の削減・抑制を図</a:t>
          </a:r>
          <a:r>
            <a:rPr lang="ja-JP" altLang="en-US" sz="1300" b="0" i="0" baseline="0">
              <a:solidFill>
                <a:schemeClr val="dk1"/>
              </a:solidFill>
              <a:latin typeface="+mn-lt"/>
              <a:ea typeface="+mn-ea"/>
              <a:cs typeface="+mn-cs"/>
            </a:rPr>
            <a:t>っ</a:t>
          </a:r>
          <a:r>
            <a:rPr lang="ja-JP" altLang="ja-JP" sz="1300" b="0" i="0" baseline="0">
              <a:solidFill>
                <a:schemeClr val="dk1"/>
              </a:solidFill>
              <a:latin typeface="+mn-lt"/>
              <a:ea typeface="+mn-ea"/>
              <a:cs typeface="+mn-cs"/>
            </a:rPr>
            <a:t>ていく。</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12700</xdr:rowOff>
    </xdr:to>
    <xdr:cxnSp macro="">
      <xdr:nvCxnSpPr>
        <xdr:cNvPr id="194" name="直線コネクタ 193"/>
        <xdr:cNvCxnSpPr/>
      </xdr:nvCxnSpPr>
      <xdr:spPr>
        <a:xfrm>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151493</xdr:rowOff>
    </xdr:to>
    <xdr:cxnSp macro="">
      <xdr:nvCxnSpPr>
        <xdr:cNvPr id="197" name="直線コネクタ 196"/>
        <xdr:cNvCxnSpPr/>
      </xdr:nvCxnSpPr>
      <xdr:spPr>
        <a:xfrm>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167822</xdr:rowOff>
    </xdr:to>
    <xdr:cxnSp macro="">
      <xdr:nvCxnSpPr>
        <xdr:cNvPr id="200" name="直線コネクタ 199"/>
        <xdr:cNvCxnSpPr/>
      </xdr:nvCxnSpPr>
      <xdr:spPr>
        <a:xfrm flipV="1">
          <a:off x="2209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61685</xdr:rowOff>
    </xdr:to>
    <xdr:cxnSp macro="">
      <xdr:nvCxnSpPr>
        <xdr:cNvPr id="203" name="直線コネクタ 202"/>
        <xdr:cNvCxnSpPr/>
      </xdr:nvCxnSpPr>
      <xdr:spPr>
        <a:xfrm flipV="1">
          <a:off x="1320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7" name="テキスト ボックス 206"/>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3" name="円/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4"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15" name="円/楕円 214"/>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6" name="テキスト ボックス 215"/>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7" name="円/楕円 216"/>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8" name="テキスト ボックス 217"/>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9" name="円/楕円 21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20" name="テキスト ボックス 21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21" name="円/楕円 22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22" name="テキスト ボックス 221"/>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＜繰出金＞</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特別会計への繰出金に対する支出額が大きい。全国平均を大幅に上回る高齢化率</a:t>
          </a:r>
          <a:r>
            <a:rPr lang="en-US" altLang="ja-JP" sz="1300" b="0" i="0" baseline="0">
              <a:solidFill>
                <a:schemeClr val="dk1"/>
              </a:solidFill>
              <a:latin typeface="+mn-lt"/>
              <a:ea typeface="+mn-ea"/>
              <a:cs typeface="+mn-cs"/>
            </a:rPr>
            <a:t>38.1</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27</a:t>
          </a:r>
          <a:r>
            <a:rPr lang="ja-JP" altLang="ja-JP" sz="1300" b="0" i="0" baseline="0">
              <a:solidFill>
                <a:schemeClr val="dk1"/>
              </a:solidFill>
              <a:latin typeface="+mn-lt"/>
              <a:ea typeface="+mn-ea"/>
              <a:cs typeface="+mn-cs"/>
            </a:rPr>
            <a:t>年度末）により、今後も介護保険給付費・後期高齢者医療費等は増加が予想されるので、健康増進・介護予防を図り、介護保険事業特別会計等の繰出金を抑制していく。</a:t>
          </a:r>
          <a:endParaRPr lang="en-US" altLang="ja-JP" sz="13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135165</xdr:rowOff>
    </xdr:from>
    <xdr:to>
      <xdr:col>24</xdr:col>
      <xdr:colOff>31750</xdr:colOff>
      <xdr:row>56</xdr:row>
      <xdr:rowOff>12700</xdr:rowOff>
    </xdr:to>
    <xdr:cxnSp macro="">
      <xdr:nvCxnSpPr>
        <xdr:cNvPr id="257" name="直線コネクタ 256"/>
        <xdr:cNvCxnSpPr/>
      </xdr:nvCxnSpPr>
      <xdr:spPr>
        <a:xfrm>
          <a:off x="15671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113592</xdr:rowOff>
    </xdr:from>
    <xdr:ext cx="762000" cy="259045"/>
    <xdr:sp macro="" textlink="">
      <xdr:nvSpPr>
        <xdr:cNvPr id="258" name="その他平均値テキスト"/>
        <xdr:cNvSpPr txBox="1"/>
      </xdr:nvSpPr>
      <xdr:spPr>
        <a:xfrm>
          <a:off x="16598900" y="97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37193</xdr:rowOff>
    </xdr:from>
    <xdr:to>
      <xdr:col>22</xdr:col>
      <xdr:colOff>565150</xdr:colOff>
      <xdr:row>55</xdr:row>
      <xdr:rowOff>135165</xdr:rowOff>
    </xdr:to>
    <xdr:cxnSp macro="">
      <xdr:nvCxnSpPr>
        <xdr:cNvPr id="260" name="直線コネクタ 259"/>
        <xdr:cNvCxnSpPr/>
      </xdr:nvCxnSpPr>
      <xdr:spPr>
        <a:xfrm>
          <a:off x="14782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97262</xdr:rowOff>
    </xdr:from>
    <xdr:ext cx="736600" cy="259045"/>
    <xdr:sp macro="" textlink="">
      <xdr:nvSpPr>
        <xdr:cNvPr id="262" name="テキスト ボックス 261"/>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20865</xdr:rowOff>
    </xdr:from>
    <xdr:to>
      <xdr:col>21</xdr:col>
      <xdr:colOff>361950</xdr:colOff>
      <xdr:row>55</xdr:row>
      <xdr:rowOff>37193</xdr:rowOff>
    </xdr:to>
    <xdr:cxnSp macro="">
      <xdr:nvCxnSpPr>
        <xdr:cNvPr id="263" name="直線コネクタ 262"/>
        <xdr:cNvCxnSpPr/>
      </xdr:nvCxnSpPr>
      <xdr:spPr>
        <a:xfrm>
          <a:off x="13893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65" name="テキスト ボックス 264"/>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37193</xdr:rowOff>
    </xdr:to>
    <xdr:cxnSp macro="">
      <xdr:nvCxnSpPr>
        <xdr:cNvPr id="266" name="直線コネクタ 265"/>
        <xdr:cNvCxnSpPr/>
      </xdr:nvCxnSpPr>
      <xdr:spPr>
        <a:xfrm flipV="1">
          <a:off x="13004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8" name="テキスト ボックス 26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70" name="テキスト ボックス 269"/>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6" name="円/楕円 27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84365</xdr:rowOff>
    </xdr:from>
    <xdr:to>
      <xdr:col>22</xdr:col>
      <xdr:colOff>615950</xdr:colOff>
      <xdr:row>56</xdr:row>
      <xdr:rowOff>14515</xdr:rowOff>
    </xdr:to>
    <xdr:sp macro="" textlink="">
      <xdr:nvSpPr>
        <xdr:cNvPr id="278" name="円/楕円 277"/>
        <xdr:cNvSpPr/>
      </xdr:nvSpPr>
      <xdr:spPr>
        <a:xfrm>
          <a:off x="15621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24692</xdr:rowOff>
    </xdr:from>
    <xdr:ext cx="736600" cy="259045"/>
    <xdr:sp macro="" textlink="">
      <xdr:nvSpPr>
        <xdr:cNvPr id="279" name="テキスト ボックス 278"/>
        <xdr:cNvSpPr txBox="1"/>
      </xdr:nvSpPr>
      <xdr:spPr>
        <a:xfrm>
          <a:off x="15290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157843</xdr:rowOff>
    </xdr:from>
    <xdr:to>
      <xdr:col>21</xdr:col>
      <xdr:colOff>412750</xdr:colOff>
      <xdr:row>55</xdr:row>
      <xdr:rowOff>87993</xdr:rowOff>
    </xdr:to>
    <xdr:sp macro="" textlink="">
      <xdr:nvSpPr>
        <xdr:cNvPr id="280" name="円/楕円 279"/>
        <xdr:cNvSpPr/>
      </xdr:nvSpPr>
      <xdr:spPr>
        <a:xfrm>
          <a:off x="14732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98170</xdr:rowOff>
    </xdr:from>
    <xdr:ext cx="762000" cy="259045"/>
    <xdr:sp macro="" textlink="">
      <xdr:nvSpPr>
        <xdr:cNvPr id="281" name="テキスト ボックス 280"/>
        <xdr:cNvSpPr txBox="1"/>
      </xdr:nvSpPr>
      <xdr:spPr>
        <a:xfrm>
          <a:off x="14401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141515</xdr:rowOff>
    </xdr:from>
    <xdr:to>
      <xdr:col>20</xdr:col>
      <xdr:colOff>209550</xdr:colOff>
      <xdr:row>55</xdr:row>
      <xdr:rowOff>71665</xdr:rowOff>
    </xdr:to>
    <xdr:sp macro="" textlink="">
      <xdr:nvSpPr>
        <xdr:cNvPr id="282" name="円/楕円 281"/>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81842</xdr:rowOff>
    </xdr:from>
    <xdr:ext cx="762000" cy="259045"/>
    <xdr:sp macro="" textlink="">
      <xdr:nvSpPr>
        <xdr:cNvPr id="283" name="テキスト ボックス 282"/>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157843</xdr:rowOff>
    </xdr:from>
    <xdr:to>
      <xdr:col>19</xdr:col>
      <xdr:colOff>6350</xdr:colOff>
      <xdr:row>55</xdr:row>
      <xdr:rowOff>87993</xdr:rowOff>
    </xdr:to>
    <xdr:sp macro="" textlink="">
      <xdr:nvSpPr>
        <xdr:cNvPr id="284" name="円/楕円 283"/>
        <xdr:cNvSpPr/>
      </xdr:nvSpPr>
      <xdr:spPr>
        <a:xfrm>
          <a:off x="12954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98170</xdr:rowOff>
    </xdr:from>
    <xdr:ext cx="762000" cy="259045"/>
    <xdr:sp macro="" textlink="">
      <xdr:nvSpPr>
        <xdr:cNvPr id="285" name="テキスト ボックス 284"/>
        <xdr:cNvSpPr txBox="1"/>
      </xdr:nvSpPr>
      <xdr:spPr>
        <a:xfrm>
          <a:off x="12623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「補助金見直し指針」（平成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月策定）に基づき、事業効果や目標達成度の決算分析を行い、事業効果の低いものは削減し、適正な事業補助金に努めるなど経費削減を図ってきている。</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28</a:t>
          </a:r>
          <a:r>
            <a:rPr kumimoji="1" lang="ja-JP" altLang="en-US" sz="1300">
              <a:latin typeface="ＭＳ Ｐゴシック"/>
            </a:rPr>
            <a:t>年度は大瀬保育園園舎改築工事設計事業補助金などの支出などがあり、平成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0.2%</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補助金・負担金は、支出先の決算状況を十分に把握し、適切な補助額・負担額であるかを点検していく。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143328</xdr:rowOff>
    </xdr:from>
    <xdr:to>
      <xdr:col>24</xdr:col>
      <xdr:colOff>31750</xdr:colOff>
      <xdr:row>36</xdr:row>
      <xdr:rowOff>165100</xdr:rowOff>
    </xdr:to>
    <xdr:cxnSp macro="">
      <xdr:nvCxnSpPr>
        <xdr:cNvPr id="320" name="直線コネクタ 319"/>
        <xdr:cNvCxnSpPr/>
      </xdr:nvCxnSpPr>
      <xdr:spPr>
        <a:xfrm>
          <a:off x="15671800" y="6315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45555</xdr:rowOff>
    </xdr:from>
    <xdr:ext cx="762000" cy="259045"/>
    <xdr:sp macro="" textlink="">
      <xdr:nvSpPr>
        <xdr:cNvPr id="321" name="補助費等平均値テキスト"/>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143328</xdr:rowOff>
    </xdr:to>
    <xdr:cxnSp macro="">
      <xdr:nvCxnSpPr>
        <xdr:cNvPr id="323" name="直線コネクタ 322"/>
        <xdr:cNvCxnSpPr/>
      </xdr:nvCxnSpPr>
      <xdr:spPr>
        <a:xfrm>
          <a:off x="14782800" y="6184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40113</xdr:rowOff>
    </xdr:from>
    <xdr:ext cx="736600" cy="259045"/>
    <xdr:sp macro="" textlink="">
      <xdr:nvSpPr>
        <xdr:cNvPr id="325" name="テキスト ボックス 324"/>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39</xdr:row>
      <xdr:rowOff>42635</xdr:rowOff>
    </xdr:to>
    <xdr:cxnSp macro="">
      <xdr:nvCxnSpPr>
        <xdr:cNvPr id="326" name="直線コネクタ 325"/>
        <xdr:cNvCxnSpPr/>
      </xdr:nvCxnSpPr>
      <xdr:spPr>
        <a:xfrm flipV="1">
          <a:off x="13893800" y="6184900"/>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40113</xdr:rowOff>
    </xdr:from>
    <xdr:ext cx="762000" cy="259045"/>
    <xdr:sp macro="" textlink="">
      <xdr:nvSpPr>
        <xdr:cNvPr id="328" name="テキスト ボックス 327"/>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170543</xdr:rowOff>
    </xdr:from>
    <xdr:to>
      <xdr:col>20</xdr:col>
      <xdr:colOff>158750</xdr:colOff>
      <xdr:row>39</xdr:row>
      <xdr:rowOff>42635</xdr:rowOff>
    </xdr:to>
    <xdr:cxnSp macro="">
      <xdr:nvCxnSpPr>
        <xdr:cNvPr id="329" name="直線コネクタ 328"/>
        <xdr:cNvCxnSpPr/>
      </xdr:nvCxnSpPr>
      <xdr:spPr>
        <a:xfrm>
          <a:off x="13004800" y="6685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76399</xdr:rowOff>
    </xdr:from>
    <xdr:ext cx="762000" cy="259045"/>
    <xdr:sp macro="" textlink="">
      <xdr:nvSpPr>
        <xdr:cNvPr id="331" name="テキスト ボックス 330"/>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43741</xdr:rowOff>
    </xdr:from>
    <xdr:ext cx="762000" cy="259045"/>
    <xdr:sp macro="" textlink="">
      <xdr:nvSpPr>
        <xdr:cNvPr id="333" name="テキスト ボックス 332"/>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9" name="円/楕円 338"/>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130827</xdr:rowOff>
    </xdr:from>
    <xdr:ext cx="762000" cy="259045"/>
    <xdr:sp macro="" textlink="">
      <xdr:nvSpPr>
        <xdr:cNvPr id="340"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92528</xdr:rowOff>
    </xdr:from>
    <xdr:to>
      <xdr:col>22</xdr:col>
      <xdr:colOff>615950</xdr:colOff>
      <xdr:row>37</xdr:row>
      <xdr:rowOff>22678</xdr:rowOff>
    </xdr:to>
    <xdr:sp macro="" textlink="">
      <xdr:nvSpPr>
        <xdr:cNvPr id="341" name="円/楕円 340"/>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42" name="テキスト ボックス 341"/>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43" name="円/楕円 34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44" name="テキスト ボックス 34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163285</xdr:rowOff>
    </xdr:from>
    <xdr:to>
      <xdr:col>20</xdr:col>
      <xdr:colOff>209550</xdr:colOff>
      <xdr:row>39</xdr:row>
      <xdr:rowOff>93435</xdr:rowOff>
    </xdr:to>
    <xdr:sp macro="" textlink="">
      <xdr:nvSpPr>
        <xdr:cNvPr id="345" name="円/楕円 344"/>
        <xdr:cNvSpPr/>
      </xdr:nvSpPr>
      <xdr:spPr>
        <a:xfrm>
          <a:off x="13843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78212</xdr:rowOff>
    </xdr:from>
    <xdr:ext cx="762000" cy="259045"/>
    <xdr:sp macro="" textlink="">
      <xdr:nvSpPr>
        <xdr:cNvPr id="346" name="テキスト ボックス 345"/>
        <xdr:cNvSpPr txBox="1"/>
      </xdr:nvSpPr>
      <xdr:spPr>
        <a:xfrm>
          <a:off x="13512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119743</xdr:rowOff>
    </xdr:from>
    <xdr:to>
      <xdr:col>19</xdr:col>
      <xdr:colOff>6350</xdr:colOff>
      <xdr:row>39</xdr:row>
      <xdr:rowOff>49893</xdr:rowOff>
    </xdr:to>
    <xdr:sp macro="" textlink="">
      <xdr:nvSpPr>
        <xdr:cNvPr id="347" name="円/楕円 346"/>
        <xdr:cNvSpPr/>
      </xdr:nvSpPr>
      <xdr:spPr>
        <a:xfrm>
          <a:off x="12954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34670</xdr:rowOff>
    </xdr:from>
    <xdr:ext cx="762000" cy="259045"/>
    <xdr:sp macro="" textlink="">
      <xdr:nvSpPr>
        <xdr:cNvPr id="348" name="テキスト ボックス 347"/>
        <xdr:cNvSpPr txBox="1"/>
      </xdr:nvSpPr>
      <xdr:spPr>
        <a:xfrm>
          <a:off x="12623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起債発行額を年間</a:t>
          </a:r>
          <a:r>
            <a:rPr lang="en-US" altLang="ja-JP" sz="1100" b="0" i="0" baseline="0">
              <a:solidFill>
                <a:schemeClr val="dk1"/>
              </a:solidFill>
              <a:latin typeface="+mn-lt"/>
              <a:ea typeface="+mn-ea"/>
              <a:cs typeface="+mn-cs"/>
            </a:rPr>
            <a:t>9</a:t>
          </a:r>
          <a:r>
            <a:rPr lang="ja-JP" altLang="ja-JP" sz="1100" b="0" i="0" baseline="0">
              <a:solidFill>
                <a:schemeClr val="dk1"/>
              </a:solidFill>
              <a:latin typeface="+mn-lt"/>
              <a:ea typeface="+mn-ea"/>
              <a:cs typeface="+mn-cs"/>
            </a:rPr>
            <a:t>億円以内という目標を設定し、起債発行抑制により起債残高は着実に減少していることから、元利償還額である公債費についても、平成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1,327,202</a:t>
          </a:r>
          <a:r>
            <a:rPr lang="ja-JP" altLang="ja-JP" sz="1100" b="0" i="0" baseline="0">
              <a:solidFill>
                <a:schemeClr val="dk1"/>
              </a:solidFill>
              <a:latin typeface="+mn-lt"/>
              <a:ea typeface="+mn-ea"/>
              <a:cs typeface="+mn-cs"/>
            </a:rPr>
            <a:t>千円、平成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1,258,156</a:t>
          </a:r>
          <a:r>
            <a:rPr lang="ja-JP" altLang="ja-JP" sz="1100" b="0" i="0" baseline="0">
              <a:solidFill>
                <a:schemeClr val="dk1"/>
              </a:solidFill>
              <a:latin typeface="+mn-lt"/>
              <a:ea typeface="+mn-ea"/>
              <a:cs typeface="+mn-cs"/>
            </a:rPr>
            <a:t>千円、平成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1,186,757</a:t>
          </a:r>
          <a:r>
            <a:rPr lang="ja-JP" altLang="ja-JP" sz="1100" b="0" i="0" baseline="0">
              <a:solidFill>
                <a:schemeClr val="dk1"/>
              </a:solidFill>
              <a:latin typeface="+mn-lt"/>
              <a:ea typeface="+mn-ea"/>
              <a:cs typeface="+mn-cs"/>
            </a:rPr>
            <a:t>千円と減少している。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近年の改善により、類似団体平均値より</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改善された。今後も各長寿命化計画及び公共施設等総合管理計画により施設の新築でなはく延命化に重点を置き、大規模事業の取捨選択を行うとともに事業の前倒し、先送り及び縮小をしながら起債発行額を抑え、公債費を抑制していく。</a:t>
          </a:r>
          <a:endParaRPr lang="ja-JP" altLang="ja-JP" sz="1100">
            <a:solidFill>
              <a:schemeClr val="dk1"/>
            </a:solidFill>
            <a:latin typeface="+mn-lt"/>
            <a:ea typeface="+mn-ea"/>
            <a:cs typeface="+mn-cs"/>
          </a:endParaRPr>
        </a:p>
        <a:p>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77</xdr:row>
      <xdr:rowOff>168911</xdr:rowOff>
    </xdr:to>
    <xdr:cxnSp macro="">
      <xdr:nvCxnSpPr>
        <xdr:cNvPr id="381" name="直線コネクタ 380"/>
        <xdr:cNvCxnSpPr/>
      </xdr:nvCxnSpPr>
      <xdr:spPr>
        <a:xfrm>
          <a:off x="3987800" y="13370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63516</xdr:rowOff>
    </xdr:from>
    <xdr:ext cx="762000" cy="259045"/>
    <xdr:sp macro="" textlink="">
      <xdr:nvSpPr>
        <xdr:cNvPr id="382" name="公債費平均値テキスト"/>
        <xdr:cNvSpPr txBox="1"/>
      </xdr:nvSpPr>
      <xdr:spPr>
        <a:xfrm>
          <a:off x="4914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78</xdr:row>
      <xdr:rowOff>165100</xdr:rowOff>
    </xdr:to>
    <xdr:cxnSp macro="">
      <xdr:nvCxnSpPr>
        <xdr:cNvPr id="384" name="直線コネクタ 383"/>
        <xdr:cNvCxnSpPr/>
      </xdr:nvCxnSpPr>
      <xdr:spPr>
        <a:xfrm flipV="1">
          <a:off x="3098800" y="133705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6" name="テキスト ボックス 385"/>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24130</xdr:rowOff>
    </xdr:to>
    <xdr:cxnSp macro="">
      <xdr:nvCxnSpPr>
        <xdr:cNvPr id="387" name="直線コネクタ 386"/>
        <xdr:cNvCxnSpPr/>
      </xdr:nvCxnSpPr>
      <xdr:spPr>
        <a:xfrm flipV="1">
          <a:off x="2209800" y="1353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9" name="テキスト ボックス 388"/>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115570</xdr:rowOff>
    </xdr:to>
    <xdr:cxnSp macro="">
      <xdr:nvCxnSpPr>
        <xdr:cNvPr id="390" name="直線コネクタ 389"/>
        <xdr:cNvCxnSpPr/>
      </xdr:nvCxnSpPr>
      <xdr:spPr>
        <a:xfrm flipV="1">
          <a:off x="1320800" y="13568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2" name="テキスト ボックス 391"/>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118111</xdr:rowOff>
    </xdr:from>
    <xdr:to>
      <xdr:col>7</xdr:col>
      <xdr:colOff>66675</xdr:colOff>
      <xdr:row>78</xdr:row>
      <xdr:rowOff>48261</xdr:rowOff>
    </xdr:to>
    <xdr:sp macro="" textlink="">
      <xdr:nvSpPr>
        <xdr:cNvPr id="400" name="円/楕円 399"/>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134638</xdr:rowOff>
    </xdr:from>
    <xdr:ext cx="762000" cy="259045"/>
    <xdr:sp macro="" textlink="">
      <xdr:nvSpPr>
        <xdr:cNvPr id="401" name="公債費該当値テキスト"/>
        <xdr:cNvSpPr txBox="1"/>
      </xdr:nvSpPr>
      <xdr:spPr>
        <a:xfrm>
          <a:off x="4914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402" name="円/楕円 401"/>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58438</xdr:rowOff>
    </xdr:from>
    <xdr:ext cx="736600" cy="259045"/>
    <xdr:sp macro="" textlink="">
      <xdr:nvSpPr>
        <xdr:cNvPr id="403" name="テキスト ボックス 402"/>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404" name="円/楕円 403"/>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54627</xdr:rowOff>
    </xdr:from>
    <xdr:ext cx="762000" cy="259045"/>
    <xdr:sp macro="" textlink="">
      <xdr:nvSpPr>
        <xdr:cNvPr id="405" name="テキスト ボックス 404"/>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406" name="円/楕円 40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85107</xdr:rowOff>
    </xdr:from>
    <xdr:ext cx="762000" cy="259045"/>
    <xdr:sp macro="" textlink="">
      <xdr:nvSpPr>
        <xdr:cNvPr id="407" name="テキスト ボックス 406"/>
        <xdr:cNvSpPr txBox="1"/>
      </xdr:nvSpPr>
      <xdr:spPr>
        <a:xfrm>
          <a:off x="1828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408" name="円/楕円 407"/>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409" name="テキスト ボックス 408"/>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公債費以外では、平成</a:t>
          </a:r>
          <a:r>
            <a:rPr kumimoji="1" lang="en-US" altLang="ja-JP" sz="1300">
              <a:latin typeface="ＭＳ Ｐゴシック"/>
            </a:rPr>
            <a:t>26</a:t>
          </a:r>
          <a:r>
            <a:rPr kumimoji="1" lang="ja-JP" altLang="en-US" sz="1300">
              <a:latin typeface="ＭＳ Ｐゴシック"/>
            </a:rPr>
            <a:t>年度から類似団体平均値より下回るようになり、平成</a:t>
          </a:r>
          <a:r>
            <a:rPr kumimoji="1" lang="en-US" altLang="ja-JP" sz="1300">
              <a:latin typeface="ＭＳ Ｐゴシック"/>
            </a:rPr>
            <a:t>28</a:t>
          </a:r>
          <a:r>
            <a:rPr kumimoji="1" lang="ja-JP" altLang="en-US" sz="1300">
              <a:latin typeface="ＭＳ Ｐゴシック"/>
            </a:rPr>
            <a:t>年度では</a:t>
          </a:r>
          <a:r>
            <a:rPr kumimoji="1" lang="en-US" altLang="ja-JP" sz="1300">
              <a:latin typeface="ＭＳ Ｐゴシック"/>
            </a:rPr>
            <a:t>6.3%</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　今後も地方自治法第</a:t>
          </a:r>
          <a:r>
            <a:rPr kumimoji="1" lang="en-US" altLang="ja-JP" sz="1300">
              <a:latin typeface="ＭＳ Ｐゴシック"/>
            </a:rPr>
            <a:t>2</a:t>
          </a:r>
          <a:r>
            <a:rPr kumimoji="1" lang="ja-JP" altLang="en-US" sz="1300">
              <a:latin typeface="ＭＳ Ｐゴシック"/>
            </a:rPr>
            <a:t>条第</a:t>
          </a:r>
          <a:r>
            <a:rPr kumimoji="1" lang="en-US" altLang="ja-JP" sz="1300">
              <a:latin typeface="ＭＳ Ｐゴシック"/>
            </a:rPr>
            <a:t>14</a:t>
          </a:r>
          <a:r>
            <a:rPr kumimoji="1" lang="ja-JP" altLang="en-US" sz="1300">
              <a:latin typeface="ＭＳ Ｐゴシック"/>
            </a:rPr>
            <a:t>項により、住民の福祉の増進に努めるとともに、最少の経費で最大の効果をあげるように事務に取り組んでいく。</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58420</xdr:rowOff>
    </xdr:to>
    <xdr:cxnSp macro="">
      <xdr:nvCxnSpPr>
        <xdr:cNvPr id="438" name="直線コネクタ 437"/>
        <xdr:cNvCxnSpPr/>
      </xdr:nvCxnSpPr>
      <xdr:spPr>
        <a:xfrm>
          <a:off x="15671800" y="12882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168291</xdr:rowOff>
    </xdr:from>
    <xdr:ext cx="762000" cy="259045"/>
    <xdr:sp macro="" textlink="">
      <xdr:nvSpPr>
        <xdr:cNvPr id="439" name="公債費以外平均値テキスト"/>
        <xdr:cNvSpPr txBox="1"/>
      </xdr:nvSpPr>
      <xdr:spPr>
        <a:xfrm>
          <a:off x="16598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76</xdr:row>
      <xdr:rowOff>24130</xdr:rowOff>
    </xdr:to>
    <xdr:cxnSp macro="">
      <xdr:nvCxnSpPr>
        <xdr:cNvPr id="441" name="直線コネクタ 440"/>
        <xdr:cNvCxnSpPr/>
      </xdr:nvCxnSpPr>
      <xdr:spPr>
        <a:xfrm flipV="1">
          <a:off x="14782800" y="128828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43" name="テキスト ボックス 442"/>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161289</xdr:rowOff>
    </xdr:to>
    <xdr:cxnSp macro="">
      <xdr:nvCxnSpPr>
        <xdr:cNvPr id="444" name="直線コネクタ 443"/>
        <xdr:cNvCxnSpPr/>
      </xdr:nvCxnSpPr>
      <xdr:spPr>
        <a:xfrm flipV="1">
          <a:off x="13893800" y="130543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46" name="テキスト ボックス 445"/>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76</xdr:row>
      <xdr:rowOff>161289</xdr:rowOff>
    </xdr:to>
    <xdr:cxnSp macro="">
      <xdr:nvCxnSpPr>
        <xdr:cNvPr id="447" name="直線コネクタ 446"/>
        <xdr:cNvCxnSpPr/>
      </xdr:nvCxnSpPr>
      <xdr:spPr>
        <a:xfrm>
          <a:off x="13004800" y="13145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9" name="テキスト ボックス 44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51" name="テキスト ボックス 450"/>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7620</xdr:rowOff>
    </xdr:from>
    <xdr:to>
      <xdr:col>24</xdr:col>
      <xdr:colOff>82550</xdr:colOff>
      <xdr:row>75</xdr:row>
      <xdr:rowOff>109220</xdr:rowOff>
    </xdr:to>
    <xdr:sp macro="" textlink="">
      <xdr:nvSpPr>
        <xdr:cNvPr id="457" name="円/楕円 456"/>
        <xdr:cNvSpPr/>
      </xdr:nvSpPr>
      <xdr:spPr>
        <a:xfrm>
          <a:off x="16459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24147</xdr:rowOff>
    </xdr:from>
    <xdr:ext cx="762000" cy="259045"/>
    <xdr:sp macro="" textlink="">
      <xdr:nvSpPr>
        <xdr:cNvPr id="458" name="公債費以外該当値テキスト"/>
        <xdr:cNvSpPr txBox="1"/>
      </xdr:nvSpPr>
      <xdr:spPr>
        <a:xfrm>
          <a:off x="16598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59" name="円/楕円 458"/>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60" name="テキスト ボックス 459"/>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61" name="円/楕円 460"/>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62" name="テキスト ボックス 461"/>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63" name="円/楕円 462"/>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64" name="テキスト ボックス 46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65" name="円/楕円 464"/>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66" name="テキスト ボックス 465"/>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愛媛県内子町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29548</xdr:rowOff>
    </xdr:from>
    <xdr:to>
      <xdr:col>4</xdr:col>
      <xdr:colOff>1117600</xdr:colOff>
      <xdr:row>17</xdr:row>
      <xdr:rowOff>32718</xdr:rowOff>
    </xdr:to>
    <xdr:cxnSp macro="">
      <xdr:nvCxnSpPr>
        <xdr:cNvPr id="50" name="直線コネクタ 49"/>
        <xdr:cNvCxnSpPr/>
      </xdr:nvCxnSpPr>
      <xdr:spPr bwMode="auto">
        <a:xfrm flipV="1">
          <a:off x="5003800" y="2991823"/>
          <a:ext cx="647700" cy="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34706</xdr:rowOff>
    </xdr:from>
    <xdr:ext cx="762000" cy="259045"/>
    <xdr:sp macro="" textlink="">
      <xdr:nvSpPr>
        <xdr:cNvPr id="51" name="人口1人当たり決算額の推移平均値テキスト130"/>
        <xdr:cNvSpPr txBox="1"/>
      </xdr:nvSpPr>
      <xdr:spPr>
        <a:xfrm>
          <a:off x="5740400" y="299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32718</xdr:rowOff>
    </xdr:from>
    <xdr:to>
      <xdr:col>4</xdr:col>
      <xdr:colOff>469900</xdr:colOff>
      <xdr:row>17</xdr:row>
      <xdr:rowOff>43264</xdr:rowOff>
    </xdr:to>
    <xdr:cxnSp macro="">
      <xdr:nvCxnSpPr>
        <xdr:cNvPr id="53" name="直線コネクタ 52"/>
        <xdr:cNvCxnSpPr/>
      </xdr:nvCxnSpPr>
      <xdr:spPr bwMode="auto">
        <a:xfrm flipV="1">
          <a:off x="4305300" y="2994993"/>
          <a:ext cx="698500" cy="1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116735</xdr:rowOff>
    </xdr:from>
    <xdr:ext cx="736600" cy="259045"/>
    <xdr:sp macro="" textlink="">
      <xdr:nvSpPr>
        <xdr:cNvPr id="55" name="テキスト ボックス 54"/>
        <xdr:cNvSpPr txBox="1"/>
      </xdr:nvSpPr>
      <xdr:spPr>
        <a:xfrm>
          <a:off x="4622800" y="307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43264</xdr:rowOff>
    </xdr:from>
    <xdr:to>
      <xdr:col>3</xdr:col>
      <xdr:colOff>904875</xdr:colOff>
      <xdr:row>17</xdr:row>
      <xdr:rowOff>73889</xdr:rowOff>
    </xdr:to>
    <xdr:cxnSp macro="">
      <xdr:nvCxnSpPr>
        <xdr:cNvPr id="56" name="直線コネクタ 55"/>
        <xdr:cNvCxnSpPr/>
      </xdr:nvCxnSpPr>
      <xdr:spPr bwMode="auto">
        <a:xfrm flipV="1">
          <a:off x="3606800" y="3005539"/>
          <a:ext cx="698500" cy="3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127434</xdr:rowOff>
    </xdr:from>
    <xdr:ext cx="762000" cy="259045"/>
    <xdr:sp macro="" textlink="">
      <xdr:nvSpPr>
        <xdr:cNvPr id="58" name="テキスト ボックス 57"/>
        <xdr:cNvSpPr txBox="1"/>
      </xdr:nvSpPr>
      <xdr:spPr>
        <a:xfrm>
          <a:off x="3924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42144</xdr:rowOff>
    </xdr:from>
    <xdr:to>
      <xdr:col>3</xdr:col>
      <xdr:colOff>206375</xdr:colOff>
      <xdr:row>17</xdr:row>
      <xdr:rowOff>73889</xdr:rowOff>
    </xdr:to>
    <xdr:cxnSp macro="">
      <xdr:nvCxnSpPr>
        <xdr:cNvPr id="59" name="直線コネクタ 58"/>
        <xdr:cNvCxnSpPr/>
      </xdr:nvCxnSpPr>
      <xdr:spPr bwMode="auto">
        <a:xfrm>
          <a:off x="2908300" y="3004419"/>
          <a:ext cx="698500" cy="3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150202</xdr:rowOff>
    </xdr:from>
    <xdr:ext cx="762000" cy="259045"/>
    <xdr:sp macro="" textlink="">
      <xdr:nvSpPr>
        <xdr:cNvPr id="61" name="テキスト ボックス 60"/>
        <xdr:cNvSpPr txBox="1"/>
      </xdr:nvSpPr>
      <xdr:spPr>
        <a:xfrm>
          <a:off x="32258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124568</xdr:rowOff>
    </xdr:from>
    <xdr:ext cx="762000" cy="259045"/>
    <xdr:sp macro="" textlink="">
      <xdr:nvSpPr>
        <xdr:cNvPr id="63" name="テキスト ボックス 62"/>
        <xdr:cNvSpPr txBox="1"/>
      </xdr:nvSpPr>
      <xdr:spPr>
        <a:xfrm>
          <a:off x="2527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150198</xdr:rowOff>
    </xdr:from>
    <xdr:to>
      <xdr:col>5</xdr:col>
      <xdr:colOff>34925</xdr:colOff>
      <xdr:row>17</xdr:row>
      <xdr:rowOff>80348</xdr:rowOff>
    </xdr:to>
    <xdr:sp macro="" textlink="">
      <xdr:nvSpPr>
        <xdr:cNvPr id="69" name="円/楕円 68"/>
        <xdr:cNvSpPr/>
      </xdr:nvSpPr>
      <xdr:spPr bwMode="auto">
        <a:xfrm>
          <a:off x="5600700" y="294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166725</xdr:rowOff>
    </xdr:from>
    <xdr:ext cx="762000" cy="259045"/>
    <xdr:sp macro="" textlink="">
      <xdr:nvSpPr>
        <xdr:cNvPr id="70" name="人口1人当たり決算額の推移該当値テキスト130"/>
        <xdr:cNvSpPr txBox="1"/>
      </xdr:nvSpPr>
      <xdr:spPr>
        <a:xfrm>
          <a:off x="5740400" y="278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153368</xdr:rowOff>
    </xdr:from>
    <xdr:to>
      <xdr:col>4</xdr:col>
      <xdr:colOff>520700</xdr:colOff>
      <xdr:row>17</xdr:row>
      <xdr:rowOff>83518</xdr:rowOff>
    </xdr:to>
    <xdr:sp macro="" textlink="">
      <xdr:nvSpPr>
        <xdr:cNvPr id="71" name="円/楕円 70"/>
        <xdr:cNvSpPr/>
      </xdr:nvSpPr>
      <xdr:spPr bwMode="auto">
        <a:xfrm>
          <a:off x="4953000" y="294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93695</xdr:rowOff>
    </xdr:from>
    <xdr:ext cx="736600" cy="259045"/>
    <xdr:sp macro="" textlink="">
      <xdr:nvSpPr>
        <xdr:cNvPr id="72" name="テキスト ボックス 71"/>
        <xdr:cNvSpPr txBox="1"/>
      </xdr:nvSpPr>
      <xdr:spPr>
        <a:xfrm>
          <a:off x="4622800" y="271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163914</xdr:rowOff>
    </xdr:from>
    <xdr:to>
      <xdr:col>3</xdr:col>
      <xdr:colOff>955675</xdr:colOff>
      <xdr:row>17</xdr:row>
      <xdr:rowOff>94064</xdr:rowOff>
    </xdr:to>
    <xdr:sp macro="" textlink="">
      <xdr:nvSpPr>
        <xdr:cNvPr id="73" name="円/楕円 72"/>
        <xdr:cNvSpPr/>
      </xdr:nvSpPr>
      <xdr:spPr bwMode="auto">
        <a:xfrm>
          <a:off x="4254500" y="295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104241</xdr:rowOff>
    </xdr:from>
    <xdr:ext cx="762000" cy="259045"/>
    <xdr:sp macro="" textlink="">
      <xdr:nvSpPr>
        <xdr:cNvPr id="74" name="テキスト ボックス 73"/>
        <xdr:cNvSpPr txBox="1"/>
      </xdr:nvSpPr>
      <xdr:spPr>
        <a:xfrm>
          <a:off x="3924300" y="272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122,239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23089</xdr:rowOff>
    </xdr:from>
    <xdr:to>
      <xdr:col>3</xdr:col>
      <xdr:colOff>257175</xdr:colOff>
      <xdr:row>17</xdr:row>
      <xdr:rowOff>124689</xdr:rowOff>
    </xdr:to>
    <xdr:sp macro="" textlink="">
      <xdr:nvSpPr>
        <xdr:cNvPr id="75" name="円/楕円 74"/>
        <xdr:cNvSpPr/>
      </xdr:nvSpPr>
      <xdr:spPr bwMode="auto">
        <a:xfrm>
          <a:off x="3556000" y="298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134866</xdr:rowOff>
    </xdr:from>
    <xdr:ext cx="762000" cy="259045"/>
    <xdr:sp macro="" textlink="">
      <xdr:nvSpPr>
        <xdr:cNvPr id="76" name="テキスト ボックス 75"/>
        <xdr:cNvSpPr txBox="1"/>
      </xdr:nvSpPr>
      <xdr:spPr>
        <a:xfrm>
          <a:off x="3225800" y="27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162794</xdr:rowOff>
    </xdr:from>
    <xdr:to>
      <xdr:col>2</xdr:col>
      <xdr:colOff>692150</xdr:colOff>
      <xdr:row>17</xdr:row>
      <xdr:rowOff>92944</xdr:rowOff>
    </xdr:to>
    <xdr:sp macro="" textlink="">
      <xdr:nvSpPr>
        <xdr:cNvPr id="77" name="円/楕円 76"/>
        <xdr:cNvSpPr/>
      </xdr:nvSpPr>
      <xdr:spPr bwMode="auto">
        <a:xfrm>
          <a:off x="2857500" y="295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103121</xdr:rowOff>
    </xdr:from>
    <xdr:ext cx="762000" cy="259045"/>
    <xdr:sp macro="" textlink="">
      <xdr:nvSpPr>
        <xdr:cNvPr id="78" name="テキスト ボックス 77"/>
        <xdr:cNvSpPr txBox="1"/>
      </xdr:nvSpPr>
      <xdr:spPr>
        <a:xfrm>
          <a:off x="2527300" y="272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164833</xdr:rowOff>
    </xdr:from>
    <xdr:to>
      <xdr:col>4</xdr:col>
      <xdr:colOff>1117600</xdr:colOff>
      <xdr:row>37</xdr:row>
      <xdr:rowOff>5042</xdr:rowOff>
    </xdr:to>
    <xdr:cxnSp macro="">
      <xdr:nvCxnSpPr>
        <xdr:cNvPr id="110" name="直線コネクタ 109"/>
        <xdr:cNvCxnSpPr/>
      </xdr:nvCxnSpPr>
      <xdr:spPr bwMode="auto">
        <a:xfrm>
          <a:off x="5003800" y="7118083"/>
          <a:ext cx="6477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8305</xdr:rowOff>
    </xdr:from>
    <xdr:ext cx="762000" cy="259045"/>
    <xdr:sp macro="" textlink="">
      <xdr:nvSpPr>
        <xdr:cNvPr id="111" name="人口1人当たり決算額の推移平均値テキスト445"/>
        <xdr:cNvSpPr txBox="1"/>
      </xdr:nvSpPr>
      <xdr:spPr>
        <a:xfrm>
          <a:off x="5740400" y="661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63495</xdr:rowOff>
    </xdr:from>
    <xdr:to>
      <xdr:col>4</xdr:col>
      <xdr:colOff>469900</xdr:colOff>
      <xdr:row>36</xdr:row>
      <xdr:rowOff>164833</xdr:rowOff>
    </xdr:to>
    <xdr:cxnSp macro="">
      <xdr:nvCxnSpPr>
        <xdr:cNvPr id="113" name="直線コネクタ 112"/>
        <xdr:cNvCxnSpPr/>
      </xdr:nvCxnSpPr>
      <xdr:spPr bwMode="auto">
        <a:xfrm>
          <a:off x="4305300" y="7016745"/>
          <a:ext cx="698500" cy="10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5" name="テキスト ボックス 114"/>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210027</xdr:rowOff>
    </xdr:from>
    <xdr:to>
      <xdr:col>3</xdr:col>
      <xdr:colOff>904875</xdr:colOff>
      <xdr:row>36</xdr:row>
      <xdr:rowOff>63495</xdr:rowOff>
    </xdr:to>
    <xdr:cxnSp macro="">
      <xdr:nvCxnSpPr>
        <xdr:cNvPr id="116" name="直線コネクタ 115"/>
        <xdr:cNvCxnSpPr/>
      </xdr:nvCxnSpPr>
      <xdr:spPr bwMode="auto">
        <a:xfrm>
          <a:off x="3606800" y="6820377"/>
          <a:ext cx="698500" cy="19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181279</xdr:rowOff>
    </xdr:from>
    <xdr:ext cx="762000" cy="259045"/>
    <xdr:sp macro="" textlink="">
      <xdr:nvSpPr>
        <xdr:cNvPr id="118" name="テキスト ボックス 117"/>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17569</xdr:rowOff>
    </xdr:from>
    <xdr:to>
      <xdr:col>3</xdr:col>
      <xdr:colOff>206375</xdr:colOff>
      <xdr:row>35</xdr:row>
      <xdr:rowOff>210027</xdr:rowOff>
    </xdr:to>
    <xdr:cxnSp macro="">
      <xdr:nvCxnSpPr>
        <xdr:cNvPr id="119" name="直線コネクタ 118"/>
        <xdr:cNvCxnSpPr/>
      </xdr:nvCxnSpPr>
      <xdr:spPr bwMode="auto">
        <a:xfrm>
          <a:off x="2908300" y="6627919"/>
          <a:ext cx="698500" cy="19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1" name="テキスト ボックス 120"/>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22722</xdr:rowOff>
    </xdr:from>
    <xdr:ext cx="762000" cy="259045"/>
    <xdr:sp macro="" textlink="">
      <xdr:nvSpPr>
        <xdr:cNvPr id="123" name="テキスト ボックス 122"/>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125692</xdr:rowOff>
    </xdr:from>
    <xdr:to>
      <xdr:col>5</xdr:col>
      <xdr:colOff>34925</xdr:colOff>
      <xdr:row>37</xdr:row>
      <xdr:rowOff>55842</xdr:rowOff>
    </xdr:to>
    <xdr:sp macro="" textlink="">
      <xdr:nvSpPr>
        <xdr:cNvPr id="129" name="円/楕円 128"/>
        <xdr:cNvSpPr/>
      </xdr:nvSpPr>
      <xdr:spPr bwMode="auto">
        <a:xfrm>
          <a:off x="5600700" y="707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97769</xdr:rowOff>
    </xdr:from>
    <xdr:ext cx="762000" cy="259045"/>
    <xdr:sp macro="" textlink="">
      <xdr:nvSpPr>
        <xdr:cNvPr id="130" name="人口1人当たり決算額の推移該当値テキスト445"/>
        <xdr:cNvSpPr txBox="1"/>
      </xdr:nvSpPr>
      <xdr:spPr>
        <a:xfrm>
          <a:off x="5740400" y="705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114033</xdr:rowOff>
    </xdr:from>
    <xdr:to>
      <xdr:col>4</xdr:col>
      <xdr:colOff>520700</xdr:colOff>
      <xdr:row>37</xdr:row>
      <xdr:rowOff>44183</xdr:rowOff>
    </xdr:to>
    <xdr:sp macro="" textlink="">
      <xdr:nvSpPr>
        <xdr:cNvPr id="131" name="円/楕円 130"/>
        <xdr:cNvSpPr/>
      </xdr:nvSpPr>
      <xdr:spPr bwMode="auto">
        <a:xfrm>
          <a:off x="4953000" y="706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28960</xdr:rowOff>
    </xdr:from>
    <xdr:ext cx="736600" cy="259045"/>
    <xdr:sp macro="" textlink="">
      <xdr:nvSpPr>
        <xdr:cNvPr id="132" name="テキスト ボックス 131"/>
        <xdr:cNvSpPr txBox="1"/>
      </xdr:nvSpPr>
      <xdr:spPr>
        <a:xfrm>
          <a:off x="4622800" y="715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12695</xdr:rowOff>
    </xdr:from>
    <xdr:to>
      <xdr:col>3</xdr:col>
      <xdr:colOff>955675</xdr:colOff>
      <xdr:row>36</xdr:row>
      <xdr:rowOff>114295</xdr:rowOff>
    </xdr:to>
    <xdr:sp macro="" textlink="">
      <xdr:nvSpPr>
        <xdr:cNvPr id="133" name="円/楕円 132"/>
        <xdr:cNvSpPr/>
      </xdr:nvSpPr>
      <xdr:spPr bwMode="auto">
        <a:xfrm>
          <a:off x="4254500" y="69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99072</xdr:rowOff>
    </xdr:from>
    <xdr:ext cx="762000" cy="259045"/>
    <xdr:sp macro="" textlink="">
      <xdr:nvSpPr>
        <xdr:cNvPr id="134" name="テキスト ボックス 133"/>
        <xdr:cNvSpPr txBox="1"/>
      </xdr:nvSpPr>
      <xdr:spPr>
        <a:xfrm>
          <a:off x="3924300" y="705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159227</xdr:rowOff>
    </xdr:from>
    <xdr:to>
      <xdr:col>3</xdr:col>
      <xdr:colOff>257175</xdr:colOff>
      <xdr:row>35</xdr:row>
      <xdr:rowOff>260827</xdr:rowOff>
    </xdr:to>
    <xdr:sp macro="" textlink="">
      <xdr:nvSpPr>
        <xdr:cNvPr id="135" name="円/楕円 134"/>
        <xdr:cNvSpPr/>
      </xdr:nvSpPr>
      <xdr:spPr bwMode="auto">
        <a:xfrm>
          <a:off x="3556000" y="676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245604</xdr:rowOff>
    </xdr:from>
    <xdr:ext cx="762000" cy="259045"/>
    <xdr:sp macro="" textlink="">
      <xdr:nvSpPr>
        <xdr:cNvPr id="136" name="テキスト ボックス 135"/>
        <xdr:cNvSpPr txBox="1"/>
      </xdr:nvSpPr>
      <xdr:spPr>
        <a:xfrm>
          <a:off x="3225800" y="685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309669</xdr:rowOff>
    </xdr:from>
    <xdr:to>
      <xdr:col>2</xdr:col>
      <xdr:colOff>692150</xdr:colOff>
      <xdr:row>35</xdr:row>
      <xdr:rowOff>68369</xdr:rowOff>
    </xdr:to>
    <xdr:sp macro="" textlink="">
      <xdr:nvSpPr>
        <xdr:cNvPr id="137" name="円/楕円 136"/>
        <xdr:cNvSpPr/>
      </xdr:nvSpPr>
      <xdr:spPr bwMode="auto">
        <a:xfrm>
          <a:off x="2857500" y="657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53146</xdr:rowOff>
    </xdr:from>
    <xdr:ext cx="762000" cy="259045"/>
    <xdr:sp macro="" textlink="">
      <xdr:nvSpPr>
        <xdr:cNvPr id="138" name="テキスト ボックス 137"/>
        <xdr:cNvSpPr txBox="1"/>
      </xdr:nvSpPr>
      <xdr:spPr>
        <a:xfrm>
          <a:off x="2527300" y="666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17,160
17,132
299.43
11,158,457
10,700,451
323,168
6,915,468
8,454,749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134757</xdr:rowOff>
    </xdr:from>
    <xdr:to>
      <xdr:col>6</xdr:col>
      <xdr:colOff>511175</xdr:colOff>
      <xdr:row>35</xdr:row>
      <xdr:rowOff>5055</xdr:rowOff>
    </xdr:to>
    <xdr:cxnSp macro="">
      <xdr:nvCxnSpPr>
        <xdr:cNvPr id="65" name="直線コネクタ 64"/>
        <xdr:cNvCxnSpPr/>
      </xdr:nvCxnSpPr>
      <xdr:spPr>
        <a:xfrm>
          <a:off x="3797300" y="5964057"/>
          <a:ext cx="8382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116826</xdr:rowOff>
    </xdr:from>
    <xdr:to>
      <xdr:col>5</xdr:col>
      <xdr:colOff>358775</xdr:colOff>
      <xdr:row>34</xdr:row>
      <xdr:rowOff>134757</xdr:rowOff>
    </xdr:to>
    <xdr:cxnSp macro="">
      <xdr:nvCxnSpPr>
        <xdr:cNvPr id="68" name="直線コネクタ 67"/>
        <xdr:cNvCxnSpPr/>
      </xdr:nvCxnSpPr>
      <xdr:spPr>
        <a:xfrm>
          <a:off x="2908300" y="5946126"/>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67577</xdr:rowOff>
    </xdr:from>
    <xdr:to>
      <xdr:col>4</xdr:col>
      <xdr:colOff>155575</xdr:colOff>
      <xdr:row>34</xdr:row>
      <xdr:rowOff>116826</xdr:rowOff>
    </xdr:to>
    <xdr:cxnSp macro="">
      <xdr:nvCxnSpPr>
        <xdr:cNvPr id="71" name="直線コネクタ 70"/>
        <xdr:cNvCxnSpPr/>
      </xdr:nvCxnSpPr>
      <xdr:spPr>
        <a:xfrm>
          <a:off x="2019300" y="5896877"/>
          <a:ext cx="889000" cy="4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92101</xdr:rowOff>
    </xdr:from>
    <xdr:ext cx="534377" cy="259045"/>
    <xdr:sp macro="" textlink="">
      <xdr:nvSpPr>
        <xdr:cNvPr id="73" name="テキスト ボックス 72"/>
        <xdr:cNvSpPr txBox="1"/>
      </xdr:nvSpPr>
      <xdr:spPr>
        <a:xfrm>
          <a:off x="2641111" y="6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1611</xdr:rowOff>
    </xdr:from>
    <xdr:to>
      <xdr:col>2</xdr:col>
      <xdr:colOff>638175</xdr:colOff>
      <xdr:row>34</xdr:row>
      <xdr:rowOff>67577</xdr:rowOff>
    </xdr:to>
    <xdr:cxnSp macro="">
      <xdr:nvCxnSpPr>
        <xdr:cNvPr id="74" name="直線コネクタ 73"/>
        <xdr:cNvCxnSpPr/>
      </xdr:nvCxnSpPr>
      <xdr:spPr>
        <a:xfrm>
          <a:off x="1130300" y="5830911"/>
          <a:ext cx="889000" cy="6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114590</xdr:rowOff>
    </xdr:from>
    <xdr:ext cx="534377" cy="259045"/>
    <xdr:sp macro="" textlink="">
      <xdr:nvSpPr>
        <xdr:cNvPr id="76" name="テキスト ボックス 75"/>
        <xdr:cNvSpPr txBox="1"/>
      </xdr:nvSpPr>
      <xdr:spPr>
        <a:xfrm>
          <a:off x="1752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56883</xdr:rowOff>
    </xdr:from>
    <xdr:ext cx="534377" cy="259045"/>
    <xdr:sp macro="" textlink="">
      <xdr:nvSpPr>
        <xdr:cNvPr id="78" name="テキスト ボックス 77"/>
        <xdr:cNvSpPr txBox="1"/>
      </xdr:nvSpPr>
      <xdr:spPr>
        <a:xfrm>
          <a:off x="863111" y="60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125705</xdr:rowOff>
    </xdr:from>
    <xdr:to>
      <xdr:col>6</xdr:col>
      <xdr:colOff>561975</xdr:colOff>
      <xdr:row>35</xdr:row>
      <xdr:rowOff>55855</xdr:rowOff>
    </xdr:to>
    <xdr:sp macro="" textlink="">
      <xdr:nvSpPr>
        <xdr:cNvPr id="84" name="円/楕円 83"/>
        <xdr:cNvSpPr/>
      </xdr:nvSpPr>
      <xdr:spPr>
        <a:xfrm>
          <a:off x="4584700" y="59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148582</xdr:rowOff>
    </xdr:from>
    <xdr:ext cx="534377" cy="259045"/>
    <xdr:sp macro="" textlink="">
      <xdr:nvSpPr>
        <xdr:cNvPr id="85" name="人件費該当値テキスト"/>
        <xdr:cNvSpPr txBox="1"/>
      </xdr:nvSpPr>
      <xdr:spPr>
        <a:xfrm>
          <a:off x="4686300" y="58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83957</xdr:rowOff>
    </xdr:from>
    <xdr:to>
      <xdr:col>5</xdr:col>
      <xdr:colOff>409575</xdr:colOff>
      <xdr:row>35</xdr:row>
      <xdr:rowOff>14107</xdr:rowOff>
    </xdr:to>
    <xdr:sp macro="" textlink="">
      <xdr:nvSpPr>
        <xdr:cNvPr id="86" name="円/楕円 85"/>
        <xdr:cNvSpPr/>
      </xdr:nvSpPr>
      <xdr:spPr>
        <a:xfrm>
          <a:off x="3746500" y="59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30634</xdr:rowOff>
    </xdr:from>
    <xdr:ext cx="599010" cy="259045"/>
    <xdr:sp macro="" textlink="">
      <xdr:nvSpPr>
        <xdr:cNvPr id="87" name="テキスト ボックス 86"/>
        <xdr:cNvSpPr txBox="1"/>
      </xdr:nvSpPr>
      <xdr:spPr>
        <a:xfrm>
          <a:off x="3497794" y="568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66026</xdr:rowOff>
    </xdr:from>
    <xdr:to>
      <xdr:col>4</xdr:col>
      <xdr:colOff>206375</xdr:colOff>
      <xdr:row>34</xdr:row>
      <xdr:rowOff>167626</xdr:rowOff>
    </xdr:to>
    <xdr:sp macro="" textlink="">
      <xdr:nvSpPr>
        <xdr:cNvPr id="88" name="円/楕円 87"/>
        <xdr:cNvSpPr/>
      </xdr:nvSpPr>
      <xdr:spPr>
        <a:xfrm>
          <a:off x="2857500" y="58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12703</xdr:rowOff>
    </xdr:from>
    <xdr:ext cx="599010" cy="259045"/>
    <xdr:sp macro="" textlink="">
      <xdr:nvSpPr>
        <xdr:cNvPr id="89" name="テキスト ボックス 88"/>
        <xdr:cNvSpPr txBox="1"/>
      </xdr:nvSpPr>
      <xdr:spPr>
        <a:xfrm>
          <a:off x="2608794" y="567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16777</xdr:rowOff>
    </xdr:from>
    <xdr:to>
      <xdr:col>3</xdr:col>
      <xdr:colOff>3175</xdr:colOff>
      <xdr:row>34</xdr:row>
      <xdr:rowOff>118377</xdr:rowOff>
    </xdr:to>
    <xdr:sp macro="" textlink="">
      <xdr:nvSpPr>
        <xdr:cNvPr id="90" name="円/楕円 89"/>
        <xdr:cNvSpPr/>
      </xdr:nvSpPr>
      <xdr:spPr>
        <a:xfrm>
          <a:off x="1968500" y="58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134904</xdr:rowOff>
    </xdr:from>
    <xdr:ext cx="599010" cy="259045"/>
    <xdr:sp macro="" textlink="">
      <xdr:nvSpPr>
        <xdr:cNvPr id="91" name="テキスト ボックス 90"/>
        <xdr:cNvSpPr txBox="1"/>
      </xdr:nvSpPr>
      <xdr:spPr>
        <a:xfrm>
          <a:off x="1719794" y="562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122261</xdr:rowOff>
    </xdr:from>
    <xdr:to>
      <xdr:col>1</xdr:col>
      <xdr:colOff>485775</xdr:colOff>
      <xdr:row>34</xdr:row>
      <xdr:rowOff>52411</xdr:rowOff>
    </xdr:to>
    <xdr:sp macro="" textlink="">
      <xdr:nvSpPr>
        <xdr:cNvPr id="92" name="円/楕円 91"/>
        <xdr:cNvSpPr/>
      </xdr:nvSpPr>
      <xdr:spPr>
        <a:xfrm>
          <a:off x="1079500" y="57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68938</xdr:rowOff>
    </xdr:from>
    <xdr:ext cx="599010" cy="259045"/>
    <xdr:sp macro="" textlink="">
      <xdr:nvSpPr>
        <xdr:cNvPr id="93" name="テキスト ボックス 92"/>
        <xdr:cNvSpPr txBox="1"/>
      </xdr:nvSpPr>
      <xdr:spPr>
        <a:xfrm>
          <a:off x="830794" y="555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39827</xdr:rowOff>
    </xdr:from>
    <xdr:to>
      <xdr:col>6</xdr:col>
      <xdr:colOff>511175</xdr:colOff>
      <xdr:row>58</xdr:row>
      <xdr:rowOff>84417</xdr:rowOff>
    </xdr:to>
    <xdr:cxnSp macro="">
      <xdr:nvCxnSpPr>
        <xdr:cNvPr id="123" name="直線コネクタ 122"/>
        <xdr:cNvCxnSpPr/>
      </xdr:nvCxnSpPr>
      <xdr:spPr>
        <a:xfrm flipV="1">
          <a:off x="3797300" y="9983927"/>
          <a:ext cx="8382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16878</xdr:rowOff>
    </xdr:from>
    <xdr:to>
      <xdr:col>5</xdr:col>
      <xdr:colOff>358775</xdr:colOff>
      <xdr:row>58</xdr:row>
      <xdr:rowOff>84417</xdr:rowOff>
    </xdr:to>
    <xdr:cxnSp macro="">
      <xdr:nvCxnSpPr>
        <xdr:cNvPr id="126" name="直線コネクタ 125"/>
        <xdr:cNvCxnSpPr/>
      </xdr:nvCxnSpPr>
      <xdr:spPr>
        <a:xfrm>
          <a:off x="2908300" y="9960978"/>
          <a:ext cx="889000" cy="6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111498</xdr:rowOff>
    </xdr:from>
    <xdr:ext cx="534377" cy="259045"/>
    <xdr:sp macro="" textlink="">
      <xdr:nvSpPr>
        <xdr:cNvPr id="128" name="テキスト ボックス 127"/>
        <xdr:cNvSpPr txBox="1"/>
      </xdr:nvSpPr>
      <xdr:spPr>
        <a:xfrm>
          <a:off x="3530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16878</xdr:rowOff>
    </xdr:from>
    <xdr:to>
      <xdr:col>4</xdr:col>
      <xdr:colOff>155575</xdr:colOff>
      <xdr:row>59</xdr:row>
      <xdr:rowOff>14516</xdr:rowOff>
    </xdr:to>
    <xdr:cxnSp macro="">
      <xdr:nvCxnSpPr>
        <xdr:cNvPr id="129" name="直線コネクタ 128"/>
        <xdr:cNvCxnSpPr/>
      </xdr:nvCxnSpPr>
      <xdr:spPr>
        <a:xfrm flipV="1">
          <a:off x="2019300" y="9960978"/>
          <a:ext cx="889000" cy="1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26382</xdr:rowOff>
    </xdr:from>
    <xdr:ext cx="534377" cy="259045"/>
    <xdr:sp macro="" textlink="">
      <xdr:nvSpPr>
        <xdr:cNvPr id="131" name="テキスト ボックス 130"/>
        <xdr:cNvSpPr txBox="1"/>
      </xdr:nvSpPr>
      <xdr:spPr>
        <a:xfrm>
          <a:off x="2641111" y="96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14516</xdr:rowOff>
    </xdr:from>
    <xdr:to>
      <xdr:col>2</xdr:col>
      <xdr:colOff>638175</xdr:colOff>
      <xdr:row>59</xdr:row>
      <xdr:rowOff>47409</xdr:rowOff>
    </xdr:to>
    <xdr:cxnSp macro="">
      <xdr:nvCxnSpPr>
        <xdr:cNvPr id="132" name="直線コネクタ 131"/>
        <xdr:cNvCxnSpPr/>
      </xdr:nvCxnSpPr>
      <xdr:spPr>
        <a:xfrm flipV="1">
          <a:off x="1130300" y="10130066"/>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74515</xdr:rowOff>
    </xdr:from>
    <xdr:ext cx="534377" cy="259045"/>
    <xdr:sp macro="" textlink="">
      <xdr:nvSpPr>
        <xdr:cNvPr id="134" name="テキスト ボックス 133"/>
        <xdr:cNvSpPr txBox="1"/>
      </xdr:nvSpPr>
      <xdr:spPr>
        <a:xfrm>
          <a:off x="1752111" y="96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125861</xdr:rowOff>
    </xdr:from>
    <xdr:ext cx="534377" cy="259045"/>
    <xdr:sp macro="" textlink="">
      <xdr:nvSpPr>
        <xdr:cNvPr id="136" name="テキスト ボックス 135"/>
        <xdr:cNvSpPr txBox="1"/>
      </xdr:nvSpPr>
      <xdr:spPr>
        <a:xfrm>
          <a:off x="863111" y="97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160477</xdr:rowOff>
    </xdr:from>
    <xdr:to>
      <xdr:col>6</xdr:col>
      <xdr:colOff>561975</xdr:colOff>
      <xdr:row>58</xdr:row>
      <xdr:rowOff>90627</xdr:rowOff>
    </xdr:to>
    <xdr:sp macro="" textlink="">
      <xdr:nvSpPr>
        <xdr:cNvPr id="142" name="円/楕円 141"/>
        <xdr:cNvSpPr/>
      </xdr:nvSpPr>
      <xdr:spPr>
        <a:xfrm>
          <a:off x="4584700" y="99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138904</xdr:rowOff>
    </xdr:from>
    <xdr:ext cx="534377" cy="259045"/>
    <xdr:sp macro="" textlink="">
      <xdr:nvSpPr>
        <xdr:cNvPr id="143" name="物件費該当値テキスト"/>
        <xdr:cNvSpPr txBox="1"/>
      </xdr:nvSpPr>
      <xdr:spPr>
        <a:xfrm>
          <a:off x="4686300" y="99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33617</xdr:rowOff>
    </xdr:from>
    <xdr:to>
      <xdr:col>5</xdr:col>
      <xdr:colOff>409575</xdr:colOff>
      <xdr:row>58</xdr:row>
      <xdr:rowOff>135217</xdr:rowOff>
    </xdr:to>
    <xdr:sp macro="" textlink="">
      <xdr:nvSpPr>
        <xdr:cNvPr id="144" name="円/楕円 143"/>
        <xdr:cNvSpPr/>
      </xdr:nvSpPr>
      <xdr:spPr>
        <a:xfrm>
          <a:off x="3746500" y="99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126344</xdr:rowOff>
    </xdr:from>
    <xdr:ext cx="534377" cy="259045"/>
    <xdr:sp macro="" textlink="">
      <xdr:nvSpPr>
        <xdr:cNvPr id="145" name="テキスト ボックス 144"/>
        <xdr:cNvSpPr txBox="1"/>
      </xdr:nvSpPr>
      <xdr:spPr>
        <a:xfrm>
          <a:off x="3530111" y="100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137528</xdr:rowOff>
    </xdr:from>
    <xdr:to>
      <xdr:col>4</xdr:col>
      <xdr:colOff>206375</xdr:colOff>
      <xdr:row>58</xdr:row>
      <xdr:rowOff>67678</xdr:rowOff>
    </xdr:to>
    <xdr:sp macro="" textlink="">
      <xdr:nvSpPr>
        <xdr:cNvPr id="146" name="円/楕円 145"/>
        <xdr:cNvSpPr/>
      </xdr:nvSpPr>
      <xdr:spPr>
        <a:xfrm>
          <a:off x="2857500" y="99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58805</xdr:rowOff>
    </xdr:from>
    <xdr:ext cx="534377" cy="259045"/>
    <xdr:sp macro="" textlink="">
      <xdr:nvSpPr>
        <xdr:cNvPr id="147" name="テキスト ボックス 146"/>
        <xdr:cNvSpPr txBox="1"/>
      </xdr:nvSpPr>
      <xdr:spPr>
        <a:xfrm>
          <a:off x="2641111" y="100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135166</xdr:rowOff>
    </xdr:from>
    <xdr:to>
      <xdr:col>3</xdr:col>
      <xdr:colOff>3175</xdr:colOff>
      <xdr:row>59</xdr:row>
      <xdr:rowOff>65316</xdr:rowOff>
    </xdr:to>
    <xdr:sp macro="" textlink="">
      <xdr:nvSpPr>
        <xdr:cNvPr id="148" name="円/楕円 147"/>
        <xdr:cNvSpPr/>
      </xdr:nvSpPr>
      <xdr:spPr>
        <a:xfrm>
          <a:off x="1968500" y="100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56443</xdr:rowOff>
    </xdr:from>
    <xdr:ext cx="534377" cy="259045"/>
    <xdr:sp macro="" textlink="">
      <xdr:nvSpPr>
        <xdr:cNvPr id="149" name="テキスト ボックス 148"/>
        <xdr:cNvSpPr txBox="1"/>
      </xdr:nvSpPr>
      <xdr:spPr>
        <a:xfrm>
          <a:off x="1752111" y="101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168059</xdr:rowOff>
    </xdr:from>
    <xdr:to>
      <xdr:col>1</xdr:col>
      <xdr:colOff>485775</xdr:colOff>
      <xdr:row>59</xdr:row>
      <xdr:rowOff>98209</xdr:rowOff>
    </xdr:to>
    <xdr:sp macro="" textlink="">
      <xdr:nvSpPr>
        <xdr:cNvPr id="150" name="円/楕円 149"/>
        <xdr:cNvSpPr/>
      </xdr:nvSpPr>
      <xdr:spPr>
        <a:xfrm>
          <a:off x="1079500" y="101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89336</xdr:rowOff>
    </xdr:from>
    <xdr:ext cx="534377" cy="259045"/>
    <xdr:sp macro="" textlink="">
      <xdr:nvSpPr>
        <xdr:cNvPr id="151" name="テキスト ボックス 150"/>
        <xdr:cNvSpPr txBox="1"/>
      </xdr:nvSpPr>
      <xdr:spPr>
        <a:xfrm>
          <a:off x="863111" y="102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73749</xdr:rowOff>
    </xdr:from>
    <xdr:to>
      <xdr:col>6</xdr:col>
      <xdr:colOff>511175</xdr:colOff>
      <xdr:row>78</xdr:row>
      <xdr:rowOff>117373</xdr:rowOff>
    </xdr:to>
    <xdr:cxnSp macro="">
      <xdr:nvCxnSpPr>
        <xdr:cNvPr id="180" name="直線コネクタ 179"/>
        <xdr:cNvCxnSpPr/>
      </xdr:nvCxnSpPr>
      <xdr:spPr>
        <a:xfrm flipV="1">
          <a:off x="3797300" y="13446849"/>
          <a:ext cx="8382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xdr:rowOff>
    </xdr:from>
    <xdr:ext cx="469744" cy="259045"/>
    <xdr:sp macro="" textlink="">
      <xdr:nvSpPr>
        <xdr:cNvPr id="181" name="維持補修費平均値テキスト"/>
        <xdr:cNvSpPr txBox="1"/>
      </xdr:nvSpPr>
      <xdr:spPr>
        <a:xfrm>
          <a:off x="4686300" y="130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70283</xdr:rowOff>
    </xdr:from>
    <xdr:to>
      <xdr:col>5</xdr:col>
      <xdr:colOff>358775</xdr:colOff>
      <xdr:row>78</xdr:row>
      <xdr:rowOff>117373</xdr:rowOff>
    </xdr:to>
    <xdr:cxnSp macro="">
      <xdr:nvCxnSpPr>
        <xdr:cNvPr id="183" name="直線コネクタ 182"/>
        <xdr:cNvCxnSpPr/>
      </xdr:nvCxnSpPr>
      <xdr:spPr>
        <a:xfrm>
          <a:off x="2908300" y="13443383"/>
          <a:ext cx="889000" cy="4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70283</xdr:rowOff>
    </xdr:from>
    <xdr:to>
      <xdr:col>4</xdr:col>
      <xdr:colOff>155575</xdr:colOff>
      <xdr:row>78</xdr:row>
      <xdr:rowOff>104267</xdr:rowOff>
    </xdr:to>
    <xdr:cxnSp macro="">
      <xdr:nvCxnSpPr>
        <xdr:cNvPr id="186" name="直線コネクタ 185"/>
        <xdr:cNvCxnSpPr/>
      </xdr:nvCxnSpPr>
      <xdr:spPr>
        <a:xfrm flipV="1">
          <a:off x="2019300" y="13443383"/>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8" name="テキスト ボックス 187"/>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104267</xdr:rowOff>
    </xdr:from>
    <xdr:to>
      <xdr:col>2</xdr:col>
      <xdr:colOff>638175</xdr:colOff>
      <xdr:row>78</xdr:row>
      <xdr:rowOff>142939</xdr:rowOff>
    </xdr:to>
    <xdr:cxnSp macro="">
      <xdr:nvCxnSpPr>
        <xdr:cNvPr id="189" name="直線コネクタ 188"/>
        <xdr:cNvCxnSpPr/>
      </xdr:nvCxnSpPr>
      <xdr:spPr>
        <a:xfrm flipV="1">
          <a:off x="1130300" y="13477367"/>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91" name="テキスト ボックス 190"/>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3" name="テキスト ボックス 192"/>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22949</xdr:rowOff>
    </xdr:from>
    <xdr:to>
      <xdr:col>6</xdr:col>
      <xdr:colOff>561975</xdr:colOff>
      <xdr:row>78</xdr:row>
      <xdr:rowOff>124549</xdr:rowOff>
    </xdr:to>
    <xdr:sp macro="" textlink="">
      <xdr:nvSpPr>
        <xdr:cNvPr id="199" name="円/楕円 198"/>
        <xdr:cNvSpPr/>
      </xdr:nvSpPr>
      <xdr:spPr>
        <a:xfrm>
          <a:off x="4584700" y="133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109326</xdr:rowOff>
    </xdr:from>
    <xdr:ext cx="469744" cy="259045"/>
    <xdr:sp macro="" textlink="">
      <xdr:nvSpPr>
        <xdr:cNvPr id="200" name="維持補修費該当値テキスト"/>
        <xdr:cNvSpPr txBox="1"/>
      </xdr:nvSpPr>
      <xdr:spPr>
        <a:xfrm>
          <a:off x="4686300" y="133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66573</xdr:rowOff>
    </xdr:from>
    <xdr:to>
      <xdr:col>5</xdr:col>
      <xdr:colOff>409575</xdr:colOff>
      <xdr:row>78</xdr:row>
      <xdr:rowOff>168173</xdr:rowOff>
    </xdr:to>
    <xdr:sp macro="" textlink="">
      <xdr:nvSpPr>
        <xdr:cNvPr id="201" name="円/楕円 200"/>
        <xdr:cNvSpPr/>
      </xdr:nvSpPr>
      <xdr:spPr>
        <a:xfrm>
          <a:off x="3746500" y="134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159300</xdr:rowOff>
    </xdr:from>
    <xdr:ext cx="469744" cy="259045"/>
    <xdr:sp macro="" textlink="">
      <xdr:nvSpPr>
        <xdr:cNvPr id="202" name="テキスト ボックス 201"/>
        <xdr:cNvSpPr txBox="1"/>
      </xdr:nvSpPr>
      <xdr:spPr>
        <a:xfrm>
          <a:off x="3562427" y="1353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19483</xdr:rowOff>
    </xdr:from>
    <xdr:to>
      <xdr:col>4</xdr:col>
      <xdr:colOff>206375</xdr:colOff>
      <xdr:row>78</xdr:row>
      <xdr:rowOff>121083</xdr:rowOff>
    </xdr:to>
    <xdr:sp macro="" textlink="">
      <xdr:nvSpPr>
        <xdr:cNvPr id="203" name="円/楕円 202"/>
        <xdr:cNvSpPr/>
      </xdr:nvSpPr>
      <xdr:spPr>
        <a:xfrm>
          <a:off x="2857500" y="133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112210</xdr:rowOff>
    </xdr:from>
    <xdr:ext cx="469744" cy="259045"/>
    <xdr:sp macro="" textlink="">
      <xdr:nvSpPr>
        <xdr:cNvPr id="204" name="テキスト ボックス 203"/>
        <xdr:cNvSpPr txBox="1"/>
      </xdr:nvSpPr>
      <xdr:spPr>
        <a:xfrm>
          <a:off x="2673427" y="134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53467</xdr:rowOff>
    </xdr:from>
    <xdr:to>
      <xdr:col>3</xdr:col>
      <xdr:colOff>3175</xdr:colOff>
      <xdr:row>78</xdr:row>
      <xdr:rowOff>155067</xdr:rowOff>
    </xdr:to>
    <xdr:sp macro="" textlink="">
      <xdr:nvSpPr>
        <xdr:cNvPr id="205" name="円/楕円 204"/>
        <xdr:cNvSpPr/>
      </xdr:nvSpPr>
      <xdr:spPr>
        <a:xfrm>
          <a:off x="1968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146194</xdr:rowOff>
    </xdr:from>
    <xdr:ext cx="469744" cy="259045"/>
    <xdr:sp macro="" textlink="">
      <xdr:nvSpPr>
        <xdr:cNvPr id="206" name="テキスト ボックス 205"/>
        <xdr:cNvSpPr txBox="1"/>
      </xdr:nvSpPr>
      <xdr:spPr>
        <a:xfrm>
          <a:off x="1784427" y="1351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92139</xdr:rowOff>
    </xdr:from>
    <xdr:to>
      <xdr:col>1</xdr:col>
      <xdr:colOff>485775</xdr:colOff>
      <xdr:row>79</xdr:row>
      <xdr:rowOff>22289</xdr:rowOff>
    </xdr:to>
    <xdr:sp macro="" textlink="">
      <xdr:nvSpPr>
        <xdr:cNvPr id="207" name="円/楕円 206"/>
        <xdr:cNvSpPr/>
      </xdr:nvSpPr>
      <xdr:spPr>
        <a:xfrm>
          <a:off x="1079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13416</xdr:rowOff>
    </xdr:from>
    <xdr:ext cx="469744" cy="259045"/>
    <xdr:sp macro="" textlink="">
      <xdr:nvSpPr>
        <xdr:cNvPr id="208" name="テキスト ボックス 207"/>
        <xdr:cNvSpPr txBox="1"/>
      </xdr:nvSpPr>
      <xdr:spPr>
        <a:xfrm>
          <a:off x="895427"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101214</xdr:rowOff>
    </xdr:from>
    <xdr:to>
      <xdr:col>6</xdr:col>
      <xdr:colOff>511175</xdr:colOff>
      <xdr:row>98</xdr:row>
      <xdr:rowOff>85734</xdr:rowOff>
    </xdr:to>
    <xdr:cxnSp macro="">
      <xdr:nvCxnSpPr>
        <xdr:cNvPr id="240" name="直線コネクタ 239"/>
        <xdr:cNvCxnSpPr/>
      </xdr:nvCxnSpPr>
      <xdr:spPr>
        <a:xfrm flipV="1">
          <a:off x="3797300" y="16731864"/>
          <a:ext cx="838200" cy="1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17431</xdr:rowOff>
    </xdr:from>
    <xdr:ext cx="534377" cy="259045"/>
    <xdr:sp macro="" textlink="">
      <xdr:nvSpPr>
        <xdr:cNvPr id="241" name="扶助費平均値テキスト"/>
        <xdr:cNvSpPr txBox="1"/>
      </xdr:nvSpPr>
      <xdr:spPr>
        <a:xfrm>
          <a:off x="4686300" y="1630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57372</xdr:rowOff>
    </xdr:from>
    <xdr:to>
      <xdr:col>5</xdr:col>
      <xdr:colOff>358775</xdr:colOff>
      <xdr:row>98</xdr:row>
      <xdr:rowOff>85734</xdr:rowOff>
    </xdr:to>
    <xdr:cxnSp macro="">
      <xdr:nvCxnSpPr>
        <xdr:cNvPr id="243" name="直線コネクタ 242"/>
        <xdr:cNvCxnSpPr/>
      </xdr:nvCxnSpPr>
      <xdr:spPr>
        <a:xfrm>
          <a:off x="2908300" y="16859472"/>
          <a:ext cx="889000" cy="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57372</xdr:rowOff>
    </xdr:from>
    <xdr:to>
      <xdr:col>4</xdr:col>
      <xdr:colOff>155575</xdr:colOff>
      <xdr:row>98</xdr:row>
      <xdr:rowOff>141692</xdr:rowOff>
    </xdr:to>
    <xdr:cxnSp macro="">
      <xdr:nvCxnSpPr>
        <xdr:cNvPr id="246" name="直線コネクタ 245"/>
        <xdr:cNvCxnSpPr/>
      </xdr:nvCxnSpPr>
      <xdr:spPr>
        <a:xfrm flipV="1">
          <a:off x="2019300" y="16859472"/>
          <a:ext cx="889000" cy="8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141692</xdr:rowOff>
    </xdr:from>
    <xdr:to>
      <xdr:col>2</xdr:col>
      <xdr:colOff>638175</xdr:colOff>
      <xdr:row>98</xdr:row>
      <xdr:rowOff>147211</xdr:rowOff>
    </xdr:to>
    <xdr:cxnSp macro="">
      <xdr:nvCxnSpPr>
        <xdr:cNvPr id="249" name="直線コネクタ 248"/>
        <xdr:cNvCxnSpPr/>
      </xdr:nvCxnSpPr>
      <xdr:spPr>
        <a:xfrm flipV="1">
          <a:off x="1130300" y="16943792"/>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50414</xdr:rowOff>
    </xdr:from>
    <xdr:to>
      <xdr:col>6</xdr:col>
      <xdr:colOff>561975</xdr:colOff>
      <xdr:row>97</xdr:row>
      <xdr:rowOff>152014</xdr:rowOff>
    </xdr:to>
    <xdr:sp macro="" textlink="">
      <xdr:nvSpPr>
        <xdr:cNvPr id="259" name="円/楕円 258"/>
        <xdr:cNvSpPr/>
      </xdr:nvSpPr>
      <xdr:spPr>
        <a:xfrm>
          <a:off x="4584700" y="16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28841</xdr:rowOff>
    </xdr:from>
    <xdr:ext cx="534377" cy="259045"/>
    <xdr:sp macro="" textlink="">
      <xdr:nvSpPr>
        <xdr:cNvPr id="260" name="扶助費該当値テキスト"/>
        <xdr:cNvSpPr txBox="1"/>
      </xdr:nvSpPr>
      <xdr:spPr>
        <a:xfrm>
          <a:off x="4686300" y="166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34934</xdr:rowOff>
    </xdr:from>
    <xdr:to>
      <xdr:col>5</xdr:col>
      <xdr:colOff>409575</xdr:colOff>
      <xdr:row>98</xdr:row>
      <xdr:rowOff>136534</xdr:rowOff>
    </xdr:to>
    <xdr:sp macro="" textlink="">
      <xdr:nvSpPr>
        <xdr:cNvPr id="261" name="円/楕円 260"/>
        <xdr:cNvSpPr/>
      </xdr:nvSpPr>
      <xdr:spPr>
        <a:xfrm>
          <a:off x="3746500" y="168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127661</xdr:rowOff>
    </xdr:from>
    <xdr:ext cx="534377" cy="259045"/>
    <xdr:sp macro="" textlink="">
      <xdr:nvSpPr>
        <xdr:cNvPr id="262" name="テキスト ボックス 261"/>
        <xdr:cNvSpPr txBox="1"/>
      </xdr:nvSpPr>
      <xdr:spPr>
        <a:xfrm>
          <a:off x="3530111" y="169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6572</xdr:rowOff>
    </xdr:from>
    <xdr:to>
      <xdr:col>4</xdr:col>
      <xdr:colOff>206375</xdr:colOff>
      <xdr:row>98</xdr:row>
      <xdr:rowOff>108172</xdr:rowOff>
    </xdr:to>
    <xdr:sp macro="" textlink="">
      <xdr:nvSpPr>
        <xdr:cNvPr id="263" name="円/楕円 262"/>
        <xdr:cNvSpPr/>
      </xdr:nvSpPr>
      <xdr:spPr>
        <a:xfrm>
          <a:off x="2857500" y="168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99299</xdr:rowOff>
    </xdr:from>
    <xdr:ext cx="534377" cy="259045"/>
    <xdr:sp macro="" textlink="">
      <xdr:nvSpPr>
        <xdr:cNvPr id="264" name="テキスト ボックス 263"/>
        <xdr:cNvSpPr txBox="1"/>
      </xdr:nvSpPr>
      <xdr:spPr>
        <a:xfrm>
          <a:off x="2641111" y="1690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90892</xdr:rowOff>
    </xdr:from>
    <xdr:to>
      <xdr:col>3</xdr:col>
      <xdr:colOff>3175</xdr:colOff>
      <xdr:row>99</xdr:row>
      <xdr:rowOff>21042</xdr:rowOff>
    </xdr:to>
    <xdr:sp macro="" textlink="">
      <xdr:nvSpPr>
        <xdr:cNvPr id="265" name="円/楕円 264"/>
        <xdr:cNvSpPr/>
      </xdr:nvSpPr>
      <xdr:spPr>
        <a:xfrm>
          <a:off x="1968500" y="168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12169</xdr:rowOff>
    </xdr:from>
    <xdr:ext cx="534377" cy="259045"/>
    <xdr:sp macro="" textlink="">
      <xdr:nvSpPr>
        <xdr:cNvPr id="266" name="テキスト ボックス 265"/>
        <xdr:cNvSpPr txBox="1"/>
      </xdr:nvSpPr>
      <xdr:spPr>
        <a:xfrm>
          <a:off x="1752111" y="169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96411</xdr:rowOff>
    </xdr:from>
    <xdr:to>
      <xdr:col>1</xdr:col>
      <xdr:colOff>485775</xdr:colOff>
      <xdr:row>99</xdr:row>
      <xdr:rowOff>26561</xdr:rowOff>
    </xdr:to>
    <xdr:sp macro="" textlink="">
      <xdr:nvSpPr>
        <xdr:cNvPr id="267" name="円/楕円 266"/>
        <xdr:cNvSpPr/>
      </xdr:nvSpPr>
      <xdr:spPr>
        <a:xfrm>
          <a:off x="1079500" y="168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17688</xdr:rowOff>
    </xdr:from>
    <xdr:ext cx="534377" cy="259045"/>
    <xdr:sp macro="" textlink="">
      <xdr:nvSpPr>
        <xdr:cNvPr id="268" name="テキスト ボックス 267"/>
        <xdr:cNvSpPr txBox="1"/>
      </xdr:nvSpPr>
      <xdr:spPr>
        <a:xfrm>
          <a:off x="863111" y="1699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122628</xdr:rowOff>
    </xdr:from>
    <xdr:to>
      <xdr:col>15</xdr:col>
      <xdr:colOff>180975</xdr:colOff>
      <xdr:row>36</xdr:row>
      <xdr:rowOff>144866</xdr:rowOff>
    </xdr:to>
    <xdr:cxnSp macro="">
      <xdr:nvCxnSpPr>
        <xdr:cNvPr id="295" name="直線コネクタ 294"/>
        <xdr:cNvCxnSpPr/>
      </xdr:nvCxnSpPr>
      <xdr:spPr>
        <a:xfrm flipV="1">
          <a:off x="9639300" y="6294828"/>
          <a:ext cx="8382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6" name="補助費等平均値テキスト"/>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144866</xdr:rowOff>
    </xdr:from>
    <xdr:to>
      <xdr:col>14</xdr:col>
      <xdr:colOff>28575</xdr:colOff>
      <xdr:row>37</xdr:row>
      <xdr:rowOff>43391</xdr:rowOff>
    </xdr:to>
    <xdr:cxnSp macro="">
      <xdr:nvCxnSpPr>
        <xdr:cNvPr id="298" name="直線コネクタ 297"/>
        <xdr:cNvCxnSpPr/>
      </xdr:nvCxnSpPr>
      <xdr:spPr>
        <a:xfrm flipV="1">
          <a:off x="8750300" y="6317066"/>
          <a:ext cx="889000" cy="6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142809</xdr:rowOff>
    </xdr:from>
    <xdr:ext cx="534377" cy="259045"/>
    <xdr:sp macro="" textlink="">
      <xdr:nvSpPr>
        <xdr:cNvPr id="300" name="テキスト ボックス 299"/>
        <xdr:cNvSpPr txBox="1"/>
      </xdr:nvSpPr>
      <xdr:spPr>
        <a:xfrm>
          <a:off x="9372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137880</xdr:rowOff>
    </xdr:from>
    <xdr:to>
      <xdr:col>12</xdr:col>
      <xdr:colOff>511175</xdr:colOff>
      <xdr:row>37</xdr:row>
      <xdr:rowOff>43391</xdr:rowOff>
    </xdr:to>
    <xdr:cxnSp macro="">
      <xdr:nvCxnSpPr>
        <xdr:cNvPr id="301" name="直線コネクタ 300"/>
        <xdr:cNvCxnSpPr/>
      </xdr:nvCxnSpPr>
      <xdr:spPr>
        <a:xfrm>
          <a:off x="7861300" y="6310080"/>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12438</xdr:rowOff>
    </xdr:from>
    <xdr:ext cx="534377" cy="259045"/>
    <xdr:sp macro="" textlink="">
      <xdr:nvSpPr>
        <xdr:cNvPr id="303" name="テキスト ボックス 302"/>
        <xdr:cNvSpPr txBox="1"/>
      </xdr:nvSpPr>
      <xdr:spPr>
        <a:xfrm>
          <a:off x="8483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129244</xdr:rowOff>
    </xdr:from>
    <xdr:to>
      <xdr:col>11</xdr:col>
      <xdr:colOff>307975</xdr:colOff>
      <xdr:row>36</xdr:row>
      <xdr:rowOff>137880</xdr:rowOff>
    </xdr:to>
    <xdr:cxnSp macro="">
      <xdr:nvCxnSpPr>
        <xdr:cNvPr id="304" name="直線コネクタ 303"/>
        <xdr:cNvCxnSpPr/>
      </xdr:nvCxnSpPr>
      <xdr:spPr>
        <a:xfrm>
          <a:off x="6972300" y="6301444"/>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3863</xdr:rowOff>
    </xdr:from>
    <xdr:ext cx="534377" cy="259045"/>
    <xdr:sp macro="" textlink="">
      <xdr:nvSpPr>
        <xdr:cNvPr id="308" name="テキスト ボックス 307"/>
        <xdr:cNvSpPr txBox="1"/>
      </xdr:nvSpPr>
      <xdr:spPr>
        <a:xfrm>
          <a:off x="6705111" y="634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71828</xdr:rowOff>
    </xdr:from>
    <xdr:to>
      <xdr:col>15</xdr:col>
      <xdr:colOff>231775</xdr:colOff>
      <xdr:row>37</xdr:row>
      <xdr:rowOff>1978</xdr:rowOff>
    </xdr:to>
    <xdr:sp macro="" textlink="">
      <xdr:nvSpPr>
        <xdr:cNvPr id="314" name="円/楕円 313"/>
        <xdr:cNvSpPr/>
      </xdr:nvSpPr>
      <xdr:spPr>
        <a:xfrm>
          <a:off x="10426700" y="62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50255</xdr:rowOff>
    </xdr:from>
    <xdr:ext cx="534377" cy="259045"/>
    <xdr:sp macro="" textlink="">
      <xdr:nvSpPr>
        <xdr:cNvPr id="315" name="補助費等該当値テキスト"/>
        <xdr:cNvSpPr txBox="1"/>
      </xdr:nvSpPr>
      <xdr:spPr>
        <a:xfrm>
          <a:off x="10528300" y="622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94066</xdr:rowOff>
    </xdr:from>
    <xdr:to>
      <xdr:col>14</xdr:col>
      <xdr:colOff>79375</xdr:colOff>
      <xdr:row>37</xdr:row>
      <xdr:rowOff>24216</xdr:rowOff>
    </xdr:to>
    <xdr:sp macro="" textlink="">
      <xdr:nvSpPr>
        <xdr:cNvPr id="316" name="円/楕円 315"/>
        <xdr:cNvSpPr/>
      </xdr:nvSpPr>
      <xdr:spPr>
        <a:xfrm>
          <a:off x="9588500" y="62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15343</xdr:rowOff>
    </xdr:from>
    <xdr:ext cx="534377" cy="259045"/>
    <xdr:sp macro="" textlink="">
      <xdr:nvSpPr>
        <xdr:cNvPr id="317" name="テキスト ボックス 316"/>
        <xdr:cNvSpPr txBox="1"/>
      </xdr:nvSpPr>
      <xdr:spPr>
        <a:xfrm>
          <a:off x="9372111" y="63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164041</xdr:rowOff>
    </xdr:from>
    <xdr:to>
      <xdr:col>12</xdr:col>
      <xdr:colOff>561975</xdr:colOff>
      <xdr:row>37</xdr:row>
      <xdr:rowOff>94191</xdr:rowOff>
    </xdr:to>
    <xdr:sp macro="" textlink="">
      <xdr:nvSpPr>
        <xdr:cNvPr id="318" name="円/楕円 317"/>
        <xdr:cNvSpPr/>
      </xdr:nvSpPr>
      <xdr:spPr>
        <a:xfrm>
          <a:off x="8699500" y="63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85318</xdr:rowOff>
    </xdr:from>
    <xdr:ext cx="534377" cy="259045"/>
    <xdr:sp macro="" textlink="">
      <xdr:nvSpPr>
        <xdr:cNvPr id="319" name="テキスト ボックス 318"/>
        <xdr:cNvSpPr txBox="1"/>
      </xdr:nvSpPr>
      <xdr:spPr>
        <a:xfrm>
          <a:off x="8483111" y="642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87080</xdr:rowOff>
    </xdr:from>
    <xdr:to>
      <xdr:col>11</xdr:col>
      <xdr:colOff>358775</xdr:colOff>
      <xdr:row>37</xdr:row>
      <xdr:rowOff>17230</xdr:rowOff>
    </xdr:to>
    <xdr:sp macro="" textlink="">
      <xdr:nvSpPr>
        <xdr:cNvPr id="320" name="円/楕円 319"/>
        <xdr:cNvSpPr/>
      </xdr:nvSpPr>
      <xdr:spPr>
        <a:xfrm>
          <a:off x="7810500" y="62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8357</xdr:rowOff>
    </xdr:from>
    <xdr:ext cx="534377" cy="259045"/>
    <xdr:sp macro="" textlink="">
      <xdr:nvSpPr>
        <xdr:cNvPr id="321" name="テキスト ボックス 320"/>
        <xdr:cNvSpPr txBox="1"/>
      </xdr:nvSpPr>
      <xdr:spPr>
        <a:xfrm>
          <a:off x="7594111" y="635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78444</xdr:rowOff>
    </xdr:from>
    <xdr:to>
      <xdr:col>10</xdr:col>
      <xdr:colOff>155575</xdr:colOff>
      <xdr:row>37</xdr:row>
      <xdr:rowOff>8594</xdr:rowOff>
    </xdr:to>
    <xdr:sp macro="" textlink="">
      <xdr:nvSpPr>
        <xdr:cNvPr id="322" name="円/楕円 321"/>
        <xdr:cNvSpPr/>
      </xdr:nvSpPr>
      <xdr:spPr>
        <a:xfrm>
          <a:off x="6921500" y="62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25121</xdr:rowOff>
    </xdr:from>
    <xdr:ext cx="534377" cy="259045"/>
    <xdr:sp macro="" textlink="">
      <xdr:nvSpPr>
        <xdr:cNvPr id="323" name="テキスト ボックス 322"/>
        <xdr:cNvSpPr txBox="1"/>
      </xdr:nvSpPr>
      <xdr:spPr>
        <a:xfrm>
          <a:off x="6705111" y="60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107765</xdr:rowOff>
    </xdr:from>
    <xdr:to>
      <xdr:col>15</xdr:col>
      <xdr:colOff>180975</xdr:colOff>
      <xdr:row>55</xdr:row>
      <xdr:rowOff>148734</xdr:rowOff>
    </xdr:to>
    <xdr:cxnSp macro="">
      <xdr:nvCxnSpPr>
        <xdr:cNvPr id="350" name="直線コネクタ 349"/>
        <xdr:cNvCxnSpPr/>
      </xdr:nvCxnSpPr>
      <xdr:spPr>
        <a:xfrm flipV="1">
          <a:off x="9639300" y="9537515"/>
          <a:ext cx="8382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137910</xdr:rowOff>
    </xdr:from>
    <xdr:ext cx="534377" cy="259045"/>
    <xdr:sp macro="" textlink="">
      <xdr:nvSpPr>
        <xdr:cNvPr id="351" name="普通建設事業費平均値テキスト"/>
        <xdr:cNvSpPr txBox="1"/>
      </xdr:nvSpPr>
      <xdr:spPr>
        <a:xfrm>
          <a:off x="10528300" y="9567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148734</xdr:rowOff>
    </xdr:from>
    <xdr:to>
      <xdr:col>14</xdr:col>
      <xdr:colOff>28575</xdr:colOff>
      <xdr:row>56</xdr:row>
      <xdr:rowOff>41000</xdr:rowOff>
    </xdr:to>
    <xdr:cxnSp macro="">
      <xdr:nvCxnSpPr>
        <xdr:cNvPr id="353" name="直線コネクタ 352"/>
        <xdr:cNvCxnSpPr/>
      </xdr:nvCxnSpPr>
      <xdr:spPr>
        <a:xfrm flipV="1">
          <a:off x="8750300" y="9578484"/>
          <a:ext cx="889000" cy="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82712</xdr:rowOff>
    </xdr:from>
    <xdr:ext cx="534377" cy="259045"/>
    <xdr:sp macro="" textlink="">
      <xdr:nvSpPr>
        <xdr:cNvPr id="355" name="テキスト ボックス 354"/>
        <xdr:cNvSpPr txBox="1"/>
      </xdr:nvSpPr>
      <xdr:spPr>
        <a:xfrm>
          <a:off x="9372111" y="96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131210</xdr:rowOff>
    </xdr:from>
    <xdr:to>
      <xdr:col>12</xdr:col>
      <xdr:colOff>511175</xdr:colOff>
      <xdr:row>56</xdr:row>
      <xdr:rowOff>41000</xdr:rowOff>
    </xdr:to>
    <xdr:cxnSp macro="">
      <xdr:nvCxnSpPr>
        <xdr:cNvPr id="356" name="直線コネクタ 355"/>
        <xdr:cNvCxnSpPr/>
      </xdr:nvCxnSpPr>
      <xdr:spPr>
        <a:xfrm>
          <a:off x="7861300" y="9560960"/>
          <a:ext cx="889000" cy="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131210</xdr:rowOff>
    </xdr:from>
    <xdr:to>
      <xdr:col>11</xdr:col>
      <xdr:colOff>307975</xdr:colOff>
      <xdr:row>55</xdr:row>
      <xdr:rowOff>168778</xdr:rowOff>
    </xdr:to>
    <xdr:cxnSp macro="">
      <xdr:nvCxnSpPr>
        <xdr:cNvPr id="359" name="直線コネクタ 358"/>
        <xdr:cNvCxnSpPr/>
      </xdr:nvCxnSpPr>
      <xdr:spPr>
        <a:xfrm flipV="1">
          <a:off x="6972300" y="9560960"/>
          <a:ext cx="889000" cy="3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9864</xdr:rowOff>
    </xdr:from>
    <xdr:ext cx="599010" cy="259045"/>
    <xdr:sp macro="" textlink="">
      <xdr:nvSpPr>
        <xdr:cNvPr id="361" name="テキスト ボックス 360"/>
        <xdr:cNvSpPr txBox="1"/>
      </xdr:nvSpPr>
      <xdr:spPr>
        <a:xfrm>
          <a:off x="7561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162511</xdr:rowOff>
    </xdr:from>
    <xdr:ext cx="534377" cy="259045"/>
    <xdr:sp macro="" textlink="">
      <xdr:nvSpPr>
        <xdr:cNvPr id="363" name="テキスト ボックス 362"/>
        <xdr:cNvSpPr txBox="1"/>
      </xdr:nvSpPr>
      <xdr:spPr>
        <a:xfrm>
          <a:off x="6705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56965</xdr:rowOff>
    </xdr:from>
    <xdr:to>
      <xdr:col>15</xdr:col>
      <xdr:colOff>231775</xdr:colOff>
      <xdr:row>55</xdr:row>
      <xdr:rowOff>158565</xdr:rowOff>
    </xdr:to>
    <xdr:sp macro="" textlink="">
      <xdr:nvSpPr>
        <xdr:cNvPr id="369" name="円/楕円 368"/>
        <xdr:cNvSpPr/>
      </xdr:nvSpPr>
      <xdr:spPr>
        <a:xfrm>
          <a:off x="10426700" y="94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79842</xdr:rowOff>
    </xdr:from>
    <xdr:ext cx="599010" cy="259045"/>
    <xdr:sp macro="" textlink="">
      <xdr:nvSpPr>
        <xdr:cNvPr id="370" name="普通建設事業費該当値テキスト"/>
        <xdr:cNvSpPr txBox="1"/>
      </xdr:nvSpPr>
      <xdr:spPr>
        <a:xfrm>
          <a:off x="10528300" y="933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119,485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97934</xdr:rowOff>
    </xdr:from>
    <xdr:to>
      <xdr:col>14</xdr:col>
      <xdr:colOff>79375</xdr:colOff>
      <xdr:row>56</xdr:row>
      <xdr:rowOff>28084</xdr:rowOff>
    </xdr:to>
    <xdr:sp macro="" textlink="">
      <xdr:nvSpPr>
        <xdr:cNvPr id="371" name="円/楕円 370"/>
        <xdr:cNvSpPr/>
      </xdr:nvSpPr>
      <xdr:spPr>
        <a:xfrm>
          <a:off x="9588500" y="9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44611</xdr:rowOff>
    </xdr:from>
    <xdr:ext cx="599010" cy="259045"/>
    <xdr:sp macro="" textlink="">
      <xdr:nvSpPr>
        <xdr:cNvPr id="372" name="テキスト ボックス 371"/>
        <xdr:cNvSpPr txBox="1"/>
      </xdr:nvSpPr>
      <xdr:spPr>
        <a:xfrm>
          <a:off x="9339794" y="930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161650</xdr:rowOff>
    </xdr:from>
    <xdr:to>
      <xdr:col>12</xdr:col>
      <xdr:colOff>561975</xdr:colOff>
      <xdr:row>56</xdr:row>
      <xdr:rowOff>91800</xdr:rowOff>
    </xdr:to>
    <xdr:sp macro="" textlink="">
      <xdr:nvSpPr>
        <xdr:cNvPr id="373" name="円/楕円 372"/>
        <xdr:cNvSpPr/>
      </xdr:nvSpPr>
      <xdr:spPr>
        <a:xfrm>
          <a:off x="8699500" y="95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82927</xdr:rowOff>
    </xdr:from>
    <xdr:ext cx="534377" cy="259045"/>
    <xdr:sp macro="" textlink="">
      <xdr:nvSpPr>
        <xdr:cNvPr id="374" name="テキスト ボックス 373"/>
        <xdr:cNvSpPr txBox="1"/>
      </xdr:nvSpPr>
      <xdr:spPr>
        <a:xfrm>
          <a:off x="8483111" y="96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80410</xdr:rowOff>
    </xdr:from>
    <xdr:to>
      <xdr:col>11</xdr:col>
      <xdr:colOff>358775</xdr:colOff>
      <xdr:row>56</xdr:row>
      <xdr:rowOff>10560</xdr:rowOff>
    </xdr:to>
    <xdr:sp macro="" textlink="">
      <xdr:nvSpPr>
        <xdr:cNvPr id="375" name="円/楕円 374"/>
        <xdr:cNvSpPr/>
      </xdr:nvSpPr>
      <xdr:spPr>
        <a:xfrm>
          <a:off x="7810500" y="95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1687</xdr:rowOff>
    </xdr:from>
    <xdr:ext cx="599010" cy="259045"/>
    <xdr:sp macro="" textlink="">
      <xdr:nvSpPr>
        <xdr:cNvPr id="376" name="テキスト ボックス 375"/>
        <xdr:cNvSpPr txBox="1"/>
      </xdr:nvSpPr>
      <xdr:spPr>
        <a:xfrm>
          <a:off x="7561794" y="960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117978</xdr:rowOff>
    </xdr:from>
    <xdr:to>
      <xdr:col>10</xdr:col>
      <xdr:colOff>155575</xdr:colOff>
      <xdr:row>56</xdr:row>
      <xdr:rowOff>48128</xdr:rowOff>
    </xdr:to>
    <xdr:sp macro="" textlink="">
      <xdr:nvSpPr>
        <xdr:cNvPr id="377" name="円/楕円 376"/>
        <xdr:cNvSpPr/>
      </xdr:nvSpPr>
      <xdr:spPr>
        <a:xfrm>
          <a:off x="6921500" y="95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64655</xdr:rowOff>
    </xdr:from>
    <xdr:ext cx="599010" cy="259045"/>
    <xdr:sp macro="" textlink="">
      <xdr:nvSpPr>
        <xdr:cNvPr id="378" name="テキスト ボックス 377"/>
        <xdr:cNvSpPr txBox="1"/>
      </xdr:nvSpPr>
      <xdr:spPr>
        <a:xfrm>
          <a:off x="6672794" y="932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80950</xdr:rowOff>
    </xdr:from>
    <xdr:to>
      <xdr:col>15</xdr:col>
      <xdr:colOff>180975</xdr:colOff>
      <xdr:row>75</xdr:row>
      <xdr:rowOff>60849</xdr:rowOff>
    </xdr:to>
    <xdr:cxnSp macro="">
      <xdr:nvCxnSpPr>
        <xdr:cNvPr id="409" name="直線コネクタ 408"/>
        <xdr:cNvCxnSpPr/>
      </xdr:nvCxnSpPr>
      <xdr:spPr>
        <a:xfrm flipV="1">
          <a:off x="9639300" y="12596800"/>
          <a:ext cx="838200" cy="3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102384</xdr:rowOff>
    </xdr:from>
    <xdr:ext cx="534377" cy="259045"/>
    <xdr:sp macro="" textlink="">
      <xdr:nvSpPr>
        <xdr:cNvPr id="410" name="普通建設事業費 （ うち新規整備　）平均値テキスト"/>
        <xdr:cNvSpPr txBox="1"/>
      </xdr:nvSpPr>
      <xdr:spPr>
        <a:xfrm>
          <a:off x="10528300" y="131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60849</xdr:rowOff>
    </xdr:from>
    <xdr:to>
      <xdr:col>14</xdr:col>
      <xdr:colOff>28575</xdr:colOff>
      <xdr:row>75</xdr:row>
      <xdr:rowOff>165678</xdr:rowOff>
    </xdr:to>
    <xdr:cxnSp macro="">
      <xdr:nvCxnSpPr>
        <xdr:cNvPr id="412" name="直線コネクタ 411"/>
        <xdr:cNvCxnSpPr/>
      </xdr:nvCxnSpPr>
      <xdr:spPr>
        <a:xfrm flipV="1">
          <a:off x="8750300" y="12919599"/>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94840</xdr:rowOff>
    </xdr:from>
    <xdr:ext cx="534377" cy="259045"/>
    <xdr:sp macro="" textlink="">
      <xdr:nvSpPr>
        <xdr:cNvPr id="414" name="テキスト ボックス 413"/>
        <xdr:cNvSpPr txBox="1"/>
      </xdr:nvSpPr>
      <xdr:spPr>
        <a:xfrm>
          <a:off x="9372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30150</xdr:rowOff>
    </xdr:from>
    <xdr:to>
      <xdr:col>15</xdr:col>
      <xdr:colOff>231775</xdr:colOff>
      <xdr:row>73</xdr:row>
      <xdr:rowOff>131750</xdr:rowOff>
    </xdr:to>
    <xdr:sp macro="" textlink="">
      <xdr:nvSpPr>
        <xdr:cNvPr id="422" name="円/楕円 421"/>
        <xdr:cNvSpPr/>
      </xdr:nvSpPr>
      <xdr:spPr>
        <a:xfrm>
          <a:off x="10426700" y="125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53027</xdr:rowOff>
    </xdr:from>
    <xdr:ext cx="534377" cy="259045"/>
    <xdr:sp macro="" textlink="">
      <xdr:nvSpPr>
        <xdr:cNvPr id="423" name="普通建設事業費 （ うち新規整備　）該当値テキスト"/>
        <xdr:cNvSpPr txBox="1"/>
      </xdr:nvSpPr>
      <xdr:spPr>
        <a:xfrm>
          <a:off x="10528300" y="123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10049</xdr:rowOff>
    </xdr:from>
    <xdr:to>
      <xdr:col>14</xdr:col>
      <xdr:colOff>79375</xdr:colOff>
      <xdr:row>75</xdr:row>
      <xdr:rowOff>111649</xdr:rowOff>
    </xdr:to>
    <xdr:sp macro="" textlink="">
      <xdr:nvSpPr>
        <xdr:cNvPr id="424" name="円/楕円 423"/>
        <xdr:cNvSpPr/>
      </xdr:nvSpPr>
      <xdr:spPr>
        <a:xfrm>
          <a:off x="9588500" y="128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128176</xdr:rowOff>
    </xdr:from>
    <xdr:ext cx="534377" cy="259045"/>
    <xdr:sp macro="" textlink="">
      <xdr:nvSpPr>
        <xdr:cNvPr id="425" name="テキスト ボックス 424"/>
        <xdr:cNvSpPr txBox="1"/>
      </xdr:nvSpPr>
      <xdr:spPr>
        <a:xfrm>
          <a:off x="9372111" y="126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114879</xdr:rowOff>
    </xdr:from>
    <xdr:to>
      <xdr:col>12</xdr:col>
      <xdr:colOff>561975</xdr:colOff>
      <xdr:row>76</xdr:row>
      <xdr:rowOff>45030</xdr:rowOff>
    </xdr:to>
    <xdr:sp macro="" textlink="">
      <xdr:nvSpPr>
        <xdr:cNvPr id="426" name="円/楕円 425"/>
        <xdr:cNvSpPr/>
      </xdr:nvSpPr>
      <xdr:spPr>
        <a:xfrm>
          <a:off x="8699500" y="129736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36155</xdr:rowOff>
    </xdr:from>
    <xdr:ext cx="534377" cy="259045"/>
    <xdr:sp macro="" textlink="">
      <xdr:nvSpPr>
        <xdr:cNvPr id="427" name="テキスト ボックス 426"/>
        <xdr:cNvSpPr txBox="1"/>
      </xdr:nvSpPr>
      <xdr:spPr>
        <a:xfrm>
          <a:off x="8483111" y="130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110165</xdr:rowOff>
    </xdr:from>
    <xdr:to>
      <xdr:col>15</xdr:col>
      <xdr:colOff>180975</xdr:colOff>
      <xdr:row>97</xdr:row>
      <xdr:rowOff>35275</xdr:rowOff>
    </xdr:to>
    <xdr:cxnSp macro="">
      <xdr:nvCxnSpPr>
        <xdr:cNvPr id="456" name="直線コネクタ 455"/>
        <xdr:cNvCxnSpPr/>
      </xdr:nvCxnSpPr>
      <xdr:spPr>
        <a:xfrm>
          <a:off x="9639300" y="16569365"/>
          <a:ext cx="8382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7" name="普通建設事業費 （ うち更新整備　）平均値テキスト"/>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110165</xdr:rowOff>
    </xdr:from>
    <xdr:to>
      <xdr:col>14</xdr:col>
      <xdr:colOff>28575</xdr:colOff>
      <xdr:row>96</xdr:row>
      <xdr:rowOff>160107</xdr:rowOff>
    </xdr:to>
    <xdr:cxnSp macro="">
      <xdr:nvCxnSpPr>
        <xdr:cNvPr id="459" name="直線コネクタ 458"/>
        <xdr:cNvCxnSpPr/>
      </xdr:nvCxnSpPr>
      <xdr:spPr>
        <a:xfrm flipV="1">
          <a:off x="8750300" y="16569365"/>
          <a:ext cx="889000" cy="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116309</xdr:rowOff>
    </xdr:from>
    <xdr:ext cx="534377" cy="259045"/>
    <xdr:sp macro="" textlink="">
      <xdr:nvSpPr>
        <xdr:cNvPr id="461" name="テキスト ボックス 460"/>
        <xdr:cNvSpPr txBox="1"/>
      </xdr:nvSpPr>
      <xdr:spPr>
        <a:xfrm>
          <a:off x="9372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110417</xdr:rowOff>
    </xdr:from>
    <xdr:ext cx="534377" cy="259045"/>
    <xdr:sp macro="" textlink="">
      <xdr:nvSpPr>
        <xdr:cNvPr id="463" name="テキスト ボックス 462"/>
        <xdr:cNvSpPr txBox="1"/>
      </xdr:nvSpPr>
      <xdr:spPr>
        <a:xfrm>
          <a:off x="8483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155925</xdr:rowOff>
    </xdr:from>
    <xdr:to>
      <xdr:col>15</xdr:col>
      <xdr:colOff>231775</xdr:colOff>
      <xdr:row>97</xdr:row>
      <xdr:rowOff>86075</xdr:rowOff>
    </xdr:to>
    <xdr:sp macro="" textlink="">
      <xdr:nvSpPr>
        <xdr:cNvPr id="469" name="円/楕円 468"/>
        <xdr:cNvSpPr/>
      </xdr:nvSpPr>
      <xdr:spPr>
        <a:xfrm>
          <a:off x="10426700" y="1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134352</xdr:rowOff>
    </xdr:from>
    <xdr:ext cx="534377" cy="259045"/>
    <xdr:sp macro="" textlink="">
      <xdr:nvSpPr>
        <xdr:cNvPr id="470" name="普通建設事業費 （ うち更新整備　）該当値テキスト"/>
        <xdr:cNvSpPr txBox="1"/>
      </xdr:nvSpPr>
      <xdr:spPr>
        <a:xfrm>
          <a:off x="10528300" y="165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59365</xdr:rowOff>
    </xdr:from>
    <xdr:to>
      <xdr:col>14</xdr:col>
      <xdr:colOff>79375</xdr:colOff>
      <xdr:row>96</xdr:row>
      <xdr:rowOff>160965</xdr:rowOff>
    </xdr:to>
    <xdr:sp macro="" textlink="">
      <xdr:nvSpPr>
        <xdr:cNvPr id="471" name="円/楕円 470"/>
        <xdr:cNvSpPr/>
      </xdr:nvSpPr>
      <xdr:spPr>
        <a:xfrm>
          <a:off x="9588500" y="165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6042</xdr:rowOff>
    </xdr:from>
    <xdr:ext cx="534377" cy="259045"/>
    <xdr:sp macro="" textlink="">
      <xdr:nvSpPr>
        <xdr:cNvPr id="472" name="テキスト ボックス 471"/>
        <xdr:cNvSpPr txBox="1"/>
      </xdr:nvSpPr>
      <xdr:spPr>
        <a:xfrm>
          <a:off x="9372111" y="1629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109307</xdr:rowOff>
    </xdr:from>
    <xdr:to>
      <xdr:col>12</xdr:col>
      <xdr:colOff>561975</xdr:colOff>
      <xdr:row>97</xdr:row>
      <xdr:rowOff>39457</xdr:rowOff>
    </xdr:to>
    <xdr:sp macro="" textlink="">
      <xdr:nvSpPr>
        <xdr:cNvPr id="473" name="円/楕円 472"/>
        <xdr:cNvSpPr/>
      </xdr:nvSpPr>
      <xdr:spPr>
        <a:xfrm>
          <a:off x="8699500" y="165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55984</xdr:rowOff>
    </xdr:from>
    <xdr:ext cx="534377" cy="259045"/>
    <xdr:sp macro="" textlink="">
      <xdr:nvSpPr>
        <xdr:cNvPr id="474" name="テキスト ボックス 473"/>
        <xdr:cNvSpPr txBox="1"/>
      </xdr:nvSpPr>
      <xdr:spPr>
        <a:xfrm>
          <a:off x="8483111" y="163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21241</xdr:rowOff>
    </xdr:from>
    <xdr:to>
      <xdr:col>23</xdr:col>
      <xdr:colOff>517525</xdr:colOff>
      <xdr:row>39</xdr:row>
      <xdr:rowOff>36199</xdr:rowOff>
    </xdr:to>
    <xdr:cxnSp macro="">
      <xdr:nvCxnSpPr>
        <xdr:cNvPr id="505" name="直線コネクタ 504"/>
        <xdr:cNvCxnSpPr/>
      </xdr:nvCxnSpPr>
      <xdr:spPr>
        <a:xfrm flipV="1">
          <a:off x="15481300" y="6707791"/>
          <a:ext cx="8382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148828</xdr:rowOff>
    </xdr:from>
    <xdr:ext cx="469744" cy="259045"/>
    <xdr:sp macro="" textlink="">
      <xdr:nvSpPr>
        <xdr:cNvPr id="506" name="災害復旧事業費平均値テキスト"/>
        <xdr:cNvSpPr txBox="1"/>
      </xdr:nvSpPr>
      <xdr:spPr>
        <a:xfrm>
          <a:off x="16370300" y="6663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28786</xdr:rowOff>
    </xdr:from>
    <xdr:to>
      <xdr:col>22</xdr:col>
      <xdr:colOff>365125</xdr:colOff>
      <xdr:row>39</xdr:row>
      <xdr:rowOff>36199</xdr:rowOff>
    </xdr:to>
    <xdr:cxnSp macro="">
      <xdr:nvCxnSpPr>
        <xdr:cNvPr id="508" name="直線コネクタ 507"/>
        <xdr:cNvCxnSpPr/>
      </xdr:nvCxnSpPr>
      <xdr:spPr>
        <a:xfrm>
          <a:off x="14592300" y="671533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94258</xdr:rowOff>
    </xdr:from>
    <xdr:ext cx="469744" cy="259045"/>
    <xdr:sp macro="" textlink="">
      <xdr:nvSpPr>
        <xdr:cNvPr id="510" name="テキスト ボックス 509"/>
        <xdr:cNvSpPr txBox="1"/>
      </xdr:nvSpPr>
      <xdr:spPr>
        <a:xfrm>
          <a:off x="15246427"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28568</xdr:rowOff>
    </xdr:from>
    <xdr:to>
      <xdr:col>21</xdr:col>
      <xdr:colOff>161925</xdr:colOff>
      <xdr:row>39</xdr:row>
      <xdr:rowOff>28786</xdr:rowOff>
    </xdr:to>
    <xdr:cxnSp macro="">
      <xdr:nvCxnSpPr>
        <xdr:cNvPr id="511" name="直線コネクタ 510"/>
        <xdr:cNvCxnSpPr/>
      </xdr:nvCxnSpPr>
      <xdr:spPr>
        <a:xfrm>
          <a:off x="13703300" y="671511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78261</xdr:rowOff>
    </xdr:from>
    <xdr:to>
      <xdr:col>19</xdr:col>
      <xdr:colOff>644525</xdr:colOff>
      <xdr:row>39</xdr:row>
      <xdr:rowOff>28568</xdr:rowOff>
    </xdr:to>
    <xdr:cxnSp macro="">
      <xdr:nvCxnSpPr>
        <xdr:cNvPr id="514" name="直線コネクタ 513"/>
        <xdr:cNvCxnSpPr/>
      </xdr:nvCxnSpPr>
      <xdr:spPr>
        <a:xfrm>
          <a:off x="12814300" y="6593361"/>
          <a:ext cx="889000" cy="1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6" name="テキスト ボックス 515"/>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45838</xdr:rowOff>
    </xdr:from>
    <xdr:ext cx="469744" cy="259045"/>
    <xdr:sp macro="" textlink="">
      <xdr:nvSpPr>
        <xdr:cNvPr id="518" name="テキスト ボックス 517"/>
        <xdr:cNvSpPr txBox="1"/>
      </xdr:nvSpPr>
      <xdr:spPr>
        <a:xfrm>
          <a:off x="12579427" y="67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141891</xdr:rowOff>
    </xdr:from>
    <xdr:to>
      <xdr:col>23</xdr:col>
      <xdr:colOff>568325</xdr:colOff>
      <xdr:row>39</xdr:row>
      <xdr:rowOff>72041</xdr:rowOff>
    </xdr:to>
    <xdr:sp macro="" textlink="">
      <xdr:nvSpPr>
        <xdr:cNvPr id="524" name="円/楕円 523"/>
        <xdr:cNvSpPr/>
      </xdr:nvSpPr>
      <xdr:spPr>
        <a:xfrm>
          <a:off x="16268700" y="66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101269</xdr:rowOff>
    </xdr:from>
    <xdr:ext cx="469744" cy="259045"/>
    <xdr:sp macro="" textlink="">
      <xdr:nvSpPr>
        <xdr:cNvPr id="525" name="災害復旧事業費該当値テキスト"/>
        <xdr:cNvSpPr txBox="1"/>
      </xdr:nvSpPr>
      <xdr:spPr>
        <a:xfrm>
          <a:off x="16370300" y="644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156849</xdr:rowOff>
    </xdr:from>
    <xdr:to>
      <xdr:col>22</xdr:col>
      <xdr:colOff>415925</xdr:colOff>
      <xdr:row>39</xdr:row>
      <xdr:rowOff>86999</xdr:rowOff>
    </xdr:to>
    <xdr:sp macro="" textlink="">
      <xdr:nvSpPr>
        <xdr:cNvPr id="526" name="円/楕円 525"/>
        <xdr:cNvSpPr/>
      </xdr:nvSpPr>
      <xdr:spPr>
        <a:xfrm>
          <a:off x="15430500" y="667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103526</xdr:rowOff>
    </xdr:from>
    <xdr:ext cx="469744" cy="259045"/>
    <xdr:sp macro="" textlink="">
      <xdr:nvSpPr>
        <xdr:cNvPr id="527" name="テキスト ボックス 526"/>
        <xdr:cNvSpPr txBox="1"/>
      </xdr:nvSpPr>
      <xdr:spPr>
        <a:xfrm>
          <a:off x="15246427" y="64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149436</xdr:rowOff>
    </xdr:from>
    <xdr:to>
      <xdr:col>21</xdr:col>
      <xdr:colOff>212725</xdr:colOff>
      <xdr:row>39</xdr:row>
      <xdr:rowOff>79586</xdr:rowOff>
    </xdr:to>
    <xdr:sp macro="" textlink="">
      <xdr:nvSpPr>
        <xdr:cNvPr id="528" name="円/楕円 527"/>
        <xdr:cNvSpPr/>
      </xdr:nvSpPr>
      <xdr:spPr>
        <a:xfrm>
          <a:off x="14541500" y="66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70713</xdr:rowOff>
    </xdr:from>
    <xdr:ext cx="469744" cy="259045"/>
    <xdr:sp macro="" textlink="">
      <xdr:nvSpPr>
        <xdr:cNvPr id="529" name="テキスト ボックス 528"/>
        <xdr:cNvSpPr txBox="1"/>
      </xdr:nvSpPr>
      <xdr:spPr>
        <a:xfrm>
          <a:off x="14357427" y="675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149218</xdr:rowOff>
    </xdr:from>
    <xdr:to>
      <xdr:col>20</xdr:col>
      <xdr:colOff>9525</xdr:colOff>
      <xdr:row>39</xdr:row>
      <xdr:rowOff>79368</xdr:rowOff>
    </xdr:to>
    <xdr:sp macro="" textlink="">
      <xdr:nvSpPr>
        <xdr:cNvPr id="530" name="円/楕円 529"/>
        <xdr:cNvSpPr/>
      </xdr:nvSpPr>
      <xdr:spPr>
        <a:xfrm>
          <a:off x="13652500" y="66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70495</xdr:rowOff>
    </xdr:from>
    <xdr:ext cx="469744" cy="259045"/>
    <xdr:sp macro="" textlink="">
      <xdr:nvSpPr>
        <xdr:cNvPr id="531" name="テキスト ボックス 530"/>
        <xdr:cNvSpPr txBox="1"/>
      </xdr:nvSpPr>
      <xdr:spPr>
        <a:xfrm>
          <a:off x="13468427" y="67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27461</xdr:rowOff>
    </xdr:from>
    <xdr:to>
      <xdr:col>18</xdr:col>
      <xdr:colOff>492125</xdr:colOff>
      <xdr:row>38</xdr:row>
      <xdr:rowOff>129061</xdr:rowOff>
    </xdr:to>
    <xdr:sp macro="" textlink="">
      <xdr:nvSpPr>
        <xdr:cNvPr id="532" name="円/楕円 531"/>
        <xdr:cNvSpPr/>
      </xdr:nvSpPr>
      <xdr:spPr>
        <a:xfrm>
          <a:off x="12763500" y="65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145588</xdr:rowOff>
    </xdr:from>
    <xdr:ext cx="534377" cy="259045"/>
    <xdr:sp macro="" textlink="">
      <xdr:nvSpPr>
        <xdr:cNvPr id="533" name="テキスト ボックス 532"/>
        <xdr:cNvSpPr txBox="1"/>
      </xdr:nvSpPr>
      <xdr:spPr>
        <a:xfrm>
          <a:off x="12547111" y="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3977</xdr:rowOff>
    </xdr:from>
    <xdr:to>
      <xdr:col>23</xdr:col>
      <xdr:colOff>517525</xdr:colOff>
      <xdr:row>75</xdr:row>
      <xdr:rowOff>31845</xdr:rowOff>
    </xdr:to>
    <xdr:cxnSp macro="">
      <xdr:nvCxnSpPr>
        <xdr:cNvPr id="613" name="直線コネクタ 612"/>
        <xdr:cNvCxnSpPr/>
      </xdr:nvCxnSpPr>
      <xdr:spPr>
        <a:xfrm>
          <a:off x="15481300" y="12862727"/>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95328</xdr:rowOff>
    </xdr:from>
    <xdr:ext cx="534377" cy="259045"/>
    <xdr:sp macro="" textlink="">
      <xdr:nvSpPr>
        <xdr:cNvPr id="614" name="公債費平均値テキスト"/>
        <xdr:cNvSpPr txBox="1"/>
      </xdr:nvSpPr>
      <xdr:spPr>
        <a:xfrm>
          <a:off x="16370300" y="12611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145513</xdr:rowOff>
    </xdr:from>
    <xdr:to>
      <xdr:col>22</xdr:col>
      <xdr:colOff>365125</xdr:colOff>
      <xdr:row>75</xdr:row>
      <xdr:rowOff>3977</xdr:rowOff>
    </xdr:to>
    <xdr:cxnSp macro="">
      <xdr:nvCxnSpPr>
        <xdr:cNvPr id="616" name="直線コネクタ 615"/>
        <xdr:cNvCxnSpPr/>
      </xdr:nvCxnSpPr>
      <xdr:spPr>
        <a:xfrm>
          <a:off x="14592300" y="12832813"/>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153023</xdr:rowOff>
    </xdr:from>
    <xdr:ext cx="534377" cy="259045"/>
    <xdr:sp macro="" textlink="">
      <xdr:nvSpPr>
        <xdr:cNvPr id="618" name="テキスト ボックス 617"/>
        <xdr:cNvSpPr txBox="1"/>
      </xdr:nvSpPr>
      <xdr:spPr>
        <a:xfrm>
          <a:off x="15214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114695</xdr:rowOff>
    </xdr:from>
    <xdr:to>
      <xdr:col>21</xdr:col>
      <xdr:colOff>161925</xdr:colOff>
      <xdr:row>74</xdr:row>
      <xdr:rowOff>145513</xdr:rowOff>
    </xdr:to>
    <xdr:cxnSp macro="">
      <xdr:nvCxnSpPr>
        <xdr:cNvPr id="619" name="直線コネクタ 618"/>
        <xdr:cNvCxnSpPr/>
      </xdr:nvCxnSpPr>
      <xdr:spPr>
        <a:xfrm>
          <a:off x="13703300" y="12801995"/>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137423</xdr:rowOff>
    </xdr:from>
    <xdr:ext cx="534377" cy="259045"/>
    <xdr:sp macro="" textlink="">
      <xdr:nvSpPr>
        <xdr:cNvPr id="621" name="テキスト ボックス 620"/>
        <xdr:cNvSpPr txBox="1"/>
      </xdr:nvSpPr>
      <xdr:spPr>
        <a:xfrm>
          <a:off x="14325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61355</xdr:rowOff>
    </xdr:from>
    <xdr:to>
      <xdr:col>19</xdr:col>
      <xdr:colOff>644525</xdr:colOff>
      <xdr:row>74</xdr:row>
      <xdr:rowOff>114695</xdr:rowOff>
    </xdr:to>
    <xdr:cxnSp macro="">
      <xdr:nvCxnSpPr>
        <xdr:cNvPr id="622" name="直線コネクタ 621"/>
        <xdr:cNvCxnSpPr/>
      </xdr:nvCxnSpPr>
      <xdr:spPr>
        <a:xfrm>
          <a:off x="12814300" y="127486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120910</xdr:rowOff>
    </xdr:from>
    <xdr:ext cx="534377" cy="259045"/>
    <xdr:sp macro="" textlink="">
      <xdr:nvSpPr>
        <xdr:cNvPr id="624" name="テキスト ボックス 623"/>
        <xdr:cNvSpPr txBox="1"/>
      </xdr:nvSpPr>
      <xdr:spPr>
        <a:xfrm>
          <a:off x="13436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117851</xdr:rowOff>
    </xdr:from>
    <xdr:ext cx="534377" cy="259045"/>
    <xdr:sp macro="" textlink="">
      <xdr:nvSpPr>
        <xdr:cNvPr id="626" name="テキスト ボックス 625"/>
        <xdr:cNvSpPr txBox="1"/>
      </xdr:nvSpPr>
      <xdr:spPr>
        <a:xfrm>
          <a:off x="12547111" y="124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152495</xdr:rowOff>
    </xdr:from>
    <xdr:to>
      <xdr:col>23</xdr:col>
      <xdr:colOff>568325</xdr:colOff>
      <xdr:row>75</xdr:row>
      <xdr:rowOff>82645</xdr:rowOff>
    </xdr:to>
    <xdr:sp macro="" textlink="">
      <xdr:nvSpPr>
        <xdr:cNvPr id="632" name="円/楕円 631"/>
        <xdr:cNvSpPr/>
      </xdr:nvSpPr>
      <xdr:spPr>
        <a:xfrm>
          <a:off x="16268700" y="128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130922</xdr:rowOff>
    </xdr:from>
    <xdr:ext cx="534377" cy="259045"/>
    <xdr:sp macro="" textlink="">
      <xdr:nvSpPr>
        <xdr:cNvPr id="633" name="公債費該当値テキスト"/>
        <xdr:cNvSpPr txBox="1"/>
      </xdr:nvSpPr>
      <xdr:spPr>
        <a:xfrm>
          <a:off x="16370300" y="128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69,158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124627</xdr:rowOff>
    </xdr:from>
    <xdr:to>
      <xdr:col>22</xdr:col>
      <xdr:colOff>415925</xdr:colOff>
      <xdr:row>75</xdr:row>
      <xdr:rowOff>54777</xdr:rowOff>
    </xdr:to>
    <xdr:sp macro="" textlink="">
      <xdr:nvSpPr>
        <xdr:cNvPr id="634" name="円/楕円 633"/>
        <xdr:cNvSpPr/>
      </xdr:nvSpPr>
      <xdr:spPr>
        <a:xfrm>
          <a:off x="15430500" y="1281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45904</xdr:rowOff>
    </xdr:from>
    <xdr:ext cx="534377" cy="259045"/>
    <xdr:sp macro="" textlink="">
      <xdr:nvSpPr>
        <xdr:cNvPr id="635" name="テキスト ボックス 634"/>
        <xdr:cNvSpPr txBox="1"/>
      </xdr:nvSpPr>
      <xdr:spPr>
        <a:xfrm>
          <a:off x="15214111" y="129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94713</xdr:rowOff>
    </xdr:from>
    <xdr:to>
      <xdr:col>21</xdr:col>
      <xdr:colOff>212725</xdr:colOff>
      <xdr:row>75</xdr:row>
      <xdr:rowOff>24863</xdr:rowOff>
    </xdr:to>
    <xdr:sp macro="" textlink="">
      <xdr:nvSpPr>
        <xdr:cNvPr id="636" name="円/楕円 635"/>
        <xdr:cNvSpPr/>
      </xdr:nvSpPr>
      <xdr:spPr>
        <a:xfrm>
          <a:off x="14541500" y="127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15990</xdr:rowOff>
    </xdr:from>
    <xdr:ext cx="534377" cy="259045"/>
    <xdr:sp macro="" textlink="">
      <xdr:nvSpPr>
        <xdr:cNvPr id="637" name="テキスト ボックス 636"/>
        <xdr:cNvSpPr txBox="1"/>
      </xdr:nvSpPr>
      <xdr:spPr>
        <a:xfrm>
          <a:off x="14325111" y="1287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63895</xdr:rowOff>
    </xdr:from>
    <xdr:to>
      <xdr:col>20</xdr:col>
      <xdr:colOff>9525</xdr:colOff>
      <xdr:row>74</xdr:row>
      <xdr:rowOff>165495</xdr:rowOff>
    </xdr:to>
    <xdr:sp macro="" textlink="">
      <xdr:nvSpPr>
        <xdr:cNvPr id="638" name="円/楕円 637"/>
        <xdr:cNvSpPr/>
      </xdr:nvSpPr>
      <xdr:spPr>
        <a:xfrm>
          <a:off x="13652500" y="12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156622</xdr:rowOff>
    </xdr:from>
    <xdr:ext cx="534377" cy="259045"/>
    <xdr:sp macro="" textlink="">
      <xdr:nvSpPr>
        <xdr:cNvPr id="639" name="テキスト ボックス 638"/>
        <xdr:cNvSpPr txBox="1"/>
      </xdr:nvSpPr>
      <xdr:spPr>
        <a:xfrm>
          <a:off x="13436111" y="1284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10555</xdr:rowOff>
    </xdr:from>
    <xdr:to>
      <xdr:col>18</xdr:col>
      <xdr:colOff>492125</xdr:colOff>
      <xdr:row>74</xdr:row>
      <xdr:rowOff>112155</xdr:rowOff>
    </xdr:to>
    <xdr:sp macro="" textlink="">
      <xdr:nvSpPr>
        <xdr:cNvPr id="640" name="円/楕円 639"/>
        <xdr:cNvSpPr/>
      </xdr:nvSpPr>
      <xdr:spPr>
        <a:xfrm>
          <a:off x="12763500" y="126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103282</xdr:rowOff>
    </xdr:from>
    <xdr:ext cx="534377" cy="259045"/>
    <xdr:sp macro="" textlink="">
      <xdr:nvSpPr>
        <xdr:cNvPr id="641" name="テキスト ボックス 640"/>
        <xdr:cNvSpPr txBox="1"/>
      </xdr:nvSpPr>
      <xdr:spPr>
        <a:xfrm>
          <a:off x="12547111" y="1279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17301</xdr:rowOff>
    </xdr:from>
    <xdr:to>
      <xdr:col>23</xdr:col>
      <xdr:colOff>517525</xdr:colOff>
      <xdr:row>96</xdr:row>
      <xdr:rowOff>24257</xdr:rowOff>
    </xdr:to>
    <xdr:cxnSp macro="">
      <xdr:nvCxnSpPr>
        <xdr:cNvPr id="672" name="直線コネクタ 671"/>
        <xdr:cNvCxnSpPr/>
      </xdr:nvCxnSpPr>
      <xdr:spPr>
        <a:xfrm flipV="1">
          <a:off x="15481300" y="16476501"/>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5278</xdr:rowOff>
    </xdr:from>
    <xdr:ext cx="534377" cy="259045"/>
    <xdr:sp macro="" textlink="">
      <xdr:nvSpPr>
        <xdr:cNvPr id="673" name="積立金平均値テキスト"/>
        <xdr:cNvSpPr txBox="1"/>
      </xdr:nvSpPr>
      <xdr:spPr>
        <a:xfrm>
          <a:off x="16370300" y="1646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80525</xdr:rowOff>
    </xdr:from>
    <xdr:to>
      <xdr:col>22</xdr:col>
      <xdr:colOff>365125</xdr:colOff>
      <xdr:row>96</xdr:row>
      <xdr:rowOff>24257</xdr:rowOff>
    </xdr:to>
    <xdr:cxnSp macro="">
      <xdr:nvCxnSpPr>
        <xdr:cNvPr id="675" name="直線コネクタ 674"/>
        <xdr:cNvCxnSpPr/>
      </xdr:nvCxnSpPr>
      <xdr:spPr>
        <a:xfrm>
          <a:off x="14592300" y="16368275"/>
          <a:ext cx="889000" cy="1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148055</xdr:rowOff>
    </xdr:from>
    <xdr:ext cx="534377" cy="259045"/>
    <xdr:sp macro="" textlink="">
      <xdr:nvSpPr>
        <xdr:cNvPr id="677" name="テキスト ボックス 676"/>
        <xdr:cNvSpPr txBox="1"/>
      </xdr:nvSpPr>
      <xdr:spPr>
        <a:xfrm>
          <a:off x="15214111" y="166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80525</xdr:rowOff>
    </xdr:from>
    <xdr:to>
      <xdr:col>21</xdr:col>
      <xdr:colOff>161925</xdr:colOff>
      <xdr:row>96</xdr:row>
      <xdr:rowOff>152485</xdr:rowOff>
    </xdr:to>
    <xdr:cxnSp macro="">
      <xdr:nvCxnSpPr>
        <xdr:cNvPr id="678" name="直線コネクタ 677"/>
        <xdr:cNvCxnSpPr/>
      </xdr:nvCxnSpPr>
      <xdr:spPr>
        <a:xfrm flipV="1">
          <a:off x="13703300" y="16368275"/>
          <a:ext cx="889000" cy="24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70397</xdr:rowOff>
    </xdr:from>
    <xdr:ext cx="534377" cy="259045"/>
    <xdr:sp macro="" textlink="">
      <xdr:nvSpPr>
        <xdr:cNvPr id="680" name="テキスト ボックス 679"/>
        <xdr:cNvSpPr txBox="1"/>
      </xdr:nvSpPr>
      <xdr:spPr>
        <a:xfrm>
          <a:off x="14325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152485</xdr:rowOff>
    </xdr:from>
    <xdr:to>
      <xdr:col>19</xdr:col>
      <xdr:colOff>644525</xdr:colOff>
      <xdr:row>97</xdr:row>
      <xdr:rowOff>135748</xdr:rowOff>
    </xdr:to>
    <xdr:cxnSp macro="">
      <xdr:nvCxnSpPr>
        <xdr:cNvPr id="681" name="直線コネクタ 680"/>
        <xdr:cNvCxnSpPr/>
      </xdr:nvCxnSpPr>
      <xdr:spPr>
        <a:xfrm flipV="1">
          <a:off x="12814300" y="16611685"/>
          <a:ext cx="889000" cy="1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160735</xdr:rowOff>
    </xdr:from>
    <xdr:ext cx="534377" cy="259045"/>
    <xdr:sp macro="" textlink="">
      <xdr:nvSpPr>
        <xdr:cNvPr id="683" name="テキスト ボックス 682"/>
        <xdr:cNvSpPr txBox="1"/>
      </xdr:nvSpPr>
      <xdr:spPr>
        <a:xfrm>
          <a:off x="13436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54126</xdr:rowOff>
    </xdr:from>
    <xdr:ext cx="534377" cy="259045"/>
    <xdr:sp macro="" textlink="">
      <xdr:nvSpPr>
        <xdr:cNvPr id="685" name="テキスト ボックス 684"/>
        <xdr:cNvSpPr txBox="1"/>
      </xdr:nvSpPr>
      <xdr:spPr>
        <a:xfrm>
          <a:off x="12547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137951</xdr:rowOff>
    </xdr:from>
    <xdr:to>
      <xdr:col>23</xdr:col>
      <xdr:colOff>568325</xdr:colOff>
      <xdr:row>96</xdr:row>
      <xdr:rowOff>68101</xdr:rowOff>
    </xdr:to>
    <xdr:sp macro="" textlink="">
      <xdr:nvSpPr>
        <xdr:cNvPr id="691" name="円/楕円 690"/>
        <xdr:cNvSpPr/>
      </xdr:nvSpPr>
      <xdr:spPr>
        <a:xfrm>
          <a:off x="16268700" y="164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160828</xdr:rowOff>
    </xdr:from>
    <xdr:ext cx="534377" cy="259045"/>
    <xdr:sp macro="" textlink="">
      <xdr:nvSpPr>
        <xdr:cNvPr id="692" name="積立金該当値テキスト"/>
        <xdr:cNvSpPr txBox="1"/>
      </xdr:nvSpPr>
      <xdr:spPr>
        <a:xfrm>
          <a:off x="16370300" y="162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144907</xdr:rowOff>
    </xdr:from>
    <xdr:to>
      <xdr:col>22</xdr:col>
      <xdr:colOff>415925</xdr:colOff>
      <xdr:row>96</xdr:row>
      <xdr:rowOff>75057</xdr:rowOff>
    </xdr:to>
    <xdr:sp macro="" textlink="">
      <xdr:nvSpPr>
        <xdr:cNvPr id="693" name="円/楕円 692"/>
        <xdr:cNvSpPr/>
      </xdr:nvSpPr>
      <xdr:spPr>
        <a:xfrm>
          <a:off x="15430500" y="164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91584</xdr:rowOff>
    </xdr:from>
    <xdr:ext cx="534377" cy="259045"/>
    <xdr:sp macro="" textlink="">
      <xdr:nvSpPr>
        <xdr:cNvPr id="694" name="テキスト ボックス 693"/>
        <xdr:cNvSpPr txBox="1"/>
      </xdr:nvSpPr>
      <xdr:spPr>
        <a:xfrm>
          <a:off x="15214111" y="162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29725</xdr:rowOff>
    </xdr:from>
    <xdr:to>
      <xdr:col>21</xdr:col>
      <xdr:colOff>212725</xdr:colOff>
      <xdr:row>95</xdr:row>
      <xdr:rowOff>131325</xdr:rowOff>
    </xdr:to>
    <xdr:sp macro="" textlink="">
      <xdr:nvSpPr>
        <xdr:cNvPr id="695" name="円/楕円 694"/>
        <xdr:cNvSpPr/>
      </xdr:nvSpPr>
      <xdr:spPr>
        <a:xfrm>
          <a:off x="14541500" y="163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147852</xdr:rowOff>
    </xdr:from>
    <xdr:ext cx="534377" cy="259045"/>
    <xdr:sp macro="" textlink="">
      <xdr:nvSpPr>
        <xdr:cNvPr id="696" name="テキスト ボックス 695"/>
        <xdr:cNvSpPr txBox="1"/>
      </xdr:nvSpPr>
      <xdr:spPr>
        <a:xfrm>
          <a:off x="14325111" y="160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101685</xdr:rowOff>
    </xdr:from>
    <xdr:to>
      <xdr:col>20</xdr:col>
      <xdr:colOff>9525</xdr:colOff>
      <xdr:row>97</xdr:row>
      <xdr:rowOff>31835</xdr:rowOff>
    </xdr:to>
    <xdr:sp macro="" textlink="">
      <xdr:nvSpPr>
        <xdr:cNvPr id="697" name="円/楕円 696"/>
        <xdr:cNvSpPr/>
      </xdr:nvSpPr>
      <xdr:spPr>
        <a:xfrm>
          <a:off x="13652500" y="16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22962</xdr:rowOff>
    </xdr:from>
    <xdr:ext cx="534377" cy="259045"/>
    <xdr:sp macro="" textlink="">
      <xdr:nvSpPr>
        <xdr:cNvPr id="698" name="テキスト ボックス 697"/>
        <xdr:cNvSpPr txBox="1"/>
      </xdr:nvSpPr>
      <xdr:spPr>
        <a:xfrm>
          <a:off x="13436111" y="166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84948</xdr:rowOff>
    </xdr:from>
    <xdr:to>
      <xdr:col>18</xdr:col>
      <xdr:colOff>492125</xdr:colOff>
      <xdr:row>98</xdr:row>
      <xdr:rowOff>15098</xdr:rowOff>
    </xdr:to>
    <xdr:sp macro="" textlink="">
      <xdr:nvSpPr>
        <xdr:cNvPr id="699" name="円/楕円 698"/>
        <xdr:cNvSpPr/>
      </xdr:nvSpPr>
      <xdr:spPr>
        <a:xfrm>
          <a:off x="12763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6225</xdr:rowOff>
    </xdr:from>
    <xdr:ext cx="534377" cy="259045"/>
    <xdr:sp macro="" textlink="">
      <xdr:nvSpPr>
        <xdr:cNvPr id="700" name="テキスト ボックス 699"/>
        <xdr:cNvSpPr txBox="1"/>
      </xdr:nvSpPr>
      <xdr:spPr>
        <a:xfrm>
          <a:off x="12547111" y="168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81461</xdr:rowOff>
    </xdr:from>
    <xdr:to>
      <xdr:col>32</xdr:col>
      <xdr:colOff>187325</xdr:colOff>
      <xdr:row>38</xdr:row>
      <xdr:rowOff>17780</xdr:rowOff>
    </xdr:to>
    <xdr:cxnSp macro="">
      <xdr:nvCxnSpPr>
        <xdr:cNvPr id="731" name="直線コネクタ 730"/>
        <xdr:cNvCxnSpPr/>
      </xdr:nvCxnSpPr>
      <xdr:spPr>
        <a:xfrm flipV="1">
          <a:off x="21323300" y="5910761"/>
          <a:ext cx="8382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122409</xdr:rowOff>
    </xdr:from>
    <xdr:ext cx="469744" cy="259045"/>
    <xdr:sp macro="" textlink="">
      <xdr:nvSpPr>
        <xdr:cNvPr id="732" name="投資及び出資金平均値テキスト"/>
        <xdr:cNvSpPr txBox="1"/>
      </xdr:nvSpPr>
      <xdr:spPr>
        <a:xfrm>
          <a:off x="22212300" y="64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17780</xdr:rowOff>
    </xdr:from>
    <xdr:to>
      <xdr:col>31</xdr:col>
      <xdr:colOff>34925</xdr:colOff>
      <xdr:row>38</xdr:row>
      <xdr:rowOff>27577</xdr:rowOff>
    </xdr:to>
    <xdr:cxnSp macro="">
      <xdr:nvCxnSpPr>
        <xdr:cNvPr id="734" name="直線コネクタ 733"/>
        <xdr:cNvCxnSpPr/>
      </xdr:nvCxnSpPr>
      <xdr:spPr>
        <a:xfrm flipV="1">
          <a:off x="20434300" y="65328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92691</xdr:rowOff>
    </xdr:from>
    <xdr:ext cx="469744" cy="259045"/>
    <xdr:sp macro="" textlink="">
      <xdr:nvSpPr>
        <xdr:cNvPr id="736" name="テキスト ボックス 735"/>
        <xdr:cNvSpPr txBox="1"/>
      </xdr:nvSpPr>
      <xdr:spPr>
        <a:xfrm>
          <a:off x="21088427"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27577</xdr:rowOff>
    </xdr:from>
    <xdr:to>
      <xdr:col>29</xdr:col>
      <xdr:colOff>517525</xdr:colOff>
      <xdr:row>38</xdr:row>
      <xdr:rowOff>36177</xdr:rowOff>
    </xdr:to>
    <xdr:cxnSp macro="">
      <xdr:nvCxnSpPr>
        <xdr:cNvPr id="737" name="直線コネクタ 736"/>
        <xdr:cNvCxnSpPr/>
      </xdr:nvCxnSpPr>
      <xdr:spPr>
        <a:xfrm flipV="1">
          <a:off x="19545300" y="6542677"/>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117401</xdr:rowOff>
    </xdr:from>
    <xdr:ext cx="469744" cy="259045"/>
    <xdr:sp macro="" textlink="">
      <xdr:nvSpPr>
        <xdr:cNvPr id="739" name="テキスト ボックス 738"/>
        <xdr:cNvSpPr txBox="1"/>
      </xdr:nvSpPr>
      <xdr:spPr>
        <a:xfrm>
          <a:off x="20199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36177</xdr:rowOff>
    </xdr:from>
    <xdr:to>
      <xdr:col>28</xdr:col>
      <xdr:colOff>314325</xdr:colOff>
      <xdr:row>38</xdr:row>
      <xdr:rowOff>43362</xdr:rowOff>
    </xdr:to>
    <xdr:cxnSp macro="">
      <xdr:nvCxnSpPr>
        <xdr:cNvPr id="740" name="直線コネクタ 739"/>
        <xdr:cNvCxnSpPr/>
      </xdr:nvCxnSpPr>
      <xdr:spPr>
        <a:xfrm flipV="1">
          <a:off x="18656300" y="655127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77596</xdr:rowOff>
    </xdr:from>
    <xdr:ext cx="469744" cy="259045"/>
    <xdr:sp macro="" textlink="">
      <xdr:nvSpPr>
        <xdr:cNvPr id="742" name="テキスト ボックス 741"/>
        <xdr:cNvSpPr txBox="1"/>
      </xdr:nvSpPr>
      <xdr:spPr>
        <a:xfrm>
          <a:off x="19310427" y="624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87284</xdr:rowOff>
    </xdr:from>
    <xdr:ext cx="469744" cy="259045"/>
    <xdr:sp macro="" textlink="">
      <xdr:nvSpPr>
        <xdr:cNvPr id="744" name="テキスト ボックス 743"/>
        <xdr:cNvSpPr txBox="1"/>
      </xdr:nvSpPr>
      <xdr:spPr>
        <a:xfrm>
          <a:off x="18421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30661</xdr:rowOff>
    </xdr:from>
    <xdr:to>
      <xdr:col>32</xdr:col>
      <xdr:colOff>238125</xdr:colOff>
      <xdr:row>34</xdr:row>
      <xdr:rowOff>132261</xdr:rowOff>
    </xdr:to>
    <xdr:sp macro="" textlink="">
      <xdr:nvSpPr>
        <xdr:cNvPr id="750" name="円/楕円 749"/>
        <xdr:cNvSpPr/>
      </xdr:nvSpPr>
      <xdr:spPr>
        <a:xfrm>
          <a:off x="22110700" y="58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53538</xdr:rowOff>
    </xdr:from>
    <xdr:ext cx="469744" cy="259045"/>
    <xdr:sp macro="" textlink="">
      <xdr:nvSpPr>
        <xdr:cNvPr id="751" name="投資及び出資金該当値テキスト"/>
        <xdr:cNvSpPr txBox="1"/>
      </xdr:nvSpPr>
      <xdr:spPr>
        <a:xfrm>
          <a:off x="22212300" y="57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138430</xdr:rowOff>
    </xdr:from>
    <xdr:to>
      <xdr:col>31</xdr:col>
      <xdr:colOff>85725</xdr:colOff>
      <xdr:row>38</xdr:row>
      <xdr:rowOff>68580</xdr:rowOff>
    </xdr:to>
    <xdr:sp macro="" textlink="">
      <xdr:nvSpPr>
        <xdr:cNvPr id="752" name="円/楕円 751"/>
        <xdr:cNvSpPr/>
      </xdr:nvSpPr>
      <xdr:spPr>
        <a:xfrm>
          <a:off x="21272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85107</xdr:rowOff>
    </xdr:from>
    <xdr:ext cx="469744" cy="259045"/>
    <xdr:sp macro="" textlink="">
      <xdr:nvSpPr>
        <xdr:cNvPr id="753" name="テキスト ボックス 752"/>
        <xdr:cNvSpPr txBox="1"/>
      </xdr:nvSpPr>
      <xdr:spPr>
        <a:xfrm>
          <a:off x="21088427" y="62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148227</xdr:rowOff>
    </xdr:from>
    <xdr:to>
      <xdr:col>29</xdr:col>
      <xdr:colOff>568325</xdr:colOff>
      <xdr:row>38</xdr:row>
      <xdr:rowOff>78377</xdr:rowOff>
    </xdr:to>
    <xdr:sp macro="" textlink="">
      <xdr:nvSpPr>
        <xdr:cNvPr id="754" name="円/楕円 753"/>
        <xdr:cNvSpPr/>
      </xdr:nvSpPr>
      <xdr:spPr>
        <a:xfrm>
          <a:off x="20383500" y="64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94904</xdr:rowOff>
    </xdr:from>
    <xdr:ext cx="469744" cy="259045"/>
    <xdr:sp macro="" textlink="">
      <xdr:nvSpPr>
        <xdr:cNvPr id="755" name="テキスト ボックス 754"/>
        <xdr:cNvSpPr txBox="1"/>
      </xdr:nvSpPr>
      <xdr:spPr>
        <a:xfrm>
          <a:off x="20199427" y="62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156827</xdr:rowOff>
    </xdr:from>
    <xdr:to>
      <xdr:col>28</xdr:col>
      <xdr:colOff>365125</xdr:colOff>
      <xdr:row>38</xdr:row>
      <xdr:rowOff>86977</xdr:rowOff>
    </xdr:to>
    <xdr:sp macro="" textlink="">
      <xdr:nvSpPr>
        <xdr:cNvPr id="756" name="円/楕円 755"/>
        <xdr:cNvSpPr/>
      </xdr:nvSpPr>
      <xdr:spPr>
        <a:xfrm>
          <a:off x="19494500" y="65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78104</xdr:rowOff>
    </xdr:from>
    <xdr:ext cx="469744" cy="259045"/>
    <xdr:sp macro="" textlink="">
      <xdr:nvSpPr>
        <xdr:cNvPr id="757" name="テキスト ボックス 756"/>
        <xdr:cNvSpPr txBox="1"/>
      </xdr:nvSpPr>
      <xdr:spPr>
        <a:xfrm>
          <a:off x="19310427" y="659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164012</xdr:rowOff>
    </xdr:from>
    <xdr:to>
      <xdr:col>27</xdr:col>
      <xdr:colOff>161925</xdr:colOff>
      <xdr:row>38</xdr:row>
      <xdr:rowOff>94162</xdr:rowOff>
    </xdr:to>
    <xdr:sp macro="" textlink="">
      <xdr:nvSpPr>
        <xdr:cNvPr id="758" name="円/楕円 757"/>
        <xdr:cNvSpPr/>
      </xdr:nvSpPr>
      <xdr:spPr>
        <a:xfrm>
          <a:off x="18605500" y="6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85289</xdr:rowOff>
    </xdr:from>
    <xdr:ext cx="469744" cy="259045"/>
    <xdr:sp macro="" textlink="">
      <xdr:nvSpPr>
        <xdr:cNvPr id="759" name="テキスト ボックス 758"/>
        <xdr:cNvSpPr txBox="1"/>
      </xdr:nvSpPr>
      <xdr:spPr>
        <a:xfrm>
          <a:off x="18421427" y="6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110165</xdr:rowOff>
    </xdr:from>
    <xdr:to>
      <xdr:col>32</xdr:col>
      <xdr:colOff>187325</xdr:colOff>
      <xdr:row>58</xdr:row>
      <xdr:rowOff>111628</xdr:rowOff>
    </xdr:to>
    <xdr:cxnSp macro="">
      <xdr:nvCxnSpPr>
        <xdr:cNvPr id="786" name="直線コネクタ 785"/>
        <xdr:cNvCxnSpPr/>
      </xdr:nvCxnSpPr>
      <xdr:spPr>
        <a:xfrm>
          <a:off x="21323300" y="10054265"/>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110165</xdr:rowOff>
    </xdr:from>
    <xdr:to>
      <xdr:col>31</xdr:col>
      <xdr:colOff>34925</xdr:colOff>
      <xdr:row>58</xdr:row>
      <xdr:rowOff>114509</xdr:rowOff>
    </xdr:to>
    <xdr:cxnSp macro="">
      <xdr:nvCxnSpPr>
        <xdr:cNvPr id="789" name="直線コネクタ 788"/>
        <xdr:cNvCxnSpPr/>
      </xdr:nvCxnSpPr>
      <xdr:spPr>
        <a:xfrm flipV="1">
          <a:off x="20434300" y="1005426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114509</xdr:rowOff>
    </xdr:from>
    <xdr:to>
      <xdr:col>29</xdr:col>
      <xdr:colOff>517525</xdr:colOff>
      <xdr:row>58</xdr:row>
      <xdr:rowOff>124430</xdr:rowOff>
    </xdr:to>
    <xdr:cxnSp macro="">
      <xdr:nvCxnSpPr>
        <xdr:cNvPr id="792" name="直線コネクタ 791"/>
        <xdr:cNvCxnSpPr/>
      </xdr:nvCxnSpPr>
      <xdr:spPr>
        <a:xfrm flipV="1">
          <a:off x="19545300" y="1005860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123881</xdr:rowOff>
    </xdr:from>
    <xdr:to>
      <xdr:col>28</xdr:col>
      <xdr:colOff>314325</xdr:colOff>
      <xdr:row>58</xdr:row>
      <xdr:rowOff>124430</xdr:rowOff>
    </xdr:to>
    <xdr:cxnSp macro="">
      <xdr:nvCxnSpPr>
        <xdr:cNvPr id="795" name="直線コネクタ 794"/>
        <xdr:cNvCxnSpPr/>
      </xdr:nvCxnSpPr>
      <xdr:spPr>
        <a:xfrm>
          <a:off x="18656300" y="1006798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60828</xdr:rowOff>
    </xdr:from>
    <xdr:to>
      <xdr:col>32</xdr:col>
      <xdr:colOff>238125</xdr:colOff>
      <xdr:row>58</xdr:row>
      <xdr:rowOff>162428</xdr:rowOff>
    </xdr:to>
    <xdr:sp macro="" textlink="">
      <xdr:nvSpPr>
        <xdr:cNvPr id="805" name="円/楕円 804"/>
        <xdr:cNvSpPr/>
      </xdr:nvSpPr>
      <xdr:spPr>
        <a:xfrm>
          <a:off x="221107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147205</xdr:rowOff>
    </xdr:from>
    <xdr:ext cx="378565" cy="259045"/>
    <xdr:sp macro="" textlink="">
      <xdr:nvSpPr>
        <xdr:cNvPr id="806" name="貸付金該当値テキスト"/>
        <xdr:cNvSpPr txBox="1"/>
      </xdr:nvSpPr>
      <xdr:spPr>
        <a:xfrm>
          <a:off x="22212300" y="9919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59365</xdr:rowOff>
    </xdr:from>
    <xdr:to>
      <xdr:col>31</xdr:col>
      <xdr:colOff>85725</xdr:colOff>
      <xdr:row>58</xdr:row>
      <xdr:rowOff>160965</xdr:rowOff>
    </xdr:to>
    <xdr:sp macro="" textlink="">
      <xdr:nvSpPr>
        <xdr:cNvPr id="807" name="円/楕円 806"/>
        <xdr:cNvSpPr/>
      </xdr:nvSpPr>
      <xdr:spPr>
        <a:xfrm>
          <a:off x="212725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152092</xdr:rowOff>
    </xdr:from>
    <xdr:ext cx="378565" cy="259045"/>
    <xdr:sp macro="" textlink="">
      <xdr:nvSpPr>
        <xdr:cNvPr id="808" name="テキスト ボックス 807"/>
        <xdr:cNvSpPr txBox="1"/>
      </xdr:nvSpPr>
      <xdr:spPr>
        <a:xfrm>
          <a:off x="21134017" y="1009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63709</xdr:rowOff>
    </xdr:from>
    <xdr:to>
      <xdr:col>29</xdr:col>
      <xdr:colOff>568325</xdr:colOff>
      <xdr:row>58</xdr:row>
      <xdr:rowOff>165309</xdr:rowOff>
    </xdr:to>
    <xdr:sp macro="" textlink="">
      <xdr:nvSpPr>
        <xdr:cNvPr id="809" name="円/楕円 808"/>
        <xdr:cNvSpPr/>
      </xdr:nvSpPr>
      <xdr:spPr>
        <a:xfrm>
          <a:off x="20383500" y="100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156436</xdr:rowOff>
    </xdr:from>
    <xdr:ext cx="378565" cy="259045"/>
    <xdr:sp macro="" textlink="">
      <xdr:nvSpPr>
        <xdr:cNvPr id="810" name="テキスト ボックス 809"/>
        <xdr:cNvSpPr txBox="1"/>
      </xdr:nvSpPr>
      <xdr:spPr>
        <a:xfrm>
          <a:off x="20245017" y="10100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73630</xdr:rowOff>
    </xdr:from>
    <xdr:to>
      <xdr:col>28</xdr:col>
      <xdr:colOff>365125</xdr:colOff>
      <xdr:row>59</xdr:row>
      <xdr:rowOff>3780</xdr:rowOff>
    </xdr:to>
    <xdr:sp macro="" textlink="">
      <xdr:nvSpPr>
        <xdr:cNvPr id="811" name="円/楕円 810"/>
        <xdr:cNvSpPr/>
      </xdr:nvSpPr>
      <xdr:spPr>
        <a:xfrm>
          <a:off x="19494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166357</xdr:rowOff>
    </xdr:from>
    <xdr:ext cx="378565" cy="259045"/>
    <xdr:sp macro="" textlink="">
      <xdr:nvSpPr>
        <xdr:cNvPr id="812" name="テキスト ボックス 811"/>
        <xdr:cNvSpPr txBox="1"/>
      </xdr:nvSpPr>
      <xdr:spPr>
        <a:xfrm>
          <a:off x="19356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73081</xdr:rowOff>
    </xdr:from>
    <xdr:to>
      <xdr:col>27</xdr:col>
      <xdr:colOff>161925</xdr:colOff>
      <xdr:row>59</xdr:row>
      <xdr:rowOff>3231</xdr:rowOff>
    </xdr:to>
    <xdr:sp macro="" textlink="">
      <xdr:nvSpPr>
        <xdr:cNvPr id="813" name="円/楕円 812"/>
        <xdr:cNvSpPr/>
      </xdr:nvSpPr>
      <xdr:spPr>
        <a:xfrm>
          <a:off x="186055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165808</xdr:rowOff>
    </xdr:from>
    <xdr:ext cx="378565" cy="259045"/>
    <xdr:sp macro="" textlink="">
      <xdr:nvSpPr>
        <xdr:cNvPr id="814" name="テキスト ボックス 813"/>
        <xdr:cNvSpPr txBox="1"/>
      </xdr:nvSpPr>
      <xdr:spPr>
        <a:xfrm>
          <a:off x="18467017" y="1010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62694</xdr:rowOff>
    </xdr:from>
    <xdr:to>
      <xdr:col>32</xdr:col>
      <xdr:colOff>187325</xdr:colOff>
      <xdr:row>76</xdr:row>
      <xdr:rowOff>155392</xdr:rowOff>
    </xdr:to>
    <xdr:cxnSp macro="">
      <xdr:nvCxnSpPr>
        <xdr:cNvPr id="846" name="直線コネクタ 845"/>
        <xdr:cNvCxnSpPr/>
      </xdr:nvCxnSpPr>
      <xdr:spPr>
        <a:xfrm>
          <a:off x="21323300" y="13092894"/>
          <a:ext cx="8382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92183</xdr:rowOff>
    </xdr:from>
    <xdr:ext cx="534377" cy="259045"/>
    <xdr:sp macro="" textlink="">
      <xdr:nvSpPr>
        <xdr:cNvPr id="847" name="繰出金平均値テキスト"/>
        <xdr:cNvSpPr txBox="1"/>
      </xdr:nvSpPr>
      <xdr:spPr>
        <a:xfrm>
          <a:off x="22212300" y="12950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62694</xdr:rowOff>
    </xdr:from>
    <xdr:to>
      <xdr:col>31</xdr:col>
      <xdr:colOff>34925</xdr:colOff>
      <xdr:row>76</xdr:row>
      <xdr:rowOff>110113</xdr:rowOff>
    </xdr:to>
    <xdr:cxnSp macro="">
      <xdr:nvCxnSpPr>
        <xdr:cNvPr id="849" name="直線コネクタ 848"/>
        <xdr:cNvCxnSpPr/>
      </xdr:nvCxnSpPr>
      <xdr:spPr>
        <a:xfrm flipV="1">
          <a:off x="20434300" y="13092894"/>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1" name="テキスト ボックス 850"/>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110113</xdr:rowOff>
    </xdr:from>
    <xdr:to>
      <xdr:col>29</xdr:col>
      <xdr:colOff>517525</xdr:colOff>
      <xdr:row>76</xdr:row>
      <xdr:rowOff>171442</xdr:rowOff>
    </xdr:to>
    <xdr:cxnSp macro="">
      <xdr:nvCxnSpPr>
        <xdr:cNvPr id="852" name="直線コネクタ 851"/>
        <xdr:cNvCxnSpPr/>
      </xdr:nvCxnSpPr>
      <xdr:spPr>
        <a:xfrm flipV="1">
          <a:off x="19545300" y="13140313"/>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160204</xdr:rowOff>
    </xdr:from>
    <xdr:ext cx="534377" cy="259045"/>
    <xdr:sp macro="" textlink="">
      <xdr:nvSpPr>
        <xdr:cNvPr id="854" name="テキスト ボックス 853"/>
        <xdr:cNvSpPr txBox="1"/>
      </xdr:nvSpPr>
      <xdr:spPr>
        <a:xfrm>
          <a:off x="20167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171442</xdr:rowOff>
    </xdr:from>
    <xdr:to>
      <xdr:col>28</xdr:col>
      <xdr:colOff>314325</xdr:colOff>
      <xdr:row>77</xdr:row>
      <xdr:rowOff>36781</xdr:rowOff>
    </xdr:to>
    <xdr:cxnSp macro="">
      <xdr:nvCxnSpPr>
        <xdr:cNvPr id="855" name="直線コネクタ 854"/>
        <xdr:cNvCxnSpPr/>
      </xdr:nvCxnSpPr>
      <xdr:spPr>
        <a:xfrm flipV="1">
          <a:off x="18656300" y="13201642"/>
          <a:ext cx="8890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55236</xdr:rowOff>
    </xdr:from>
    <xdr:ext cx="534377" cy="259045"/>
    <xdr:sp macro="" textlink="">
      <xdr:nvSpPr>
        <xdr:cNvPr id="857" name="テキスト ボックス 856"/>
        <xdr:cNvSpPr txBox="1"/>
      </xdr:nvSpPr>
      <xdr:spPr>
        <a:xfrm>
          <a:off x="19278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84955</xdr:rowOff>
    </xdr:from>
    <xdr:ext cx="534377" cy="259045"/>
    <xdr:sp macro="" textlink="">
      <xdr:nvSpPr>
        <xdr:cNvPr id="859" name="テキスト ボックス 858"/>
        <xdr:cNvSpPr txBox="1"/>
      </xdr:nvSpPr>
      <xdr:spPr>
        <a:xfrm>
          <a:off x="18389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104592</xdr:rowOff>
    </xdr:from>
    <xdr:to>
      <xdr:col>32</xdr:col>
      <xdr:colOff>238125</xdr:colOff>
      <xdr:row>77</xdr:row>
      <xdr:rowOff>34742</xdr:rowOff>
    </xdr:to>
    <xdr:sp macro="" textlink="">
      <xdr:nvSpPr>
        <xdr:cNvPr id="865" name="円/楕円 864"/>
        <xdr:cNvSpPr/>
      </xdr:nvSpPr>
      <xdr:spPr>
        <a:xfrm>
          <a:off x="22110700" y="13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83019</xdr:rowOff>
    </xdr:from>
    <xdr:ext cx="534377" cy="259045"/>
    <xdr:sp macro="" textlink="">
      <xdr:nvSpPr>
        <xdr:cNvPr id="866" name="繰出金該当値テキスト"/>
        <xdr:cNvSpPr txBox="1"/>
      </xdr:nvSpPr>
      <xdr:spPr>
        <a:xfrm>
          <a:off x="22212300" y="131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11894</xdr:rowOff>
    </xdr:from>
    <xdr:to>
      <xdr:col>31</xdr:col>
      <xdr:colOff>85725</xdr:colOff>
      <xdr:row>76</xdr:row>
      <xdr:rowOff>113494</xdr:rowOff>
    </xdr:to>
    <xdr:sp macro="" textlink="">
      <xdr:nvSpPr>
        <xdr:cNvPr id="867" name="円/楕円 866"/>
        <xdr:cNvSpPr/>
      </xdr:nvSpPr>
      <xdr:spPr>
        <a:xfrm>
          <a:off x="21272500" y="130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130022</xdr:rowOff>
    </xdr:from>
    <xdr:ext cx="534377" cy="259045"/>
    <xdr:sp macro="" textlink="">
      <xdr:nvSpPr>
        <xdr:cNvPr id="868" name="テキスト ボックス 867"/>
        <xdr:cNvSpPr txBox="1"/>
      </xdr:nvSpPr>
      <xdr:spPr>
        <a:xfrm>
          <a:off x="21056111" y="128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59313</xdr:rowOff>
    </xdr:from>
    <xdr:to>
      <xdr:col>29</xdr:col>
      <xdr:colOff>568325</xdr:colOff>
      <xdr:row>76</xdr:row>
      <xdr:rowOff>160913</xdr:rowOff>
    </xdr:to>
    <xdr:sp macro="" textlink="">
      <xdr:nvSpPr>
        <xdr:cNvPr id="869" name="円/楕円 868"/>
        <xdr:cNvSpPr/>
      </xdr:nvSpPr>
      <xdr:spPr>
        <a:xfrm>
          <a:off x="20383500" y="130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5990</xdr:rowOff>
    </xdr:from>
    <xdr:ext cx="534377" cy="259045"/>
    <xdr:sp macro="" textlink="">
      <xdr:nvSpPr>
        <xdr:cNvPr id="870" name="テキスト ボックス 869"/>
        <xdr:cNvSpPr txBox="1"/>
      </xdr:nvSpPr>
      <xdr:spPr>
        <a:xfrm>
          <a:off x="20167111" y="128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120642</xdr:rowOff>
    </xdr:from>
    <xdr:to>
      <xdr:col>28</xdr:col>
      <xdr:colOff>365125</xdr:colOff>
      <xdr:row>77</xdr:row>
      <xdr:rowOff>50792</xdr:rowOff>
    </xdr:to>
    <xdr:sp macro="" textlink="">
      <xdr:nvSpPr>
        <xdr:cNvPr id="871" name="円/楕円 870"/>
        <xdr:cNvSpPr/>
      </xdr:nvSpPr>
      <xdr:spPr>
        <a:xfrm>
          <a:off x="19494500" y="131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41919</xdr:rowOff>
    </xdr:from>
    <xdr:ext cx="534377" cy="259045"/>
    <xdr:sp macro="" textlink="">
      <xdr:nvSpPr>
        <xdr:cNvPr id="872" name="テキスト ボックス 871"/>
        <xdr:cNvSpPr txBox="1"/>
      </xdr:nvSpPr>
      <xdr:spPr>
        <a:xfrm>
          <a:off x="19278111" y="132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157431</xdr:rowOff>
    </xdr:from>
    <xdr:to>
      <xdr:col>27</xdr:col>
      <xdr:colOff>161925</xdr:colOff>
      <xdr:row>77</xdr:row>
      <xdr:rowOff>87581</xdr:rowOff>
    </xdr:to>
    <xdr:sp macro="" textlink="">
      <xdr:nvSpPr>
        <xdr:cNvPr id="873" name="円/楕円 872"/>
        <xdr:cNvSpPr/>
      </xdr:nvSpPr>
      <xdr:spPr>
        <a:xfrm>
          <a:off x="18605500" y="131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78708</xdr:rowOff>
    </xdr:from>
    <xdr:ext cx="534377" cy="259045"/>
    <xdr:sp macro="" textlink="">
      <xdr:nvSpPr>
        <xdr:cNvPr id="874" name="テキスト ボックス 873"/>
        <xdr:cNvSpPr txBox="1"/>
      </xdr:nvSpPr>
      <xdr:spPr>
        <a:xfrm>
          <a:off x="18389111" y="132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○歳入決算総額は住民一人当たり</a:t>
          </a:r>
          <a:r>
            <a:rPr kumimoji="1" lang="en-US" altLang="ja-JP" sz="1100" baseline="0">
              <a:solidFill>
                <a:schemeClr val="dk1"/>
              </a:solidFill>
              <a:latin typeface="+mn-lt"/>
              <a:ea typeface="+mn-ea"/>
              <a:cs typeface="+mn-cs"/>
            </a:rPr>
            <a:t>650,260</a:t>
          </a:r>
          <a:r>
            <a:rPr kumimoji="1" lang="ja-JP" altLang="ja-JP" sz="1100" baseline="0">
              <a:solidFill>
                <a:schemeClr val="dk1"/>
              </a:solidFill>
              <a:latin typeface="+mn-lt"/>
              <a:ea typeface="+mn-ea"/>
              <a:cs typeface="+mn-cs"/>
            </a:rPr>
            <a:t>円、歳出決算総額は住民一人当たり</a:t>
          </a:r>
          <a:r>
            <a:rPr kumimoji="1" lang="en-US" altLang="ja-JP" sz="1100" baseline="0">
              <a:solidFill>
                <a:schemeClr val="dk1"/>
              </a:solidFill>
              <a:latin typeface="+mn-lt"/>
              <a:ea typeface="+mn-ea"/>
              <a:cs typeface="+mn-cs"/>
            </a:rPr>
            <a:t>623,569</a:t>
          </a:r>
          <a:r>
            <a:rPr kumimoji="1" lang="ja-JP" altLang="ja-JP" sz="1100" baseline="0">
              <a:solidFill>
                <a:schemeClr val="dk1"/>
              </a:solidFill>
              <a:latin typeface="+mn-lt"/>
              <a:ea typeface="+mn-ea"/>
              <a:cs typeface="+mn-cs"/>
            </a:rPr>
            <a:t>円となっている。</a:t>
          </a:r>
          <a:endParaRPr kumimoji="1" lang="en-US" altLang="ja-JP" sz="1100" baseline="0">
            <a:solidFill>
              <a:schemeClr val="dk1"/>
            </a:solidFill>
            <a:latin typeface="+mn-lt"/>
            <a:ea typeface="+mn-ea"/>
            <a:cs typeface="+mn-cs"/>
          </a:endParaRPr>
        </a:p>
        <a:p>
          <a:r>
            <a:rPr kumimoji="1" lang="ja-JP" altLang="en-US" sz="1100" baseline="0">
              <a:solidFill>
                <a:schemeClr val="dk1"/>
              </a:solidFill>
              <a:latin typeface="+mn-lt"/>
              <a:ea typeface="+mn-ea"/>
              <a:cs typeface="+mn-cs"/>
            </a:rPr>
            <a:t>○義務的経費である人件費は、住民一人当たり</a:t>
          </a:r>
          <a:r>
            <a:rPr kumimoji="1" lang="en-US" altLang="ja-JP" sz="1100" baseline="0">
              <a:solidFill>
                <a:schemeClr val="dk1"/>
              </a:solidFill>
              <a:latin typeface="+mn-lt"/>
              <a:ea typeface="+mn-ea"/>
              <a:cs typeface="+mn-cs"/>
            </a:rPr>
            <a:t>97,424</a:t>
          </a:r>
          <a:r>
            <a:rPr kumimoji="1" lang="ja-JP" altLang="en-US" sz="1100" baseline="0">
              <a:solidFill>
                <a:schemeClr val="dk1"/>
              </a:solidFill>
              <a:latin typeface="+mn-lt"/>
              <a:ea typeface="+mn-ea"/>
              <a:cs typeface="+mn-cs"/>
            </a:rPr>
            <a:t>円で類似団体と比較しても</a:t>
          </a:r>
          <a:r>
            <a:rPr kumimoji="1" lang="en-US" altLang="ja-JP" sz="1100" baseline="0">
              <a:solidFill>
                <a:schemeClr val="dk1"/>
              </a:solidFill>
              <a:latin typeface="+mn-lt"/>
              <a:ea typeface="+mn-ea"/>
              <a:cs typeface="+mn-cs"/>
            </a:rPr>
            <a:t>7,061</a:t>
          </a:r>
          <a:r>
            <a:rPr kumimoji="1" lang="ja-JP" altLang="en-US" sz="1100" baseline="0">
              <a:solidFill>
                <a:schemeClr val="dk1"/>
              </a:solidFill>
              <a:latin typeface="+mn-lt"/>
              <a:ea typeface="+mn-ea"/>
              <a:cs typeface="+mn-cs"/>
            </a:rPr>
            <a:t>円と高くなっている。直近の</a:t>
          </a:r>
          <a:r>
            <a:rPr kumimoji="1" lang="en-US" altLang="ja-JP" sz="1100" baseline="0">
              <a:solidFill>
                <a:schemeClr val="dk1"/>
              </a:solidFill>
              <a:latin typeface="+mn-lt"/>
              <a:ea typeface="+mn-ea"/>
              <a:cs typeface="+mn-cs"/>
            </a:rPr>
            <a:t>5</a:t>
          </a:r>
          <a:r>
            <a:rPr kumimoji="1" lang="ja-JP" altLang="en-US" sz="1100" baseline="0">
              <a:solidFill>
                <a:schemeClr val="dk1"/>
              </a:solidFill>
              <a:latin typeface="+mn-lt"/>
              <a:ea typeface="+mn-ea"/>
              <a:cs typeface="+mn-cs"/>
            </a:rPr>
            <a:t>カ年では減少傾向にあるが、毎年類似団体平均より高いので、</a:t>
          </a:r>
          <a:r>
            <a:rPr lang="ja-JP" altLang="ja-JP" sz="1100" b="0" i="0" baseline="0">
              <a:solidFill>
                <a:schemeClr val="dk1"/>
              </a:solidFill>
              <a:latin typeface="+mn-lt"/>
              <a:ea typeface="+mn-ea"/>
              <a:cs typeface="+mn-cs"/>
            </a:rPr>
            <a:t>職員構成・職員数のバランスのとれた組織の維持</a:t>
          </a:r>
          <a:r>
            <a:rPr lang="ja-JP" altLang="en-US" sz="1100" b="0" i="0" baseline="0">
              <a:solidFill>
                <a:schemeClr val="dk1"/>
              </a:solidFill>
              <a:latin typeface="+mn-lt"/>
              <a:ea typeface="+mn-ea"/>
              <a:cs typeface="+mn-cs"/>
            </a:rPr>
            <a:t>などに努めたい。</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○公債費は直近の</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年間で減少傾向にあり、毎年類似団体平均よりも少なく推移している。今後も財政調整機能及び世代間負担の公平性を念頭に置きながら、地方債の借入を行うとともに適正に元利償還を行っていく。</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○普通建設事業費は一人当たり</a:t>
          </a:r>
          <a:r>
            <a:rPr lang="en-US" altLang="ja-JP" sz="1100" b="0" i="0" baseline="0">
              <a:solidFill>
                <a:schemeClr val="dk1"/>
              </a:solidFill>
              <a:latin typeface="+mn-lt"/>
              <a:ea typeface="+mn-ea"/>
              <a:cs typeface="+mn-cs"/>
            </a:rPr>
            <a:t>119,485</a:t>
          </a:r>
          <a:r>
            <a:rPr lang="ja-JP" altLang="en-US" sz="1100" b="0" i="0" baseline="0">
              <a:solidFill>
                <a:schemeClr val="dk1"/>
              </a:solidFill>
              <a:latin typeface="+mn-lt"/>
              <a:ea typeface="+mn-ea"/>
              <a:cs typeface="+mn-cs"/>
            </a:rPr>
            <a:t>円となっており、類似団体平均が</a:t>
          </a:r>
          <a:r>
            <a:rPr lang="en-US" altLang="ja-JP" sz="1100" b="0" i="0" baseline="0">
              <a:solidFill>
                <a:schemeClr val="dk1"/>
              </a:solidFill>
              <a:latin typeface="+mn-lt"/>
              <a:ea typeface="+mn-ea"/>
              <a:cs typeface="+mn-cs"/>
            </a:rPr>
            <a:t>97,062</a:t>
          </a:r>
          <a:r>
            <a:rPr lang="ja-JP" altLang="en-US" sz="1100" b="0" i="0" baseline="0">
              <a:solidFill>
                <a:schemeClr val="dk1"/>
              </a:solidFill>
              <a:latin typeface="+mn-lt"/>
              <a:ea typeface="+mn-ea"/>
              <a:cs typeface="+mn-cs"/>
            </a:rPr>
            <a:t>円のため、比較すると</a:t>
          </a:r>
          <a:r>
            <a:rPr lang="en-US" altLang="ja-JP" sz="1100" b="0" i="0" baseline="0">
              <a:solidFill>
                <a:schemeClr val="dk1"/>
              </a:solidFill>
              <a:latin typeface="+mn-lt"/>
              <a:ea typeface="+mn-ea"/>
              <a:cs typeface="+mn-cs"/>
            </a:rPr>
            <a:t>22,423</a:t>
          </a:r>
          <a:r>
            <a:rPr lang="ja-JP" altLang="en-US" sz="1100" b="0" i="0" baseline="0">
              <a:solidFill>
                <a:schemeClr val="dk1"/>
              </a:solidFill>
              <a:latin typeface="+mn-lt"/>
              <a:ea typeface="+mn-ea"/>
              <a:cs typeface="+mn-cs"/>
            </a:rPr>
            <a:t>円高い状態になっている。これは内子町デジタル防災行政無線の整備工事や学校施設建設事業によるものであり、前年度決算と比較すると</a:t>
          </a:r>
          <a:r>
            <a:rPr lang="en-US" altLang="ja-JP" sz="1100" b="0" i="0" baseline="0">
              <a:solidFill>
                <a:schemeClr val="dk1"/>
              </a:solidFill>
              <a:latin typeface="+mn-lt"/>
              <a:ea typeface="+mn-ea"/>
              <a:cs typeface="+mn-cs"/>
            </a:rPr>
            <a:t>8.1%</a:t>
          </a:r>
          <a:r>
            <a:rPr lang="ja-JP" altLang="en-US" sz="1100" b="0" i="0" baseline="0">
              <a:solidFill>
                <a:schemeClr val="dk1"/>
              </a:solidFill>
              <a:latin typeface="+mn-lt"/>
              <a:ea typeface="+mn-ea"/>
              <a:cs typeface="+mn-cs"/>
            </a:rPr>
            <a:t>増となっている。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今後も、長寿命化計画及び公共施設等総合計管理計画に基づき、事業の取捨選択を徹底することで、事業費の抑制を図ることに努める。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○扶助費は平成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年度の</a:t>
          </a:r>
          <a:r>
            <a:rPr lang="en-US" altLang="ja-JP" sz="1100" b="0" i="0" baseline="0">
              <a:solidFill>
                <a:schemeClr val="dk1"/>
              </a:solidFill>
              <a:latin typeface="+mn-lt"/>
              <a:ea typeface="+mn-ea"/>
              <a:cs typeface="+mn-cs"/>
            </a:rPr>
            <a:t>51,305</a:t>
          </a:r>
          <a:r>
            <a:rPr lang="ja-JP" altLang="en-US" sz="1100" b="0" i="0" baseline="0">
              <a:solidFill>
                <a:schemeClr val="dk1"/>
              </a:solidFill>
              <a:latin typeface="+mn-lt"/>
              <a:ea typeface="+mn-ea"/>
              <a:cs typeface="+mn-cs"/>
            </a:rPr>
            <a:t>円から平成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60,857</a:t>
          </a:r>
          <a:r>
            <a:rPr lang="ja-JP" altLang="en-US" sz="1100" b="0" i="0" baseline="0">
              <a:solidFill>
                <a:schemeClr val="dk1"/>
              </a:solidFill>
              <a:latin typeface="+mn-lt"/>
              <a:ea typeface="+mn-ea"/>
              <a:cs typeface="+mn-cs"/>
            </a:rPr>
            <a:t>円に増加しおり、前年度と比較しても</a:t>
          </a:r>
          <a:r>
            <a:rPr lang="en-US" altLang="ja-JP" sz="1100" b="0" i="0" baseline="0">
              <a:solidFill>
                <a:schemeClr val="dk1"/>
              </a:solidFill>
              <a:latin typeface="+mn-lt"/>
              <a:ea typeface="+mn-ea"/>
              <a:cs typeface="+mn-cs"/>
            </a:rPr>
            <a:t>18.6%</a:t>
          </a:r>
          <a:r>
            <a:rPr lang="ja-JP" altLang="en-US" sz="1100" b="0" i="0" baseline="0">
              <a:solidFill>
                <a:schemeClr val="dk1"/>
              </a:solidFill>
              <a:latin typeface="+mn-lt"/>
              <a:ea typeface="+mn-ea"/>
              <a:cs typeface="+mn-cs"/>
            </a:rPr>
            <a:t>増加している。これは臨時福祉給付金・自立支援給付金など国の制度に基づく扶助費の支出が臨時的にあったためである。</a:t>
          </a:r>
          <a:endParaRPr lang="en-US" altLang="ja-JP" sz="1100" b="0" i="0" baseline="0">
            <a:solidFill>
              <a:schemeClr val="dk1"/>
            </a:solidFill>
            <a:latin typeface="+mn-lt"/>
            <a:ea typeface="+mn-ea"/>
            <a:cs typeface="+mn-cs"/>
          </a:endParaRPr>
        </a:p>
        <a:p>
          <a:endParaRPr lang="en-US" altLang="ja-JP" sz="1100" b="0" i="0" baseline="0">
            <a:solidFill>
              <a:schemeClr val="dk1"/>
            </a:solidFill>
            <a:latin typeface="+mn-lt"/>
            <a:ea typeface="+mn-ea"/>
            <a:cs typeface="+mn-cs"/>
          </a:endParaRPr>
        </a:p>
        <a:p>
          <a:endParaRPr lang="en-US" altLang="ja-JP" sz="1100" b="0" i="0" baseline="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17,160
17,132
299.43
11,158,457
10,700,451
323,168
6,915,468
8,454,749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42164</xdr:rowOff>
    </xdr:from>
    <xdr:to>
      <xdr:col>6</xdr:col>
      <xdr:colOff>511175</xdr:colOff>
      <xdr:row>36</xdr:row>
      <xdr:rowOff>155321</xdr:rowOff>
    </xdr:to>
    <xdr:cxnSp macro="">
      <xdr:nvCxnSpPr>
        <xdr:cNvPr id="61" name="直線コネクタ 60"/>
        <xdr:cNvCxnSpPr/>
      </xdr:nvCxnSpPr>
      <xdr:spPr>
        <a:xfrm>
          <a:off x="3797300" y="6214364"/>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42164</xdr:rowOff>
    </xdr:from>
    <xdr:to>
      <xdr:col>5</xdr:col>
      <xdr:colOff>358775</xdr:colOff>
      <xdr:row>36</xdr:row>
      <xdr:rowOff>169799</xdr:rowOff>
    </xdr:to>
    <xdr:cxnSp macro="">
      <xdr:nvCxnSpPr>
        <xdr:cNvPr id="64" name="直線コネクタ 63"/>
        <xdr:cNvCxnSpPr/>
      </xdr:nvCxnSpPr>
      <xdr:spPr>
        <a:xfrm flipV="1">
          <a:off x="2908300" y="6214364"/>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119016</xdr:rowOff>
    </xdr:from>
    <xdr:ext cx="469744" cy="259045"/>
    <xdr:sp macro="" textlink="">
      <xdr:nvSpPr>
        <xdr:cNvPr id="66" name="テキスト ボックス 65"/>
        <xdr:cNvSpPr txBox="1"/>
      </xdr:nvSpPr>
      <xdr:spPr>
        <a:xfrm>
          <a:off x="3562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169799</xdr:rowOff>
    </xdr:from>
    <xdr:to>
      <xdr:col>4</xdr:col>
      <xdr:colOff>155575</xdr:colOff>
      <xdr:row>37</xdr:row>
      <xdr:rowOff>70358</xdr:rowOff>
    </xdr:to>
    <xdr:cxnSp macro="">
      <xdr:nvCxnSpPr>
        <xdr:cNvPr id="67" name="直線コネクタ 66"/>
        <xdr:cNvCxnSpPr/>
      </xdr:nvCxnSpPr>
      <xdr:spPr>
        <a:xfrm flipV="1">
          <a:off x="2019300" y="6341999"/>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129032</xdr:rowOff>
    </xdr:from>
    <xdr:to>
      <xdr:col>2</xdr:col>
      <xdr:colOff>638175</xdr:colOff>
      <xdr:row>37</xdr:row>
      <xdr:rowOff>70358</xdr:rowOff>
    </xdr:to>
    <xdr:cxnSp macro="">
      <xdr:nvCxnSpPr>
        <xdr:cNvPr id="70" name="直線コネクタ 69"/>
        <xdr:cNvCxnSpPr/>
      </xdr:nvCxnSpPr>
      <xdr:spPr>
        <a:xfrm>
          <a:off x="1130300" y="6301232"/>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104521</xdr:rowOff>
    </xdr:from>
    <xdr:to>
      <xdr:col>6</xdr:col>
      <xdr:colOff>561975</xdr:colOff>
      <xdr:row>37</xdr:row>
      <xdr:rowOff>34671</xdr:rowOff>
    </xdr:to>
    <xdr:sp macro="" textlink="">
      <xdr:nvSpPr>
        <xdr:cNvPr id="80" name="円/楕円 79"/>
        <xdr:cNvSpPr/>
      </xdr:nvSpPr>
      <xdr:spPr>
        <a:xfrm>
          <a:off x="45847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82948</xdr:rowOff>
    </xdr:from>
    <xdr:ext cx="469744" cy="259045"/>
    <xdr:sp macro="" textlink="">
      <xdr:nvSpPr>
        <xdr:cNvPr id="81" name="議会費該当値テキスト"/>
        <xdr:cNvSpPr txBox="1"/>
      </xdr:nvSpPr>
      <xdr:spPr>
        <a:xfrm>
          <a:off x="4686300"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162814</xdr:rowOff>
    </xdr:from>
    <xdr:to>
      <xdr:col>5</xdr:col>
      <xdr:colOff>409575</xdr:colOff>
      <xdr:row>36</xdr:row>
      <xdr:rowOff>92964</xdr:rowOff>
    </xdr:to>
    <xdr:sp macro="" textlink="">
      <xdr:nvSpPr>
        <xdr:cNvPr id="82" name="円/楕円 81"/>
        <xdr:cNvSpPr/>
      </xdr:nvSpPr>
      <xdr:spPr>
        <a:xfrm>
          <a:off x="3746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84091</xdr:rowOff>
    </xdr:from>
    <xdr:ext cx="469744" cy="259045"/>
    <xdr:sp macro="" textlink="">
      <xdr:nvSpPr>
        <xdr:cNvPr id="83" name="テキスト ボックス 82"/>
        <xdr:cNvSpPr txBox="1"/>
      </xdr:nvSpPr>
      <xdr:spPr>
        <a:xfrm>
          <a:off x="3562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118999</xdr:rowOff>
    </xdr:from>
    <xdr:to>
      <xdr:col>4</xdr:col>
      <xdr:colOff>206375</xdr:colOff>
      <xdr:row>37</xdr:row>
      <xdr:rowOff>49149</xdr:rowOff>
    </xdr:to>
    <xdr:sp macro="" textlink="">
      <xdr:nvSpPr>
        <xdr:cNvPr id="84" name="円/楕円 83"/>
        <xdr:cNvSpPr/>
      </xdr:nvSpPr>
      <xdr:spPr>
        <a:xfrm>
          <a:off x="2857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40276</xdr:rowOff>
    </xdr:from>
    <xdr:ext cx="469744" cy="259045"/>
    <xdr:sp macro="" textlink="">
      <xdr:nvSpPr>
        <xdr:cNvPr id="85" name="テキスト ボックス 84"/>
        <xdr:cNvSpPr txBox="1"/>
      </xdr:nvSpPr>
      <xdr:spPr>
        <a:xfrm>
          <a:off x="2673427"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19558</xdr:rowOff>
    </xdr:from>
    <xdr:to>
      <xdr:col>3</xdr:col>
      <xdr:colOff>3175</xdr:colOff>
      <xdr:row>37</xdr:row>
      <xdr:rowOff>121158</xdr:rowOff>
    </xdr:to>
    <xdr:sp macro="" textlink="">
      <xdr:nvSpPr>
        <xdr:cNvPr id="86" name="円/楕円 85"/>
        <xdr:cNvSpPr/>
      </xdr:nvSpPr>
      <xdr:spPr>
        <a:xfrm>
          <a:off x="1968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112285</xdr:rowOff>
    </xdr:from>
    <xdr:ext cx="469744" cy="259045"/>
    <xdr:sp macro="" textlink="">
      <xdr:nvSpPr>
        <xdr:cNvPr id="87" name="テキスト ボックス 86"/>
        <xdr:cNvSpPr txBox="1"/>
      </xdr:nvSpPr>
      <xdr:spPr>
        <a:xfrm>
          <a:off x="17844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78232</xdr:rowOff>
    </xdr:from>
    <xdr:to>
      <xdr:col>1</xdr:col>
      <xdr:colOff>485775</xdr:colOff>
      <xdr:row>37</xdr:row>
      <xdr:rowOff>8382</xdr:rowOff>
    </xdr:to>
    <xdr:sp macro="" textlink="">
      <xdr:nvSpPr>
        <xdr:cNvPr id="88" name="円/楕円 87"/>
        <xdr:cNvSpPr/>
      </xdr:nvSpPr>
      <xdr:spPr>
        <a:xfrm>
          <a:off x="1079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170959</xdr:rowOff>
    </xdr:from>
    <xdr:ext cx="469744" cy="259045"/>
    <xdr:sp macro="" textlink="">
      <xdr:nvSpPr>
        <xdr:cNvPr id="89" name="テキスト ボックス 88"/>
        <xdr:cNvSpPr txBox="1"/>
      </xdr:nvSpPr>
      <xdr:spPr>
        <a:xfrm>
          <a:off x="895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136698</xdr:rowOff>
    </xdr:from>
    <xdr:to>
      <xdr:col>6</xdr:col>
      <xdr:colOff>511175</xdr:colOff>
      <xdr:row>57</xdr:row>
      <xdr:rowOff>42271</xdr:rowOff>
    </xdr:to>
    <xdr:cxnSp macro="">
      <xdr:nvCxnSpPr>
        <xdr:cNvPr id="119" name="直線コネクタ 118"/>
        <xdr:cNvCxnSpPr/>
      </xdr:nvCxnSpPr>
      <xdr:spPr>
        <a:xfrm>
          <a:off x="3797300" y="9737898"/>
          <a:ext cx="838200" cy="7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27236</xdr:rowOff>
    </xdr:from>
    <xdr:to>
      <xdr:col>5</xdr:col>
      <xdr:colOff>358775</xdr:colOff>
      <xdr:row>56</xdr:row>
      <xdr:rowOff>136698</xdr:rowOff>
    </xdr:to>
    <xdr:cxnSp macro="">
      <xdr:nvCxnSpPr>
        <xdr:cNvPr id="122" name="直線コネクタ 121"/>
        <xdr:cNvCxnSpPr/>
      </xdr:nvCxnSpPr>
      <xdr:spPr>
        <a:xfrm>
          <a:off x="2908300" y="9628436"/>
          <a:ext cx="8890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13012</xdr:rowOff>
    </xdr:from>
    <xdr:ext cx="599010" cy="259045"/>
    <xdr:sp macro="" textlink="">
      <xdr:nvSpPr>
        <xdr:cNvPr id="124" name="テキスト ボックス 123"/>
        <xdr:cNvSpPr txBox="1"/>
      </xdr:nvSpPr>
      <xdr:spPr>
        <a:xfrm>
          <a:off x="3497794"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27236</xdr:rowOff>
    </xdr:from>
    <xdr:to>
      <xdr:col>4</xdr:col>
      <xdr:colOff>155575</xdr:colOff>
      <xdr:row>57</xdr:row>
      <xdr:rowOff>45067</xdr:rowOff>
    </xdr:to>
    <xdr:cxnSp macro="">
      <xdr:nvCxnSpPr>
        <xdr:cNvPr id="125" name="直線コネクタ 124"/>
        <xdr:cNvCxnSpPr/>
      </xdr:nvCxnSpPr>
      <xdr:spPr>
        <a:xfrm flipV="1">
          <a:off x="2019300" y="9628436"/>
          <a:ext cx="8890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55432</xdr:rowOff>
    </xdr:from>
    <xdr:ext cx="534377" cy="259045"/>
    <xdr:sp macro="" textlink="">
      <xdr:nvSpPr>
        <xdr:cNvPr id="127" name="テキスト ボックス 126"/>
        <xdr:cNvSpPr txBox="1"/>
      </xdr:nvSpPr>
      <xdr:spPr>
        <a:xfrm>
          <a:off x="2641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45067</xdr:rowOff>
    </xdr:from>
    <xdr:to>
      <xdr:col>2</xdr:col>
      <xdr:colOff>638175</xdr:colOff>
      <xdr:row>57</xdr:row>
      <xdr:rowOff>79563</xdr:rowOff>
    </xdr:to>
    <xdr:cxnSp macro="">
      <xdr:nvCxnSpPr>
        <xdr:cNvPr id="128" name="直線コネクタ 127"/>
        <xdr:cNvCxnSpPr/>
      </xdr:nvCxnSpPr>
      <xdr:spPr>
        <a:xfrm flipV="1">
          <a:off x="1130300" y="9817717"/>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8152</xdr:rowOff>
    </xdr:from>
    <xdr:ext cx="599010" cy="259045"/>
    <xdr:sp macro="" textlink="">
      <xdr:nvSpPr>
        <xdr:cNvPr id="130" name="テキスト ボックス 129"/>
        <xdr:cNvSpPr txBox="1"/>
      </xdr:nvSpPr>
      <xdr:spPr>
        <a:xfrm>
          <a:off x="1719794"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93497</xdr:rowOff>
    </xdr:from>
    <xdr:ext cx="534377" cy="259045"/>
    <xdr:sp macro="" textlink="">
      <xdr:nvSpPr>
        <xdr:cNvPr id="132" name="テキスト ボックス 131"/>
        <xdr:cNvSpPr txBox="1"/>
      </xdr:nvSpPr>
      <xdr:spPr>
        <a:xfrm>
          <a:off x="863111" y="95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162921</xdr:rowOff>
    </xdr:from>
    <xdr:to>
      <xdr:col>6</xdr:col>
      <xdr:colOff>561975</xdr:colOff>
      <xdr:row>57</xdr:row>
      <xdr:rowOff>93071</xdr:rowOff>
    </xdr:to>
    <xdr:sp macro="" textlink="">
      <xdr:nvSpPr>
        <xdr:cNvPr id="138" name="円/楕円 137"/>
        <xdr:cNvSpPr/>
      </xdr:nvSpPr>
      <xdr:spPr>
        <a:xfrm>
          <a:off x="4584700" y="97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141348</xdr:rowOff>
    </xdr:from>
    <xdr:ext cx="534377" cy="259045"/>
    <xdr:sp macro="" textlink="">
      <xdr:nvSpPr>
        <xdr:cNvPr id="139" name="総務費該当値テキスト"/>
        <xdr:cNvSpPr txBox="1"/>
      </xdr:nvSpPr>
      <xdr:spPr>
        <a:xfrm>
          <a:off x="4686300" y="97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95,286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85898</xdr:rowOff>
    </xdr:from>
    <xdr:to>
      <xdr:col>5</xdr:col>
      <xdr:colOff>409575</xdr:colOff>
      <xdr:row>57</xdr:row>
      <xdr:rowOff>16048</xdr:rowOff>
    </xdr:to>
    <xdr:sp macro="" textlink="">
      <xdr:nvSpPr>
        <xdr:cNvPr id="140" name="円/楕円 139"/>
        <xdr:cNvSpPr/>
      </xdr:nvSpPr>
      <xdr:spPr>
        <a:xfrm>
          <a:off x="3746500" y="96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32575</xdr:rowOff>
    </xdr:from>
    <xdr:ext cx="599010" cy="259045"/>
    <xdr:sp macro="" textlink="">
      <xdr:nvSpPr>
        <xdr:cNvPr id="141" name="テキスト ボックス 140"/>
        <xdr:cNvSpPr txBox="1"/>
      </xdr:nvSpPr>
      <xdr:spPr>
        <a:xfrm>
          <a:off x="3497794" y="946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147886</xdr:rowOff>
    </xdr:from>
    <xdr:to>
      <xdr:col>4</xdr:col>
      <xdr:colOff>206375</xdr:colOff>
      <xdr:row>56</xdr:row>
      <xdr:rowOff>78036</xdr:rowOff>
    </xdr:to>
    <xdr:sp macro="" textlink="">
      <xdr:nvSpPr>
        <xdr:cNvPr id="142" name="円/楕円 141"/>
        <xdr:cNvSpPr/>
      </xdr:nvSpPr>
      <xdr:spPr>
        <a:xfrm>
          <a:off x="2857500" y="95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94563</xdr:rowOff>
    </xdr:from>
    <xdr:ext cx="599010" cy="259045"/>
    <xdr:sp macro="" textlink="">
      <xdr:nvSpPr>
        <xdr:cNvPr id="143" name="テキスト ボックス 142"/>
        <xdr:cNvSpPr txBox="1"/>
      </xdr:nvSpPr>
      <xdr:spPr>
        <a:xfrm>
          <a:off x="2608794" y="935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165717</xdr:rowOff>
    </xdr:from>
    <xdr:to>
      <xdr:col>3</xdr:col>
      <xdr:colOff>3175</xdr:colOff>
      <xdr:row>57</xdr:row>
      <xdr:rowOff>95867</xdr:rowOff>
    </xdr:to>
    <xdr:sp macro="" textlink="">
      <xdr:nvSpPr>
        <xdr:cNvPr id="144" name="円/楕円 143"/>
        <xdr:cNvSpPr/>
      </xdr:nvSpPr>
      <xdr:spPr>
        <a:xfrm>
          <a:off x="1968500" y="97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86994</xdr:rowOff>
    </xdr:from>
    <xdr:ext cx="534377" cy="259045"/>
    <xdr:sp macro="" textlink="">
      <xdr:nvSpPr>
        <xdr:cNvPr id="145" name="テキスト ボックス 144"/>
        <xdr:cNvSpPr txBox="1"/>
      </xdr:nvSpPr>
      <xdr:spPr>
        <a:xfrm>
          <a:off x="1752111" y="98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28763</xdr:rowOff>
    </xdr:from>
    <xdr:to>
      <xdr:col>1</xdr:col>
      <xdr:colOff>485775</xdr:colOff>
      <xdr:row>57</xdr:row>
      <xdr:rowOff>130363</xdr:rowOff>
    </xdr:to>
    <xdr:sp macro="" textlink="">
      <xdr:nvSpPr>
        <xdr:cNvPr id="146" name="円/楕円 145"/>
        <xdr:cNvSpPr/>
      </xdr:nvSpPr>
      <xdr:spPr>
        <a:xfrm>
          <a:off x="1079500" y="98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121490</xdr:rowOff>
    </xdr:from>
    <xdr:ext cx="534377" cy="259045"/>
    <xdr:sp macro="" textlink="">
      <xdr:nvSpPr>
        <xdr:cNvPr id="147" name="テキスト ボックス 146"/>
        <xdr:cNvSpPr txBox="1"/>
      </xdr:nvSpPr>
      <xdr:spPr>
        <a:xfrm>
          <a:off x="863111" y="98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129311</xdr:rowOff>
    </xdr:from>
    <xdr:to>
      <xdr:col>6</xdr:col>
      <xdr:colOff>511175</xdr:colOff>
      <xdr:row>77</xdr:row>
      <xdr:rowOff>121729</xdr:rowOff>
    </xdr:to>
    <xdr:cxnSp macro="">
      <xdr:nvCxnSpPr>
        <xdr:cNvPr id="177" name="直線コネクタ 176"/>
        <xdr:cNvCxnSpPr/>
      </xdr:nvCxnSpPr>
      <xdr:spPr>
        <a:xfrm flipV="1">
          <a:off x="3797300" y="13159511"/>
          <a:ext cx="838200" cy="16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109352</xdr:rowOff>
    </xdr:from>
    <xdr:ext cx="599010" cy="259045"/>
    <xdr:sp macro="" textlink="">
      <xdr:nvSpPr>
        <xdr:cNvPr id="178" name="民生費平均値テキスト"/>
        <xdr:cNvSpPr txBox="1"/>
      </xdr:nvSpPr>
      <xdr:spPr>
        <a:xfrm>
          <a:off x="4686300" y="12796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121729</xdr:rowOff>
    </xdr:from>
    <xdr:to>
      <xdr:col>5</xdr:col>
      <xdr:colOff>358775</xdr:colOff>
      <xdr:row>77</xdr:row>
      <xdr:rowOff>144132</xdr:rowOff>
    </xdr:to>
    <xdr:cxnSp macro="">
      <xdr:nvCxnSpPr>
        <xdr:cNvPr id="180" name="直線コネクタ 179"/>
        <xdr:cNvCxnSpPr/>
      </xdr:nvCxnSpPr>
      <xdr:spPr>
        <a:xfrm flipV="1">
          <a:off x="2908300" y="1332337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73889</xdr:rowOff>
    </xdr:from>
    <xdr:to>
      <xdr:col>4</xdr:col>
      <xdr:colOff>155575</xdr:colOff>
      <xdr:row>77</xdr:row>
      <xdr:rowOff>144132</xdr:rowOff>
    </xdr:to>
    <xdr:cxnSp macro="">
      <xdr:nvCxnSpPr>
        <xdr:cNvPr id="183" name="直線コネクタ 182"/>
        <xdr:cNvCxnSpPr/>
      </xdr:nvCxnSpPr>
      <xdr:spPr>
        <a:xfrm>
          <a:off x="2019300" y="13275539"/>
          <a:ext cx="889000" cy="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163034</xdr:rowOff>
    </xdr:from>
    <xdr:ext cx="599010" cy="259045"/>
    <xdr:sp macro="" textlink="">
      <xdr:nvSpPr>
        <xdr:cNvPr id="185" name="テキスト ボックス 184"/>
        <xdr:cNvSpPr txBox="1"/>
      </xdr:nvSpPr>
      <xdr:spPr>
        <a:xfrm>
          <a:off x="2608794" y="128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73889</xdr:rowOff>
    </xdr:from>
    <xdr:to>
      <xdr:col>2</xdr:col>
      <xdr:colOff>638175</xdr:colOff>
      <xdr:row>78</xdr:row>
      <xdr:rowOff>19483</xdr:rowOff>
    </xdr:to>
    <xdr:cxnSp macro="">
      <xdr:nvCxnSpPr>
        <xdr:cNvPr id="186" name="直線コネクタ 185"/>
        <xdr:cNvCxnSpPr/>
      </xdr:nvCxnSpPr>
      <xdr:spPr>
        <a:xfrm flipV="1">
          <a:off x="1130300" y="13275539"/>
          <a:ext cx="8890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87698</xdr:rowOff>
    </xdr:from>
    <xdr:ext cx="599010" cy="259045"/>
    <xdr:sp macro="" textlink="">
      <xdr:nvSpPr>
        <xdr:cNvPr id="188" name="テキスト ボックス 187"/>
        <xdr:cNvSpPr txBox="1"/>
      </xdr:nvSpPr>
      <xdr:spPr>
        <a:xfrm>
          <a:off x="1719794" y="129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78511</xdr:rowOff>
    </xdr:from>
    <xdr:to>
      <xdr:col>6</xdr:col>
      <xdr:colOff>561975</xdr:colOff>
      <xdr:row>77</xdr:row>
      <xdr:rowOff>8661</xdr:rowOff>
    </xdr:to>
    <xdr:sp macro="" textlink="">
      <xdr:nvSpPr>
        <xdr:cNvPr id="196" name="円/楕円 195"/>
        <xdr:cNvSpPr/>
      </xdr:nvSpPr>
      <xdr:spPr>
        <a:xfrm>
          <a:off x="4584700" y="131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56938</xdr:rowOff>
    </xdr:from>
    <xdr:ext cx="599010" cy="259045"/>
    <xdr:sp macro="" textlink="">
      <xdr:nvSpPr>
        <xdr:cNvPr id="197" name="民生費該当値テキスト"/>
        <xdr:cNvSpPr txBox="1"/>
      </xdr:nvSpPr>
      <xdr:spPr>
        <a:xfrm>
          <a:off x="4686300" y="1308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70929</xdr:rowOff>
    </xdr:from>
    <xdr:to>
      <xdr:col>5</xdr:col>
      <xdr:colOff>409575</xdr:colOff>
      <xdr:row>78</xdr:row>
      <xdr:rowOff>1079</xdr:rowOff>
    </xdr:to>
    <xdr:sp macro="" textlink="">
      <xdr:nvSpPr>
        <xdr:cNvPr id="198" name="円/楕円 197"/>
        <xdr:cNvSpPr/>
      </xdr:nvSpPr>
      <xdr:spPr>
        <a:xfrm>
          <a:off x="3746500" y="13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163656</xdr:rowOff>
    </xdr:from>
    <xdr:ext cx="599010" cy="259045"/>
    <xdr:sp macro="" textlink="">
      <xdr:nvSpPr>
        <xdr:cNvPr id="199" name="テキスト ボックス 198"/>
        <xdr:cNvSpPr txBox="1"/>
      </xdr:nvSpPr>
      <xdr:spPr>
        <a:xfrm>
          <a:off x="3497794" y="1336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93332</xdr:rowOff>
    </xdr:from>
    <xdr:to>
      <xdr:col>4</xdr:col>
      <xdr:colOff>206375</xdr:colOff>
      <xdr:row>78</xdr:row>
      <xdr:rowOff>23482</xdr:rowOff>
    </xdr:to>
    <xdr:sp macro="" textlink="">
      <xdr:nvSpPr>
        <xdr:cNvPr id="200" name="円/楕円 199"/>
        <xdr:cNvSpPr/>
      </xdr:nvSpPr>
      <xdr:spPr>
        <a:xfrm>
          <a:off x="2857500" y="132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14609</xdr:rowOff>
    </xdr:from>
    <xdr:ext cx="599010" cy="259045"/>
    <xdr:sp macro="" textlink="">
      <xdr:nvSpPr>
        <xdr:cNvPr id="201" name="テキスト ボックス 200"/>
        <xdr:cNvSpPr txBox="1"/>
      </xdr:nvSpPr>
      <xdr:spPr>
        <a:xfrm>
          <a:off x="2608794" y="1338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23089</xdr:rowOff>
    </xdr:from>
    <xdr:to>
      <xdr:col>3</xdr:col>
      <xdr:colOff>3175</xdr:colOff>
      <xdr:row>77</xdr:row>
      <xdr:rowOff>124689</xdr:rowOff>
    </xdr:to>
    <xdr:sp macro="" textlink="">
      <xdr:nvSpPr>
        <xdr:cNvPr id="202" name="円/楕円 201"/>
        <xdr:cNvSpPr/>
      </xdr:nvSpPr>
      <xdr:spPr>
        <a:xfrm>
          <a:off x="1968500" y="132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115816</xdr:rowOff>
    </xdr:from>
    <xdr:ext cx="599010" cy="259045"/>
    <xdr:sp macro="" textlink="">
      <xdr:nvSpPr>
        <xdr:cNvPr id="203" name="テキスト ボックス 202"/>
        <xdr:cNvSpPr txBox="1"/>
      </xdr:nvSpPr>
      <xdr:spPr>
        <a:xfrm>
          <a:off x="1719794" y="1331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140133</xdr:rowOff>
    </xdr:from>
    <xdr:to>
      <xdr:col>1</xdr:col>
      <xdr:colOff>485775</xdr:colOff>
      <xdr:row>78</xdr:row>
      <xdr:rowOff>70283</xdr:rowOff>
    </xdr:to>
    <xdr:sp macro="" textlink="">
      <xdr:nvSpPr>
        <xdr:cNvPr id="204" name="円/楕円 203"/>
        <xdr:cNvSpPr/>
      </xdr:nvSpPr>
      <xdr:spPr>
        <a:xfrm>
          <a:off x="1079500" y="133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61410</xdr:rowOff>
    </xdr:from>
    <xdr:ext cx="599010" cy="259045"/>
    <xdr:sp macro="" textlink="">
      <xdr:nvSpPr>
        <xdr:cNvPr id="205" name="テキスト ボックス 204"/>
        <xdr:cNvSpPr txBox="1"/>
      </xdr:nvSpPr>
      <xdr:spPr>
        <a:xfrm>
          <a:off x="830794" y="1343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103581</xdr:rowOff>
    </xdr:from>
    <xdr:to>
      <xdr:col>6</xdr:col>
      <xdr:colOff>511175</xdr:colOff>
      <xdr:row>95</xdr:row>
      <xdr:rowOff>135255</xdr:rowOff>
    </xdr:to>
    <xdr:cxnSp macro="">
      <xdr:nvCxnSpPr>
        <xdr:cNvPr id="234" name="直線コネクタ 233"/>
        <xdr:cNvCxnSpPr/>
      </xdr:nvCxnSpPr>
      <xdr:spPr>
        <a:xfrm flipV="1">
          <a:off x="3797300" y="16391331"/>
          <a:ext cx="8382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5" name="衛生費平均値テキスト"/>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135255</xdr:rowOff>
    </xdr:from>
    <xdr:to>
      <xdr:col>5</xdr:col>
      <xdr:colOff>358775</xdr:colOff>
      <xdr:row>96</xdr:row>
      <xdr:rowOff>36677</xdr:rowOff>
    </xdr:to>
    <xdr:cxnSp macro="">
      <xdr:nvCxnSpPr>
        <xdr:cNvPr id="237" name="直線コネクタ 236"/>
        <xdr:cNvCxnSpPr/>
      </xdr:nvCxnSpPr>
      <xdr:spPr>
        <a:xfrm flipV="1">
          <a:off x="2908300" y="16423005"/>
          <a:ext cx="8890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9" name="テキスト ボックス 238"/>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22022</xdr:rowOff>
    </xdr:from>
    <xdr:to>
      <xdr:col>4</xdr:col>
      <xdr:colOff>155575</xdr:colOff>
      <xdr:row>96</xdr:row>
      <xdr:rowOff>36677</xdr:rowOff>
    </xdr:to>
    <xdr:cxnSp macro="">
      <xdr:nvCxnSpPr>
        <xdr:cNvPr id="240" name="直線コネクタ 239"/>
        <xdr:cNvCxnSpPr/>
      </xdr:nvCxnSpPr>
      <xdr:spPr>
        <a:xfrm>
          <a:off x="2019300" y="16481222"/>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140530</xdr:rowOff>
    </xdr:from>
    <xdr:ext cx="534377" cy="259045"/>
    <xdr:sp macro="" textlink="">
      <xdr:nvSpPr>
        <xdr:cNvPr id="242" name="テキスト ボックス 241"/>
        <xdr:cNvSpPr txBox="1"/>
      </xdr:nvSpPr>
      <xdr:spPr>
        <a:xfrm>
          <a:off x="2641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22022</xdr:rowOff>
    </xdr:from>
    <xdr:to>
      <xdr:col>2</xdr:col>
      <xdr:colOff>638175</xdr:colOff>
      <xdr:row>96</xdr:row>
      <xdr:rowOff>34468</xdr:rowOff>
    </xdr:to>
    <xdr:cxnSp macro="">
      <xdr:nvCxnSpPr>
        <xdr:cNvPr id="243" name="直線コネクタ 242"/>
        <xdr:cNvCxnSpPr/>
      </xdr:nvCxnSpPr>
      <xdr:spPr>
        <a:xfrm flipV="1">
          <a:off x="1130300" y="16481222"/>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5" name="テキスト ボックス 244"/>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7" name="テキスト ボックス 246"/>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52781</xdr:rowOff>
    </xdr:from>
    <xdr:to>
      <xdr:col>6</xdr:col>
      <xdr:colOff>561975</xdr:colOff>
      <xdr:row>95</xdr:row>
      <xdr:rowOff>154381</xdr:rowOff>
    </xdr:to>
    <xdr:sp macro="" textlink="">
      <xdr:nvSpPr>
        <xdr:cNvPr id="253" name="円/楕円 252"/>
        <xdr:cNvSpPr/>
      </xdr:nvSpPr>
      <xdr:spPr>
        <a:xfrm>
          <a:off x="4584700" y="163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31208</xdr:rowOff>
    </xdr:from>
    <xdr:ext cx="534377" cy="259045"/>
    <xdr:sp macro="" textlink="">
      <xdr:nvSpPr>
        <xdr:cNvPr id="254" name="衛生費該当値テキスト"/>
        <xdr:cNvSpPr txBox="1"/>
      </xdr:nvSpPr>
      <xdr:spPr>
        <a:xfrm>
          <a:off x="4686300" y="163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84455</xdr:rowOff>
    </xdr:from>
    <xdr:to>
      <xdr:col>5</xdr:col>
      <xdr:colOff>409575</xdr:colOff>
      <xdr:row>96</xdr:row>
      <xdr:rowOff>14605</xdr:rowOff>
    </xdr:to>
    <xdr:sp macro="" textlink="">
      <xdr:nvSpPr>
        <xdr:cNvPr id="255" name="円/楕円 254"/>
        <xdr:cNvSpPr/>
      </xdr:nvSpPr>
      <xdr:spPr>
        <a:xfrm>
          <a:off x="37465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5732</xdr:rowOff>
    </xdr:from>
    <xdr:ext cx="534377" cy="259045"/>
    <xdr:sp macro="" textlink="">
      <xdr:nvSpPr>
        <xdr:cNvPr id="256" name="テキスト ボックス 255"/>
        <xdr:cNvSpPr txBox="1"/>
      </xdr:nvSpPr>
      <xdr:spPr>
        <a:xfrm>
          <a:off x="3530111" y="164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157327</xdr:rowOff>
    </xdr:from>
    <xdr:to>
      <xdr:col>4</xdr:col>
      <xdr:colOff>206375</xdr:colOff>
      <xdr:row>96</xdr:row>
      <xdr:rowOff>87477</xdr:rowOff>
    </xdr:to>
    <xdr:sp macro="" textlink="">
      <xdr:nvSpPr>
        <xdr:cNvPr id="257" name="円/楕円 256"/>
        <xdr:cNvSpPr/>
      </xdr:nvSpPr>
      <xdr:spPr>
        <a:xfrm>
          <a:off x="28575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78604</xdr:rowOff>
    </xdr:from>
    <xdr:ext cx="534377" cy="259045"/>
    <xdr:sp macro="" textlink="">
      <xdr:nvSpPr>
        <xdr:cNvPr id="258" name="テキスト ボックス 257"/>
        <xdr:cNvSpPr txBox="1"/>
      </xdr:nvSpPr>
      <xdr:spPr>
        <a:xfrm>
          <a:off x="2641111" y="165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142672</xdr:rowOff>
    </xdr:from>
    <xdr:to>
      <xdr:col>3</xdr:col>
      <xdr:colOff>3175</xdr:colOff>
      <xdr:row>96</xdr:row>
      <xdr:rowOff>72822</xdr:rowOff>
    </xdr:to>
    <xdr:sp macro="" textlink="">
      <xdr:nvSpPr>
        <xdr:cNvPr id="259" name="円/楕円 258"/>
        <xdr:cNvSpPr/>
      </xdr:nvSpPr>
      <xdr:spPr>
        <a:xfrm>
          <a:off x="1968500" y="164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63949</xdr:rowOff>
    </xdr:from>
    <xdr:ext cx="534377" cy="259045"/>
    <xdr:sp macro="" textlink="">
      <xdr:nvSpPr>
        <xdr:cNvPr id="260" name="テキスト ボックス 259"/>
        <xdr:cNvSpPr txBox="1"/>
      </xdr:nvSpPr>
      <xdr:spPr>
        <a:xfrm>
          <a:off x="1752111" y="165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155118</xdr:rowOff>
    </xdr:from>
    <xdr:to>
      <xdr:col>1</xdr:col>
      <xdr:colOff>485775</xdr:colOff>
      <xdr:row>96</xdr:row>
      <xdr:rowOff>85268</xdr:rowOff>
    </xdr:to>
    <xdr:sp macro="" textlink="">
      <xdr:nvSpPr>
        <xdr:cNvPr id="261" name="円/楕円 260"/>
        <xdr:cNvSpPr/>
      </xdr:nvSpPr>
      <xdr:spPr>
        <a:xfrm>
          <a:off x="1079500" y="164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76395</xdr:rowOff>
    </xdr:from>
    <xdr:ext cx="534377" cy="259045"/>
    <xdr:sp macro="" textlink="">
      <xdr:nvSpPr>
        <xdr:cNvPr id="262" name="テキスト ボックス 261"/>
        <xdr:cNvSpPr txBox="1"/>
      </xdr:nvSpPr>
      <xdr:spPr>
        <a:xfrm>
          <a:off x="863111" y="165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2" name="労働費平均値テキスト"/>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14732</xdr:rowOff>
    </xdr:from>
    <xdr:to>
      <xdr:col>12</xdr:col>
      <xdr:colOff>511175</xdr:colOff>
      <xdr:row>39</xdr:row>
      <xdr:rowOff>44450</xdr:rowOff>
    </xdr:to>
    <xdr:cxnSp macro="">
      <xdr:nvCxnSpPr>
        <xdr:cNvPr id="297" name="直線コネクタ 296"/>
        <xdr:cNvCxnSpPr/>
      </xdr:nvCxnSpPr>
      <xdr:spPr>
        <a:xfrm>
          <a:off x="7861300" y="6701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107586</xdr:rowOff>
    </xdr:from>
    <xdr:ext cx="469744" cy="259045"/>
    <xdr:sp macro="" textlink="">
      <xdr:nvSpPr>
        <xdr:cNvPr id="299" name="テキスト ボックス 298"/>
        <xdr:cNvSpPr txBox="1"/>
      </xdr:nvSpPr>
      <xdr:spPr>
        <a:xfrm>
          <a:off x="8515427"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21971</xdr:rowOff>
    </xdr:from>
    <xdr:to>
      <xdr:col>11</xdr:col>
      <xdr:colOff>307975</xdr:colOff>
      <xdr:row>39</xdr:row>
      <xdr:rowOff>14732</xdr:rowOff>
    </xdr:to>
    <xdr:cxnSp macro="">
      <xdr:nvCxnSpPr>
        <xdr:cNvPr id="300" name="直線コネクタ 299"/>
        <xdr:cNvCxnSpPr/>
      </xdr:nvCxnSpPr>
      <xdr:spPr>
        <a:xfrm>
          <a:off x="6972300" y="6537071"/>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72153</xdr:rowOff>
    </xdr:from>
    <xdr:ext cx="469744" cy="259045"/>
    <xdr:sp macro="" textlink="">
      <xdr:nvSpPr>
        <xdr:cNvPr id="302" name="テキスト ボックス 301"/>
        <xdr:cNvSpPr txBox="1"/>
      </xdr:nvSpPr>
      <xdr:spPr>
        <a:xfrm>
          <a:off x="7626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135382</xdr:rowOff>
    </xdr:from>
    <xdr:to>
      <xdr:col>11</xdr:col>
      <xdr:colOff>358775</xdr:colOff>
      <xdr:row>39</xdr:row>
      <xdr:rowOff>65532</xdr:rowOff>
    </xdr:to>
    <xdr:sp macro="" textlink="">
      <xdr:nvSpPr>
        <xdr:cNvPr id="316" name="円/楕円 315"/>
        <xdr:cNvSpPr/>
      </xdr:nvSpPr>
      <xdr:spPr>
        <a:xfrm>
          <a:off x="7810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56659</xdr:rowOff>
    </xdr:from>
    <xdr:ext cx="313932" cy="259045"/>
    <xdr:sp macro="" textlink="">
      <xdr:nvSpPr>
        <xdr:cNvPr id="317" name="テキスト ボックス 316"/>
        <xdr:cNvSpPr txBox="1"/>
      </xdr:nvSpPr>
      <xdr:spPr>
        <a:xfrm>
          <a:off x="7704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142621</xdr:rowOff>
    </xdr:from>
    <xdr:to>
      <xdr:col>10</xdr:col>
      <xdr:colOff>155575</xdr:colOff>
      <xdr:row>38</xdr:row>
      <xdr:rowOff>72771</xdr:rowOff>
    </xdr:to>
    <xdr:sp macro="" textlink="">
      <xdr:nvSpPr>
        <xdr:cNvPr id="318" name="円/楕円 317"/>
        <xdr:cNvSpPr/>
      </xdr:nvSpPr>
      <xdr:spPr>
        <a:xfrm>
          <a:off x="6921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63898</xdr:rowOff>
    </xdr:from>
    <xdr:ext cx="378565" cy="259045"/>
    <xdr:sp macro="" textlink="">
      <xdr:nvSpPr>
        <xdr:cNvPr id="319" name="テキスト ボックス 318"/>
        <xdr:cNvSpPr txBox="1"/>
      </xdr:nvSpPr>
      <xdr:spPr>
        <a:xfrm>
          <a:off x="6783017" y="65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125230</xdr:rowOff>
    </xdr:from>
    <xdr:to>
      <xdr:col>15</xdr:col>
      <xdr:colOff>180975</xdr:colOff>
      <xdr:row>57</xdr:row>
      <xdr:rowOff>129683</xdr:rowOff>
    </xdr:to>
    <xdr:cxnSp macro="">
      <xdr:nvCxnSpPr>
        <xdr:cNvPr id="346" name="直線コネクタ 345"/>
        <xdr:cNvCxnSpPr/>
      </xdr:nvCxnSpPr>
      <xdr:spPr>
        <a:xfrm>
          <a:off x="9639300" y="9897880"/>
          <a:ext cx="8382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125102</xdr:rowOff>
    </xdr:from>
    <xdr:to>
      <xdr:col>14</xdr:col>
      <xdr:colOff>28575</xdr:colOff>
      <xdr:row>57</xdr:row>
      <xdr:rowOff>125230</xdr:rowOff>
    </xdr:to>
    <xdr:cxnSp macro="">
      <xdr:nvCxnSpPr>
        <xdr:cNvPr id="349" name="直線コネクタ 348"/>
        <xdr:cNvCxnSpPr/>
      </xdr:nvCxnSpPr>
      <xdr:spPr>
        <a:xfrm>
          <a:off x="8750300" y="9897752"/>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39683</xdr:rowOff>
    </xdr:from>
    <xdr:to>
      <xdr:col>12</xdr:col>
      <xdr:colOff>511175</xdr:colOff>
      <xdr:row>57</xdr:row>
      <xdr:rowOff>125102</xdr:rowOff>
    </xdr:to>
    <xdr:cxnSp macro="">
      <xdr:nvCxnSpPr>
        <xdr:cNvPr id="352" name="直線コネクタ 351"/>
        <xdr:cNvCxnSpPr/>
      </xdr:nvCxnSpPr>
      <xdr:spPr>
        <a:xfrm>
          <a:off x="7861300" y="9812333"/>
          <a:ext cx="889000" cy="8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4" name="テキスト ボックス 353"/>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39683</xdr:rowOff>
    </xdr:from>
    <xdr:to>
      <xdr:col>11</xdr:col>
      <xdr:colOff>307975</xdr:colOff>
      <xdr:row>57</xdr:row>
      <xdr:rowOff>119547</xdr:rowOff>
    </xdr:to>
    <xdr:cxnSp macro="">
      <xdr:nvCxnSpPr>
        <xdr:cNvPr id="355" name="直線コネクタ 354"/>
        <xdr:cNvCxnSpPr/>
      </xdr:nvCxnSpPr>
      <xdr:spPr>
        <a:xfrm flipV="1">
          <a:off x="6972300" y="9812333"/>
          <a:ext cx="889000" cy="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57" name="テキスト ボックス 356"/>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9" name="テキスト ボックス 358"/>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78883</xdr:rowOff>
    </xdr:from>
    <xdr:to>
      <xdr:col>15</xdr:col>
      <xdr:colOff>231775</xdr:colOff>
      <xdr:row>58</xdr:row>
      <xdr:rowOff>9033</xdr:rowOff>
    </xdr:to>
    <xdr:sp macro="" textlink="">
      <xdr:nvSpPr>
        <xdr:cNvPr id="365" name="円/楕円 364"/>
        <xdr:cNvSpPr/>
      </xdr:nvSpPr>
      <xdr:spPr>
        <a:xfrm>
          <a:off x="10426700" y="98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165260</xdr:rowOff>
    </xdr:from>
    <xdr:ext cx="534377" cy="259045"/>
    <xdr:sp macro="" textlink="">
      <xdr:nvSpPr>
        <xdr:cNvPr id="366" name="農林水産業費該当値テキスト"/>
        <xdr:cNvSpPr txBox="1"/>
      </xdr:nvSpPr>
      <xdr:spPr>
        <a:xfrm>
          <a:off x="10528300" y="976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74430</xdr:rowOff>
    </xdr:from>
    <xdr:to>
      <xdr:col>14</xdr:col>
      <xdr:colOff>79375</xdr:colOff>
      <xdr:row>58</xdr:row>
      <xdr:rowOff>4580</xdr:rowOff>
    </xdr:to>
    <xdr:sp macro="" textlink="">
      <xdr:nvSpPr>
        <xdr:cNvPr id="367" name="円/楕円 366"/>
        <xdr:cNvSpPr/>
      </xdr:nvSpPr>
      <xdr:spPr>
        <a:xfrm>
          <a:off x="9588500" y="9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167157</xdr:rowOff>
    </xdr:from>
    <xdr:ext cx="534377" cy="259045"/>
    <xdr:sp macro="" textlink="">
      <xdr:nvSpPr>
        <xdr:cNvPr id="368" name="テキスト ボックス 367"/>
        <xdr:cNvSpPr txBox="1"/>
      </xdr:nvSpPr>
      <xdr:spPr>
        <a:xfrm>
          <a:off x="9372111" y="99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74302</xdr:rowOff>
    </xdr:from>
    <xdr:to>
      <xdr:col>12</xdr:col>
      <xdr:colOff>561975</xdr:colOff>
      <xdr:row>58</xdr:row>
      <xdr:rowOff>4452</xdr:rowOff>
    </xdr:to>
    <xdr:sp macro="" textlink="">
      <xdr:nvSpPr>
        <xdr:cNvPr id="369" name="円/楕円 368"/>
        <xdr:cNvSpPr/>
      </xdr:nvSpPr>
      <xdr:spPr>
        <a:xfrm>
          <a:off x="8699500" y="98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167029</xdr:rowOff>
    </xdr:from>
    <xdr:ext cx="534377" cy="259045"/>
    <xdr:sp macro="" textlink="">
      <xdr:nvSpPr>
        <xdr:cNvPr id="370" name="テキスト ボックス 369"/>
        <xdr:cNvSpPr txBox="1"/>
      </xdr:nvSpPr>
      <xdr:spPr>
        <a:xfrm>
          <a:off x="8483111" y="993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160333</xdr:rowOff>
    </xdr:from>
    <xdr:to>
      <xdr:col>11</xdr:col>
      <xdr:colOff>358775</xdr:colOff>
      <xdr:row>57</xdr:row>
      <xdr:rowOff>90483</xdr:rowOff>
    </xdr:to>
    <xdr:sp macro="" textlink="">
      <xdr:nvSpPr>
        <xdr:cNvPr id="371" name="円/楕円 370"/>
        <xdr:cNvSpPr/>
      </xdr:nvSpPr>
      <xdr:spPr>
        <a:xfrm>
          <a:off x="7810500" y="97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107010</xdr:rowOff>
    </xdr:from>
    <xdr:ext cx="534377" cy="259045"/>
    <xdr:sp macro="" textlink="">
      <xdr:nvSpPr>
        <xdr:cNvPr id="372" name="テキスト ボックス 371"/>
        <xdr:cNvSpPr txBox="1"/>
      </xdr:nvSpPr>
      <xdr:spPr>
        <a:xfrm>
          <a:off x="7594111" y="953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68747</xdr:rowOff>
    </xdr:from>
    <xdr:to>
      <xdr:col>10</xdr:col>
      <xdr:colOff>155575</xdr:colOff>
      <xdr:row>57</xdr:row>
      <xdr:rowOff>170347</xdr:rowOff>
    </xdr:to>
    <xdr:sp macro="" textlink="">
      <xdr:nvSpPr>
        <xdr:cNvPr id="373" name="円/楕円 372"/>
        <xdr:cNvSpPr/>
      </xdr:nvSpPr>
      <xdr:spPr>
        <a:xfrm>
          <a:off x="6921500" y="98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161474</xdr:rowOff>
    </xdr:from>
    <xdr:ext cx="534377" cy="259045"/>
    <xdr:sp macro="" textlink="">
      <xdr:nvSpPr>
        <xdr:cNvPr id="374" name="テキスト ボックス 373"/>
        <xdr:cNvSpPr txBox="1"/>
      </xdr:nvSpPr>
      <xdr:spPr>
        <a:xfrm>
          <a:off x="6705111" y="993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109159</xdr:rowOff>
    </xdr:from>
    <xdr:to>
      <xdr:col>15</xdr:col>
      <xdr:colOff>180975</xdr:colOff>
      <xdr:row>78</xdr:row>
      <xdr:rowOff>1191</xdr:rowOff>
    </xdr:to>
    <xdr:cxnSp macro="">
      <xdr:nvCxnSpPr>
        <xdr:cNvPr id="401" name="直線コネクタ 400"/>
        <xdr:cNvCxnSpPr/>
      </xdr:nvCxnSpPr>
      <xdr:spPr>
        <a:xfrm>
          <a:off x="9639300" y="13310809"/>
          <a:ext cx="838200" cy="6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92872</xdr:rowOff>
    </xdr:from>
    <xdr:ext cx="534377" cy="259045"/>
    <xdr:sp macro="" textlink="">
      <xdr:nvSpPr>
        <xdr:cNvPr id="402" name="商工費平均値テキスト"/>
        <xdr:cNvSpPr txBox="1"/>
      </xdr:nvSpPr>
      <xdr:spPr>
        <a:xfrm>
          <a:off x="10528300" y="1295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109159</xdr:rowOff>
    </xdr:from>
    <xdr:to>
      <xdr:col>14</xdr:col>
      <xdr:colOff>28575</xdr:colOff>
      <xdr:row>78</xdr:row>
      <xdr:rowOff>26634</xdr:rowOff>
    </xdr:to>
    <xdr:cxnSp macro="">
      <xdr:nvCxnSpPr>
        <xdr:cNvPr id="404" name="直線コネクタ 403"/>
        <xdr:cNvCxnSpPr/>
      </xdr:nvCxnSpPr>
      <xdr:spPr>
        <a:xfrm flipV="1">
          <a:off x="8750300" y="13310809"/>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157124</xdr:rowOff>
    </xdr:from>
    <xdr:ext cx="534377" cy="259045"/>
    <xdr:sp macro="" textlink="">
      <xdr:nvSpPr>
        <xdr:cNvPr id="406" name="テキスト ボックス 405"/>
        <xdr:cNvSpPr txBox="1"/>
      </xdr:nvSpPr>
      <xdr:spPr>
        <a:xfrm>
          <a:off x="9372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26634</xdr:rowOff>
    </xdr:from>
    <xdr:to>
      <xdr:col>12</xdr:col>
      <xdr:colOff>511175</xdr:colOff>
      <xdr:row>78</xdr:row>
      <xdr:rowOff>27938</xdr:rowOff>
    </xdr:to>
    <xdr:cxnSp macro="">
      <xdr:nvCxnSpPr>
        <xdr:cNvPr id="407" name="直線コネクタ 406"/>
        <xdr:cNvCxnSpPr/>
      </xdr:nvCxnSpPr>
      <xdr:spPr>
        <a:xfrm flipV="1">
          <a:off x="7861300" y="13399734"/>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60220</xdr:rowOff>
    </xdr:from>
    <xdr:ext cx="534377" cy="259045"/>
    <xdr:sp macro="" textlink="">
      <xdr:nvSpPr>
        <xdr:cNvPr id="409" name="テキスト ボックス 408"/>
        <xdr:cNvSpPr txBox="1"/>
      </xdr:nvSpPr>
      <xdr:spPr>
        <a:xfrm>
          <a:off x="8483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27938</xdr:rowOff>
    </xdr:from>
    <xdr:to>
      <xdr:col>11</xdr:col>
      <xdr:colOff>307975</xdr:colOff>
      <xdr:row>78</xdr:row>
      <xdr:rowOff>46248</xdr:rowOff>
    </xdr:to>
    <xdr:cxnSp macro="">
      <xdr:nvCxnSpPr>
        <xdr:cNvPr id="410" name="直線コネクタ 409"/>
        <xdr:cNvCxnSpPr/>
      </xdr:nvCxnSpPr>
      <xdr:spPr>
        <a:xfrm flipV="1">
          <a:off x="6972300" y="13401038"/>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90258</xdr:rowOff>
    </xdr:from>
    <xdr:ext cx="534377" cy="259045"/>
    <xdr:sp macro="" textlink="">
      <xdr:nvSpPr>
        <xdr:cNvPr id="412" name="テキスト ボックス 411"/>
        <xdr:cNvSpPr txBox="1"/>
      </xdr:nvSpPr>
      <xdr:spPr>
        <a:xfrm>
          <a:off x="7594111" y="129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95150</xdr:rowOff>
    </xdr:from>
    <xdr:ext cx="534377" cy="259045"/>
    <xdr:sp macro="" textlink="">
      <xdr:nvSpPr>
        <xdr:cNvPr id="414" name="テキスト ボックス 413"/>
        <xdr:cNvSpPr txBox="1"/>
      </xdr:nvSpPr>
      <xdr:spPr>
        <a:xfrm>
          <a:off x="6705111" y="1295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121841</xdr:rowOff>
    </xdr:from>
    <xdr:to>
      <xdr:col>15</xdr:col>
      <xdr:colOff>231775</xdr:colOff>
      <xdr:row>78</xdr:row>
      <xdr:rowOff>51991</xdr:rowOff>
    </xdr:to>
    <xdr:sp macro="" textlink="">
      <xdr:nvSpPr>
        <xdr:cNvPr id="420" name="円/楕円 419"/>
        <xdr:cNvSpPr/>
      </xdr:nvSpPr>
      <xdr:spPr>
        <a:xfrm>
          <a:off x="10426700" y="133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36768</xdr:rowOff>
    </xdr:from>
    <xdr:ext cx="469744" cy="259045"/>
    <xdr:sp macro="" textlink="">
      <xdr:nvSpPr>
        <xdr:cNvPr id="421" name="商工費該当値テキスト"/>
        <xdr:cNvSpPr txBox="1"/>
      </xdr:nvSpPr>
      <xdr:spPr>
        <a:xfrm>
          <a:off x="10528300" y="132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58359</xdr:rowOff>
    </xdr:from>
    <xdr:to>
      <xdr:col>14</xdr:col>
      <xdr:colOff>79375</xdr:colOff>
      <xdr:row>77</xdr:row>
      <xdr:rowOff>159959</xdr:rowOff>
    </xdr:to>
    <xdr:sp macro="" textlink="">
      <xdr:nvSpPr>
        <xdr:cNvPr id="422" name="円/楕円 421"/>
        <xdr:cNvSpPr/>
      </xdr:nvSpPr>
      <xdr:spPr>
        <a:xfrm>
          <a:off x="95885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151086</xdr:rowOff>
    </xdr:from>
    <xdr:ext cx="469744" cy="259045"/>
    <xdr:sp macro="" textlink="">
      <xdr:nvSpPr>
        <xdr:cNvPr id="423" name="テキスト ボックス 422"/>
        <xdr:cNvSpPr txBox="1"/>
      </xdr:nvSpPr>
      <xdr:spPr>
        <a:xfrm>
          <a:off x="9404427"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147284</xdr:rowOff>
    </xdr:from>
    <xdr:to>
      <xdr:col>12</xdr:col>
      <xdr:colOff>561975</xdr:colOff>
      <xdr:row>78</xdr:row>
      <xdr:rowOff>77434</xdr:rowOff>
    </xdr:to>
    <xdr:sp macro="" textlink="">
      <xdr:nvSpPr>
        <xdr:cNvPr id="424" name="円/楕円 423"/>
        <xdr:cNvSpPr/>
      </xdr:nvSpPr>
      <xdr:spPr>
        <a:xfrm>
          <a:off x="8699500" y="133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68561</xdr:rowOff>
    </xdr:from>
    <xdr:ext cx="469744" cy="259045"/>
    <xdr:sp macro="" textlink="">
      <xdr:nvSpPr>
        <xdr:cNvPr id="425" name="テキスト ボックス 424"/>
        <xdr:cNvSpPr txBox="1"/>
      </xdr:nvSpPr>
      <xdr:spPr>
        <a:xfrm>
          <a:off x="8515427" y="134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148588</xdr:rowOff>
    </xdr:from>
    <xdr:to>
      <xdr:col>11</xdr:col>
      <xdr:colOff>358775</xdr:colOff>
      <xdr:row>78</xdr:row>
      <xdr:rowOff>78738</xdr:rowOff>
    </xdr:to>
    <xdr:sp macro="" textlink="">
      <xdr:nvSpPr>
        <xdr:cNvPr id="426" name="円/楕円 425"/>
        <xdr:cNvSpPr/>
      </xdr:nvSpPr>
      <xdr:spPr>
        <a:xfrm>
          <a:off x="7810500" y="133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69865</xdr:rowOff>
    </xdr:from>
    <xdr:ext cx="469744" cy="259045"/>
    <xdr:sp macro="" textlink="">
      <xdr:nvSpPr>
        <xdr:cNvPr id="427" name="テキスト ボックス 426"/>
        <xdr:cNvSpPr txBox="1"/>
      </xdr:nvSpPr>
      <xdr:spPr>
        <a:xfrm>
          <a:off x="7626427" y="134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166898</xdr:rowOff>
    </xdr:from>
    <xdr:to>
      <xdr:col>10</xdr:col>
      <xdr:colOff>155575</xdr:colOff>
      <xdr:row>78</xdr:row>
      <xdr:rowOff>97048</xdr:rowOff>
    </xdr:to>
    <xdr:sp macro="" textlink="">
      <xdr:nvSpPr>
        <xdr:cNvPr id="428" name="円/楕円 427"/>
        <xdr:cNvSpPr/>
      </xdr:nvSpPr>
      <xdr:spPr>
        <a:xfrm>
          <a:off x="6921500" y="133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88175</xdr:rowOff>
    </xdr:from>
    <xdr:ext cx="469744" cy="259045"/>
    <xdr:sp macro="" textlink="">
      <xdr:nvSpPr>
        <xdr:cNvPr id="429" name="テキスト ボックス 428"/>
        <xdr:cNvSpPr txBox="1"/>
      </xdr:nvSpPr>
      <xdr:spPr>
        <a:xfrm>
          <a:off x="6737427" y="1346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150609</xdr:rowOff>
    </xdr:from>
    <xdr:to>
      <xdr:col>15</xdr:col>
      <xdr:colOff>180975</xdr:colOff>
      <xdr:row>95</xdr:row>
      <xdr:rowOff>59513</xdr:rowOff>
    </xdr:to>
    <xdr:cxnSp macro="">
      <xdr:nvCxnSpPr>
        <xdr:cNvPr id="458" name="直線コネクタ 457"/>
        <xdr:cNvCxnSpPr/>
      </xdr:nvCxnSpPr>
      <xdr:spPr>
        <a:xfrm flipV="1">
          <a:off x="9639300" y="16266909"/>
          <a:ext cx="8382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9"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59513</xdr:rowOff>
    </xdr:from>
    <xdr:to>
      <xdr:col>14</xdr:col>
      <xdr:colOff>28575</xdr:colOff>
      <xdr:row>96</xdr:row>
      <xdr:rowOff>13588</xdr:rowOff>
    </xdr:to>
    <xdr:cxnSp macro="">
      <xdr:nvCxnSpPr>
        <xdr:cNvPr id="461" name="直線コネクタ 460"/>
        <xdr:cNvCxnSpPr/>
      </xdr:nvCxnSpPr>
      <xdr:spPr>
        <a:xfrm flipV="1">
          <a:off x="8750300" y="16347263"/>
          <a:ext cx="889000" cy="1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3" name="テキスト ボックス 462"/>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13588</xdr:rowOff>
    </xdr:from>
    <xdr:to>
      <xdr:col>12</xdr:col>
      <xdr:colOff>511175</xdr:colOff>
      <xdr:row>96</xdr:row>
      <xdr:rowOff>84710</xdr:rowOff>
    </xdr:to>
    <xdr:cxnSp macro="">
      <xdr:nvCxnSpPr>
        <xdr:cNvPr id="464" name="直線コネクタ 463"/>
        <xdr:cNvCxnSpPr/>
      </xdr:nvCxnSpPr>
      <xdr:spPr>
        <a:xfrm flipV="1">
          <a:off x="7861300" y="16472788"/>
          <a:ext cx="8890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146659</xdr:rowOff>
    </xdr:from>
    <xdr:to>
      <xdr:col>11</xdr:col>
      <xdr:colOff>307975</xdr:colOff>
      <xdr:row>96</xdr:row>
      <xdr:rowOff>84710</xdr:rowOff>
    </xdr:to>
    <xdr:cxnSp macro="">
      <xdr:nvCxnSpPr>
        <xdr:cNvPr id="467" name="直線コネクタ 466"/>
        <xdr:cNvCxnSpPr/>
      </xdr:nvCxnSpPr>
      <xdr:spPr>
        <a:xfrm>
          <a:off x="6972300" y="16262959"/>
          <a:ext cx="889000" cy="28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17111</xdr:rowOff>
    </xdr:from>
    <xdr:ext cx="534377" cy="259045"/>
    <xdr:sp macro="" textlink="">
      <xdr:nvSpPr>
        <xdr:cNvPr id="469" name="テキスト ボックス 468"/>
        <xdr:cNvSpPr txBox="1"/>
      </xdr:nvSpPr>
      <xdr:spPr>
        <a:xfrm>
          <a:off x="7594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98392</xdr:rowOff>
    </xdr:from>
    <xdr:ext cx="534377" cy="259045"/>
    <xdr:sp macro="" textlink="">
      <xdr:nvSpPr>
        <xdr:cNvPr id="471" name="テキスト ボックス 470"/>
        <xdr:cNvSpPr txBox="1"/>
      </xdr:nvSpPr>
      <xdr:spPr>
        <a:xfrm>
          <a:off x="6705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99809</xdr:rowOff>
    </xdr:from>
    <xdr:to>
      <xdr:col>15</xdr:col>
      <xdr:colOff>231775</xdr:colOff>
      <xdr:row>95</xdr:row>
      <xdr:rowOff>29959</xdr:rowOff>
    </xdr:to>
    <xdr:sp macro="" textlink="">
      <xdr:nvSpPr>
        <xdr:cNvPr id="477" name="円/楕円 476"/>
        <xdr:cNvSpPr/>
      </xdr:nvSpPr>
      <xdr:spPr>
        <a:xfrm>
          <a:off x="10426700" y="162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78236</xdr:rowOff>
    </xdr:from>
    <xdr:ext cx="534377" cy="259045"/>
    <xdr:sp macro="" textlink="">
      <xdr:nvSpPr>
        <xdr:cNvPr id="478" name="土木費該当値テキスト"/>
        <xdr:cNvSpPr txBox="1"/>
      </xdr:nvSpPr>
      <xdr:spPr>
        <a:xfrm>
          <a:off x="10528300" y="161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59,141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8713</xdr:rowOff>
    </xdr:from>
    <xdr:to>
      <xdr:col>14</xdr:col>
      <xdr:colOff>79375</xdr:colOff>
      <xdr:row>95</xdr:row>
      <xdr:rowOff>110313</xdr:rowOff>
    </xdr:to>
    <xdr:sp macro="" textlink="">
      <xdr:nvSpPr>
        <xdr:cNvPr id="479" name="円/楕円 478"/>
        <xdr:cNvSpPr/>
      </xdr:nvSpPr>
      <xdr:spPr>
        <a:xfrm>
          <a:off x="9588500" y="162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101440</xdr:rowOff>
    </xdr:from>
    <xdr:ext cx="534377" cy="259045"/>
    <xdr:sp macro="" textlink="">
      <xdr:nvSpPr>
        <xdr:cNvPr id="480" name="テキスト ボックス 479"/>
        <xdr:cNvSpPr txBox="1"/>
      </xdr:nvSpPr>
      <xdr:spPr>
        <a:xfrm>
          <a:off x="9372111" y="163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134238</xdr:rowOff>
    </xdr:from>
    <xdr:to>
      <xdr:col>12</xdr:col>
      <xdr:colOff>561975</xdr:colOff>
      <xdr:row>96</xdr:row>
      <xdr:rowOff>64388</xdr:rowOff>
    </xdr:to>
    <xdr:sp macro="" textlink="">
      <xdr:nvSpPr>
        <xdr:cNvPr id="481" name="円/楕円 480"/>
        <xdr:cNvSpPr/>
      </xdr:nvSpPr>
      <xdr:spPr>
        <a:xfrm>
          <a:off x="8699500" y="164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55515</xdr:rowOff>
    </xdr:from>
    <xdr:ext cx="534377" cy="259045"/>
    <xdr:sp macro="" textlink="">
      <xdr:nvSpPr>
        <xdr:cNvPr id="482" name="テキスト ボックス 481"/>
        <xdr:cNvSpPr txBox="1"/>
      </xdr:nvSpPr>
      <xdr:spPr>
        <a:xfrm>
          <a:off x="8483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33910</xdr:rowOff>
    </xdr:from>
    <xdr:to>
      <xdr:col>11</xdr:col>
      <xdr:colOff>358775</xdr:colOff>
      <xdr:row>96</xdr:row>
      <xdr:rowOff>135510</xdr:rowOff>
    </xdr:to>
    <xdr:sp macro="" textlink="">
      <xdr:nvSpPr>
        <xdr:cNvPr id="483" name="円/楕円 482"/>
        <xdr:cNvSpPr/>
      </xdr:nvSpPr>
      <xdr:spPr>
        <a:xfrm>
          <a:off x="7810500" y="164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126637</xdr:rowOff>
    </xdr:from>
    <xdr:ext cx="534377" cy="259045"/>
    <xdr:sp macro="" textlink="">
      <xdr:nvSpPr>
        <xdr:cNvPr id="484" name="テキスト ボックス 483"/>
        <xdr:cNvSpPr txBox="1"/>
      </xdr:nvSpPr>
      <xdr:spPr>
        <a:xfrm>
          <a:off x="7594111" y="1658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95859</xdr:rowOff>
    </xdr:from>
    <xdr:to>
      <xdr:col>10</xdr:col>
      <xdr:colOff>155575</xdr:colOff>
      <xdr:row>95</xdr:row>
      <xdr:rowOff>26009</xdr:rowOff>
    </xdr:to>
    <xdr:sp macro="" textlink="">
      <xdr:nvSpPr>
        <xdr:cNvPr id="485" name="円/楕円 484"/>
        <xdr:cNvSpPr/>
      </xdr:nvSpPr>
      <xdr:spPr>
        <a:xfrm>
          <a:off x="6921500" y="162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42536</xdr:rowOff>
    </xdr:from>
    <xdr:ext cx="534377" cy="259045"/>
    <xdr:sp macro="" textlink="">
      <xdr:nvSpPr>
        <xdr:cNvPr id="486" name="テキスト ボックス 485"/>
        <xdr:cNvSpPr txBox="1"/>
      </xdr:nvSpPr>
      <xdr:spPr>
        <a:xfrm>
          <a:off x="6705111" y="159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114874</xdr:rowOff>
    </xdr:from>
    <xdr:to>
      <xdr:col>23</xdr:col>
      <xdr:colOff>517525</xdr:colOff>
      <xdr:row>35</xdr:row>
      <xdr:rowOff>5923</xdr:rowOff>
    </xdr:to>
    <xdr:cxnSp macro="">
      <xdr:nvCxnSpPr>
        <xdr:cNvPr id="513" name="直線コネクタ 512"/>
        <xdr:cNvCxnSpPr/>
      </xdr:nvCxnSpPr>
      <xdr:spPr>
        <a:xfrm flipV="1">
          <a:off x="15481300" y="5429824"/>
          <a:ext cx="838200" cy="57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19504</xdr:rowOff>
    </xdr:from>
    <xdr:ext cx="534377" cy="259045"/>
    <xdr:sp macro="" textlink="">
      <xdr:nvSpPr>
        <xdr:cNvPr id="514" name="消防費平均値テキスト"/>
        <xdr:cNvSpPr txBox="1"/>
      </xdr:nvSpPr>
      <xdr:spPr>
        <a:xfrm>
          <a:off x="16370300" y="584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5923</xdr:rowOff>
    </xdr:from>
    <xdr:to>
      <xdr:col>22</xdr:col>
      <xdr:colOff>365125</xdr:colOff>
      <xdr:row>35</xdr:row>
      <xdr:rowOff>73154</xdr:rowOff>
    </xdr:to>
    <xdr:cxnSp macro="">
      <xdr:nvCxnSpPr>
        <xdr:cNvPr id="516" name="直線コネクタ 515"/>
        <xdr:cNvCxnSpPr/>
      </xdr:nvCxnSpPr>
      <xdr:spPr>
        <a:xfrm flipV="1">
          <a:off x="14592300" y="6006673"/>
          <a:ext cx="889000" cy="6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18" name="テキスト ボックス 517"/>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73154</xdr:rowOff>
    </xdr:from>
    <xdr:to>
      <xdr:col>21</xdr:col>
      <xdr:colOff>161925</xdr:colOff>
      <xdr:row>35</xdr:row>
      <xdr:rowOff>81247</xdr:rowOff>
    </xdr:to>
    <xdr:cxnSp macro="">
      <xdr:nvCxnSpPr>
        <xdr:cNvPr id="519" name="直線コネクタ 518"/>
        <xdr:cNvCxnSpPr/>
      </xdr:nvCxnSpPr>
      <xdr:spPr>
        <a:xfrm flipV="1">
          <a:off x="13703300" y="6073904"/>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63580</xdr:rowOff>
    </xdr:from>
    <xdr:ext cx="534377" cy="259045"/>
    <xdr:sp macro="" textlink="">
      <xdr:nvSpPr>
        <xdr:cNvPr id="521" name="テキスト ボックス 520"/>
        <xdr:cNvSpPr txBox="1"/>
      </xdr:nvSpPr>
      <xdr:spPr>
        <a:xfrm>
          <a:off x="143251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81247</xdr:rowOff>
    </xdr:from>
    <xdr:to>
      <xdr:col>19</xdr:col>
      <xdr:colOff>644525</xdr:colOff>
      <xdr:row>35</xdr:row>
      <xdr:rowOff>92014</xdr:rowOff>
    </xdr:to>
    <xdr:cxnSp macro="">
      <xdr:nvCxnSpPr>
        <xdr:cNvPr id="522" name="直線コネクタ 521"/>
        <xdr:cNvCxnSpPr/>
      </xdr:nvCxnSpPr>
      <xdr:spPr>
        <a:xfrm flipV="1">
          <a:off x="12814300" y="6081997"/>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4" name="テキスト ボックス 523"/>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142262</xdr:rowOff>
    </xdr:from>
    <xdr:ext cx="534377" cy="259045"/>
    <xdr:sp macro="" textlink="">
      <xdr:nvSpPr>
        <xdr:cNvPr id="526" name="テキスト ボックス 525"/>
        <xdr:cNvSpPr txBox="1"/>
      </xdr:nvSpPr>
      <xdr:spPr>
        <a:xfrm>
          <a:off x="12547111" y="61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64074</xdr:rowOff>
    </xdr:from>
    <xdr:to>
      <xdr:col>23</xdr:col>
      <xdr:colOff>568325</xdr:colOff>
      <xdr:row>31</xdr:row>
      <xdr:rowOff>165674</xdr:rowOff>
    </xdr:to>
    <xdr:sp macro="" textlink="">
      <xdr:nvSpPr>
        <xdr:cNvPr id="532" name="円/楕円 531"/>
        <xdr:cNvSpPr/>
      </xdr:nvSpPr>
      <xdr:spPr>
        <a:xfrm>
          <a:off x="16268700" y="53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86951</xdr:rowOff>
    </xdr:from>
    <xdr:ext cx="534377" cy="259045"/>
    <xdr:sp macro="" textlink="">
      <xdr:nvSpPr>
        <xdr:cNvPr id="533" name="消防費該当値テキスト"/>
        <xdr:cNvSpPr txBox="1"/>
      </xdr:nvSpPr>
      <xdr:spPr>
        <a:xfrm>
          <a:off x="16370300" y="52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126573</xdr:rowOff>
    </xdr:from>
    <xdr:to>
      <xdr:col>22</xdr:col>
      <xdr:colOff>415925</xdr:colOff>
      <xdr:row>35</xdr:row>
      <xdr:rowOff>56723</xdr:rowOff>
    </xdr:to>
    <xdr:sp macro="" textlink="">
      <xdr:nvSpPr>
        <xdr:cNvPr id="534" name="円/楕円 533"/>
        <xdr:cNvSpPr/>
      </xdr:nvSpPr>
      <xdr:spPr>
        <a:xfrm>
          <a:off x="15430500" y="59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47850</xdr:rowOff>
    </xdr:from>
    <xdr:ext cx="534377" cy="259045"/>
    <xdr:sp macro="" textlink="">
      <xdr:nvSpPr>
        <xdr:cNvPr id="535" name="テキスト ボックス 534"/>
        <xdr:cNvSpPr txBox="1"/>
      </xdr:nvSpPr>
      <xdr:spPr>
        <a:xfrm>
          <a:off x="15214111" y="60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22354</xdr:rowOff>
    </xdr:from>
    <xdr:to>
      <xdr:col>21</xdr:col>
      <xdr:colOff>212725</xdr:colOff>
      <xdr:row>35</xdr:row>
      <xdr:rowOff>123954</xdr:rowOff>
    </xdr:to>
    <xdr:sp macro="" textlink="">
      <xdr:nvSpPr>
        <xdr:cNvPr id="536" name="円/楕円 535"/>
        <xdr:cNvSpPr/>
      </xdr:nvSpPr>
      <xdr:spPr>
        <a:xfrm>
          <a:off x="14541500" y="60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115081</xdr:rowOff>
    </xdr:from>
    <xdr:ext cx="534377" cy="259045"/>
    <xdr:sp macro="" textlink="">
      <xdr:nvSpPr>
        <xdr:cNvPr id="537" name="テキスト ボックス 536"/>
        <xdr:cNvSpPr txBox="1"/>
      </xdr:nvSpPr>
      <xdr:spPr>
        <a:xfrm>
          <a:off x="14325111" y="61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30447</xdr:rowOff>
    </xdr:from>
    <xdr:to>
      <xdr:col>20</xdr:col>
      <xdr:colOff>9525</xdr:colOff>
      <xdr:row>35</xdr:row>
      <xdr:rowOff>132047</xdr:rowOff>
    </xdr:to>
    <xdr:sp macro="" textlink="">
      <xdr:nvSpPr>
        <xdr:cNvPr id="538" name="円/楕円 537"/>
        <xdr:cNvSpPr/>
      </xdr:nvSpPr>
      <xdr:spPr>
        <a:xfrm>
          <a:off x="13652500" y="60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148574</xdr:rowOff>
    </xdr:from>
    <xdr:ext cx="534377" cy="259045"/>
    <xdr:sp macro="" textlink="">
      <xdr:nvSpPr>
        <xdr:cNvPr id="539" name="テキスト ボックス 538"/>
        <xdr:cNvSpPr txBox="1"/>
      </xdr:nvSpPr>
      <xdr:spPr>
        <a:xfrm>
          <a:off x="13436111" y="58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41214</xdr:rowOff>
    </xdr:from>
    <xdr:to>
      <xdr:col>18</xdr:col>
      <xdr:colOff>492125</xdr:colOff>
      <xdr:row>35</xdr:row>
      <xdr:rowOff>142814</xdr:rowOff>
    </xdr:to>
    <xdr:sp macro="" textlink="">
      <xdr:nvSpPr>
        <xdr:cNvPr id="540" name="円/楕円 539"/>
        <xdr:cNvSpPr/>
      </xdr:nvSpPr>
      <xdr:spPr>
        <a:xfrm>
          <a:off x="12763500" y="60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159341</xdr:rowOff>
    </xdr:from>
    <xdr:ext cx="534377" cy="259045"/>
    <xdr:sp macro="" textlink="">
      <xdr:nvSpPr>
        <xdr:cNvPr id="541" name="テキスト ボックス 540"/>
        <xdr:cNvSpPr txBox="1"/>
      </xdr:nvSpPr>
      <xdr:spPr>
        <a:xfrm>
          <a:off x="12547111" y="58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103722</xdr:rowOff>
    </xdr:from>
    <xdr:to>
      <xdr:col>23</xdr:col>
      <xdr:colOff>517525</xdr:colOff>
      <xdr:row>56</xdr:row>
      <xdr:rowOff>11303</xdr:rowOff>
    </xdr:to>
    <xdr:cxnSp macro="">
      <xdr:nvCxnSpPr>
        <xdr:cNvPr id="573" name="直線コネクタ 572"/>
        <xdr:cNvCxnSpPr/>
      </xdr:nvCxnSpPr>
      <xdr:spPr>
        <a:xfrm>
          <a:off x="15481300" y="9533472"/>
          <a:ext cx="8382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163361</xdr:rowOff>
    </xdr:from>
    <xdr:ext cx="534377" cy="259045"/>
    <xdr:sp macro="" textlink="">
      <xdr:nvSpPr>
        <xdr:cNvPr id="574" name="教育費平均値テキスト"/>
        <xdr:cNvSpPr txBox="1"/>
      </xdr:nvSpPr>
      <xdr:spPr>
        <a:xfrm>
          <a:off x="16370300" y="9764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103722</xdr:rowOff>
    </xdr:from>
    <xdr:to>
      <xdr:col>22</xdr:col>
      <xdr:colOff>365125</xdr:colOff>
      <xdr:row>55</xdr:row>
      <xdr:rowOff>164400</xdr:rowOff>
    </xdr:to>
    <xdr:cxnSp macro="">
      <xdr:nvCxnSpPr>
        <xdr:cNvPr id="576" name="直線コネクタ 575"/>
        <xdr:cNvCxnSpPr/>
      </xdr:nvCxnSpPr>
      <xdr:spPr>
        <a:xfrm flipV="1">
          <a:off x="14592300" y="9533472"/>
          <a:ext cx="8890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143451</xdr:rowOff>
    </xdr:from>
    <xdr:ext cx="534377" cy="259045"/>
    <xdr:sp macro="" textlink="">
      <xdr:nvSpPr>
        <xdr:cNvPr id="578" name="テキスト ボックス 577"/>
        <xdr:cNvSpPr txBox="1"/>
      </xdr:nvSpPr>
      <xdr:spPr>
        <a:xfrm>
          <a:off x="15214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106510</xdr:rowOff>
    </xdr:from>
    <xdr:to>
      <xdr:col>21</xdr:col>
      <xdr:colOff>161925</xdr:colOff>
      <xdr:row>55</xdr:row>
      <xdr:rowOff>164400</xdr:rowOff>
    </xdr:to>
    <xdr:cxnSp macro="">
      <xdr:nvCxnSpPr>
        <xdr:cNvPr id="579" name="直線コネクタ 578"/>
        <xdr:cNvCxnSpPr/>
      </xdr:nvCxnSpPr>
      <xdr:spPr>
        <a:xfrm>
          <a:off x="13703300" y="9536260"/>
          <a:ext cx="889000" cy="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106494</xdr:rowOff>
    </xdr:from>
    <xdr:ext cx="534377" cy="259045"/>
    <xdr:sp macro="" textlink="">
      <xdr:nvSpPr>
        <xdr:cNvPr id="581" name="テキスト ボックス 580"/>
        <xdr:cNvSpPr txBox="1"/>
      </xdr:nvSpPr>
      <xdr:spPr>
        <a:xfrm>
          <a:off x="14325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106510</xdr:rowOff>
    </xdr:from>
    <xdr:to>
      <xdr:col>19</xdr:col>
      <xdr:colOff>644525</xdr:colOff>
      <xdr:row>56</xdr:row>
      <xdr:rowOff>9344</xdr:rowOff>
    </xdr:to>
    <xdr:cxnSp macro="">
      <xdr:nvCxnSpPr>
        <xdr:cNvPr id="582" name="直線コネクタ 581"/>
        <xdr:cNvCxnSpPr/>
      </xdr:nvCxnSpPr>
      <xdr:spPr>
        <a:xfrm flipV="1">
          <a:off x="12814300" y="9536260"/>
          <a:ext cx="889000" cy="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32558</xdr:rowOff>
    </xdr:from>
    <xdr:ext cx="534377" cy="259045"/>
    <xdr:sp macro="" textlink="">
      <xdr:nvSpPr>
        <xdr:cNvPr id="584" name="テキスト ボックス 583"/>
        <xdr:cNvSpPr txBox="1"/>
      </xdr:nvSpPr>
      <xdr:spPr>
        <a:xfrm>
          <a:off x="13436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8511</xdr:rowOff>
    </xdr:from>
    <xdr:ext cx="534377" cy="259045"/>
    <xdr:sp macro="" textlink="">
      <xdr:nvSpPr>
        <xdr:cNvPr id="586" name="テキスト ボックス 585"/>
        <xdr:cNvSpPr txBox="1"/>
      </xdr:nvSpPr>
      <xdr:spPr>
        <a:xfrm>
          <a:off x="12547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131953</xdr:rowOff>
    </xdr:from>
    <xdr:to>
      <xdr:col>23</xdr:col>
      <xdr:colOff>568325</xdr:colOff>
      <xdr:row>56</xdr:row>
      <xdr:rowOff>62103</xdr:rowOff>
    </xdr:to>
    <xdr:sp macro="" textlink="">
      <xdr:nvSpPr>
        <xdr:cNvPr id="592" name="円/楕円 591"/>
        <xdr:cNvSpPr/>
      </xdr:nvSpPr>
      <xdr:spPr>
        <a:xfrm>
          <a:off x="16268700" y="95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154830</xdr:rowOff>
    </xdr:from>
    <xdr:ext cx="534377" cy="259045"/>
    <xdr:sp macro="" textlink="">
      <xdr:nvSpPr>
        <xdr:cNvPr id="593" name="教育費該当値テキスト"/>
        <xdr:cNvSpPr txBox="1"/>
      </xdr:nvSpPr>
      <xdr:spPr>
        <a:xfrm>
          <a:off x="16370300" y="94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85,295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52922</xdr:rowOff>
    </xdr:from>
    <xdr:to>
      <xdr:col>22</xdr:col>
      <xdr:colOff>415925</xdr:colOff>
      <xdr:row>55</xdr:row>
      <xdr:rowOff>154522</xdr:rowOff>
    </xdr:to>
    <xdr:sp macro="" textlink="">
      <xdr:nvSpPr>
        <xdr:cNvPr id="594" name="円/楕円 593"/>
        <xdr:cNvSpPr/>
      </xdr:nvSpPr>
      <xdr:spPr>
        <a:xfrm>
          <a:off x="15430500" y="94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171049</xdr:rowOff>
    </xdr:from>
    <xdr:ext cx="534377" cy="259045"/>
    <xdr:sp macro="" textlink="">
      <xdr:nvSpPr>
        <xdr:cNvPr id="595" name="テキスト ボックス 594"/>
        <xdr:cNvSpPr txBox="1"/>
      </xdr:nvSpPr>
      <xdr:spPr>
        <a:xfrm>
          <a:off x="15214111" y="92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113600</xdr:rowOff>
    </xdr:from>
    <xdr:to>
      <xdr:col>21</xdr:col>
      <xdr:colOff>212725</xdr:colOff>
      <xdr:row>56</xdr:row>
      <xdr:rowOff>43750</xdr:rowOff>
    </xdr:to>
    <xdr:sp macro="" textlink="">
      <xdr:nvSpPr>
        <xdr:cNvPr id="596" name="円/楕円 595"/>
        <xdr:cNvSpPr/>
      </xdr:nvSpPr>
      <xdr:spPr>
        <a:xfrm>
          <a:off x="14541500" y="95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60277</xdr:rowOff>
    </xdr:from>
    <xdr:ext cx="534377" cy="259045"/>
    <xdr:sp macro="" textlink="">
      <xdr:nvSpPr>
        <xdr:cNvPr id="597" name="テキスト ボックス 596"/>
        <xdr:cNvSpPr txBox="1"/>
      </xdr:nvSpPr>
      <xdr:spPr>
        <a:xfrm>
          <a:off x="14325111" y="9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86,981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55710</xdr:rowOff>
    </xdr:from>
    <xdr:to>
      <xdr:col>20</xdr:col>
      <xdr:colOff>9525</xdr:colOff>
      <xdr:row>55</xdr:row>
      <xdr:rowOff>157310</xdr:rowOff>
    </xdr:to>
    <xdr:sp macro="" textlink="">
      <xdr:nvSpPr>
        <xdr:cNvPr id="598" name="円/楕円 597"/>
        <xdr:cNvSpPr/>
      </xdr:nvSpPr>
      <xdr:spPr>
        <a:xfrm>
          <a:off x="13652500" y="94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2387</xdr:rowOff>
    </xdr:from>
    <xdr:ext cx="534377" cy="259045"/>
    <xdr:sp macro="" textlink="">
      <xdr:nvSpPr>
        <xdr:cNvPr id="599" name="テキスト ボックス 598"/>
        <xdr:cNvSpPr txBox="1"/>
      </xdr:nvSpPr>
      <xdr:spPr>
        <a:xfrm>
          <a:off x="13436111" y="926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92,299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129994</xdr:rowOff>
    </xdr:from>
    <xdr:to>
      <xdr:col>18</xdr:col>
      <xdr:colOff>492125</xdr:colOff>
      <xdr:row>56</xdr:row>
      <xdr:rowOff>60144</xdr:rowOff>
    </xdr:to>
    <xdr:sp macro="" textlink="">
      <xdr:nvSpPr>
        <xdr:cNvPr id="600" name="円/楕円 599"/>
        <xdr:cNvSpPr/>
      </xdr:nvSpPr>
      <xdr:spPr>
        <a:xfrm>
          <a:off x="12763500" y="95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76671</xdr:rowOff>
    </xdr:from>
    <xdr:ext cx="534377" cy="259045"/>
    <xdr:sp macro="" textlink="">
      <xdr:nvSpPr>
        <xdr:cNvPr id="601" name="テキスト ボックス 600"/>
        <xdr:cNvSpPr txBox="1"/>
      </xdr:nvSpPr>
      <xdr:spPr>
        <a:xfrm>
          <a:off x="12547111" y="93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21242</xdr:rowOff>
    </xdr:from>
    <xdr:to>
      <xdr:col>23</xdr:col>
      <xdr:colOff>517525</xdr:colOff>
      <xdr:row>79</xdr:row>
      <xdr:rowOff>36199</xdr:rowOff>
    </xdr:to>
    <xdr:cxnSp macro="">
      <xdr:nvCxnSpPr>
        <xdr:cNvPr id="632" name="直線コネクタ 631"/>
        <xdr:cNvCxnSpPr/>
      </xdr:nvCxnSpPr>
      <xdr:spPr>
        <a:xfrm flipV="1">
          <a:off x="15481300" y="13565792"/>
          <a:ext cx="8382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148829</xdr:rowOff>
    </xdr:from>
    <xdr:ext cx="469744" cy="259045"/>
    <xdr:sp macro="" textlink="">
      <xdr:nvSpPr>
        <xdr:cNvPr id="633" name="災害復旧費平均値テキスト"/>
        <xdr:cNvSpPr txBox="1"/>
      </xdr:nvSpPr>
      <xdr:spPr>
        <a:xfrm>
          <a:off x="16370300" y="1352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28786</xdr:rowOff>
    </xdr:from>
    <xdr:to>
      <xdr:col>22</xdr:col>
      <xdr:colOff>365125</xdr:colOff>
      <xdr:row>79</xdr:row>
      <xdr:rowOff>36199</xdr:rowOff>
    </xdr:to>
    <xdr:cxnSp macro="">
      <xdr:nvCxnSpPr>
        <xdr:cNvPr id="635" name="直線コネクタ 634"/>
        <xdr:cNvCxnSpPr/>
      </xdr:nvCxnSpPr>
      <xdr:spPr>
        <a:xfrm>
          <a:off x="14592300" y="1357333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94127</xdr:rowOff>
    </xdr:from>
    <xdr:ext cx="469744" cy="259045"/>
    <xdr:sp macro="" textlink="">
      <xdr:nvSpPr>
        <xdr:cNvPr id="637" name="テキスト ボックス 636"/>
        <xdr:cNvSpPr txBox="1"/>
      </xdr:nvSpPr>
      <xdr:spPr>
        <a:xfrm>
          <a:off x="15246427"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28567</xdr:rowOff>
    </xdr:from>
    <xdr:to>
      <xdr:col>21</xdr:col>
      <xdr:colOff>161925</xdr:colOff>
      <xdr:row>79</xdr:row>
      <xdr:rowOff>28786</xdr:rowOff>
    </xdr:to>
    <xdr:cxnSp macro="">
      <xdr:nvCxnSpPr>
        <xdr:cNvPr id="638" name="直線コネクタ 637"/>
        <xdr:cNvCxnSpPr/>
      </xdr:nvCxnSpPr>
      <xdr:spPr>
        <a:xfrm>
          <a:off x="13703300" y="13573117"/>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0" name="テキスト ボックス 639"/>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78260</xdr:rowOff>
    </xdr:from>
    <xdr:to>
      <xdr:col>19</xdr:col>
      <xdr:colOff>644525</xdr:colOff>
      <xdr:row>79</xdr:row>
      <xdr:rowOff>28567</xdr:rowOff>
    </xdr:to>
    <xdr:cxnSp macro="">
      <xdr:nvCxnSpPr>
        <xdr:cNvPr id="641" name="直線コネクタ 640"/>
        <xdr:cNvCxnSpPr/>
      </xdr:nvCxnSpPr>
      <xdr:spPr>
        <a:xfrm>
          <a:off x="12814300" y="13451360"/>
          <a:ext cx="889000" cy="1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3" name="テキスト ボックス 642"/>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45838</xdr:rowOff>
    </xdr:from>
    <xdr:ext cx="469744" cy="259045"/>
    <xdr:sp macro="" textlink="">
      <xdr:nvSpPr>
        <xdr:cNvPr id="645" name="テキスト ボックス 644"/>
        <xdr:cNvSpPr txBox="1"/>
      </xdr:nvSpPr>
      <xdr:spPr>
        <a:xfrm>
          <a:off x="12579427"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141892</xdr:rowOff>
    </xdr:from>
    <xdr:to>
      <xdr:col>23</xdr:col>
      <xdr:colOff>568325</xdr:colOff>
      <xdr:row>79</xdr:row>
      <xdr:rowOff>72042</xdr:rowOff>
    </xdr:to>
    <xdr:sp macro="" textlink="">
      <xdr:nvSpPr>
        <xdr:cNvPr id="651" name="円/楕円 650"/>
        <xdr:cNvSpPr/>
      </xdr:nvSpPr>
      <xdr:spPr>
        <a:xfrm>
          <a:off x="16268700" y="135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101269</xdr:rowOff>
    </xdr:from>
    <xdr:ext cx="469744" cy="259045"/>
    <xdr:sp macro="" textlink="">
      <xdr:nvSpPr>
        <xdr:cNvPr id="652" name="災害復旧費該当値テキスト"/>
        <xdr:cNvSpPr txBox="1"/>
      </xdr:nvSpPr>
      <xdr:spPr>
        <a:xfrm>
          <a:off x="16370300" y="1330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156849</xdr:rowOff>
    </xdr:from>
    <xdr:to>
      <xdr:col>22</xdr:col>
      <xdr:colOff>415925</xdr:colOff>
      <xdr:row>79</xdr:row>
      <xdr:rowOff>86999</xdr:rowOff>
    </xdr:to>
    <xdr:sp macro="" textlink="">
      <xdr:nvSpPr>
        <xdr:cNvPr id="653" name="円/楕円 652"/>
        <xdr:cNvSpPr/>
      </xdr:nvSpPr>
      <xdr:spPr>
        <a:xfrm>
          <a:off x="15430500" y="13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103526</xdr:rowOff>
    </xdr:from>
    <xdr:ext cx="469744" cy="259045"/>
    <xdr:sp macro="" textlink="">
      <xdr:nvSpPr>
        <xdr:cNvPr id="654" name="テキスト ボックス 653"/>
        <xdr:cNvSpPr txBox="1"/>
      </xdr:nvSpPr>
      <xdr:spPr>
        <a:xfrm>
          <a:off x="15246427" y="1330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149436</xdr:rowOff>
    </xdr:from>
    <xdr:to>
      <xdr:col>21</xdr:col>
      <xdr:colOff>212725</xdr:colOff>
      <xdr:row>79</xdr:row>
      <xdr:rowOff>79586</xdr:rowOff>
    </xdr:to>
    <xdr:sp macro="" textlink="">
      <xdr:nvSpPr>
        <xdr:cNvPr id="655" name="円/楕円 654"/>
        <xdr:cNvSpPr/>
      </xdr:nvSpPr>
      <xdr:spPr>
        <a:xfrm>
          <a:off x="14541500" y="135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70713</xdr:rowOff>
    </xdr:from>
    <xdr:ext cx="469744" cy="259045"/>
    <xdr:sp macro="" textlink="">
      <xdr:nvSpPr>
        <xdr:cNvPr id="656" name="テキスト ボックス 655"/>
        <xdr:cNvSpPr txBox="1"/>
      </xdr:nvSpPr>
      <xdr:spPr>
        <a:xfrm>
          <a:off x="14357427" y="136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149217</xdr:rowOff>
    </xdr:from>
    <xdr:to>
      <xdr:col>20</xdr:col>
      <xdr:colOff>9525</xdr:colOff>
      <xdr:row>79</xdr:row>
      <xdr:rowOff>79367</xdr:rowOff>
    </xdr:to>
    <xdr:sp macro="" textlink="">
      <xdr:nvSpPr>
        <xdr:cNvPr id="657" name="円/楕円 656"/>
        <xdr:cNvSpPr/>
      </xdr:nvSpPr>
      <xdr:spPr>
        <a:xfrm>
          <a:off x="13652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70494</xdr:rowOff>
    </xdr:from>
    <xdr:ext cx="469744" cy="259045"/>
    <xdr:sp macro="" textlink="">
      <xdr:nvSpPr>
        <xdr:cNvPr id="658" name="テキスト ボックス 657"/>
        <xdr:cNvSpPr txBox="1"/>
      </xdr:nvSpPr>
      <xdr:spPr>
        <a:xfrm>
          <a:off x="13468427"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27460</xdr:rowOff>
    </xdr:from>
    <xdr:to>
      <xdr:col>18</xdr:col>
      <xdr:colOff>492125</xdr:colOff>
      <xdr:row>78</xdr:row>
      <xdr:rowOff>129060</xdr:rowOff>
    </xdr:to>
    <xdr:sp macro="" textlink="">
      <xdr:nvSpPr>
        <xdr:cNvPr id="659" name="円/楕円 658"/>
        <xdr:cNvSpPr/>
      </xdr:nvSpPr>
      <xdr:spPr>
        <a:xfrm>
          <a:off x="12763500" y="134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145587</xdr:rowOff>
    </xdr:from>
    <xdr:ext cx="534377" cy="259045"/>
    <xdr:sp macro="" textlink="">
      <xdr:nvSpPr>
        <xdr:cNvPr id="660" name="テキスト ボックス 659"/>
        <xdr:cNvSpPr txBox="1"/>
      </xdr:nvSpPr>
      <xdr:spPr>
        <a:xfrm>
          <a:off x="12547111" y="131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3977</xdr:rowOff>
    </xdr:from>
    <xdr:to>
      <xdr:col>23</xdr:col>
      <xdr:colOff>517525</xdr:colOff>
      <xdr:row>95</xdr:row>
      <xdr:rowOff>31845</xdr:rowOff>
    </xdr:to>
    <xdr:cxnSp macro="">
      <xdr:nvCxnSpPr>
        <xdr:cNvPr id="691" name="直線コネクタ 690"/>
        <xdr:cNvCxnSpPr/>
      </xdr:nvCxnSpPr>
      <xdr:spPr>
        <a:xfrm>
          <a:off x="15481300" y="16291727"/>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95318</xdr:rowOff>
    </xdr:from>
    <xdr:ext cx="534377" cy="259045"/>
    <xdr:sp macro="" textlink="">
      <xdr:nvSpPr>
        <xdr:cNvPr id="692" name="公債費平均値テキスト"/>
        <xdr:cNvSpPr txBox="1"/>
      </xdr:nvSpPr>
      <xdr:spPr>
        <a:xfrm>
          <a:off x="16370300" y="16040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145514</xdr:rowOff>
    </xdr:from>
    <xdr:to>
      <xdr:col>22</xdr:col>
      <xdr:colOff>365125</xdr:colOff>
      <xdr:row>95</xdr:row>
      <xdr:rowOff>3977</xdr:rowOff>
    </xdr:to>
    <xdr:cxnSp macro="">
      <xdr:nvCxnSpPr>
        <xdr:cNvPr id="694" name="直線コネクタ 693"/>
        <xdr:cNvCxnSpPr/>
      </xdr:nvCxnSpPr>
      <xdr:spPr>
        <a:xfrm>
          <a:off x="14592300" y="16261814"/>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153023</xdr:rowOff>
    </xdr:from>
    <xdr:ext cx="534377" cy="259045"/>
    <xdr:sp macro="" textlink="">
      <xdr:nvSpPr>
        <xdr:cNvPr id="696" name="テキスト ボックス 695"/>
        <xdr:cNvSpPr txBox="1"/>
      </xdr:nvSpPr>
      <xdr:spPr>
        <a:xfrm>
          <a:off x="15214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114695</xdr:rowOff>
    </xdr:from>
    <xdr:to>
      <xdr:col>21</xdr:col>
      <xdr:colOff>161925</xdr:colOff>
      <xdr:row>94</xdr:row>
      <xdr:rowOff>145514</xdr:rowOff>
    </xdr:to>
    <xdr:cxnSp macro="">
      <xdr:nvCxnSpPr>
        <xdr:cNvPr id="697" name="直線コネクタ 696"/>
        <xdr:cNvCxnSpPr/>
      </xdr:nvCxnSpPr>
      <xdr:spPr>
        <a:xfrm>
          <a:off x="13703300" y="16230995"/>
          <a:ext cx="889000" cy="3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137217</xdr:rowOff>
    </xdr:from>
    <xdr:ext cx="534377" cy="259045"/>
    <xdr:sp macro="" textlink="">
      <xdr:nvSpPr>
        <xdr:cNvPr id="699" name="テキスト ボックス 698"/>
        <xdr:cNvSpPr txBox="1"/>
      </xdr:nvSpPr>
      <xdr:spPr>
        <a:xfrm>
          <a:off x="14325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61356</xdr:rowOff>
    </xdr:from>
    <xdr:to>
      <xdr:col>19</xdr:col>
      <xdr:colOff>644525</xdr:colOff>
      <xdr:row>94</xdr:row>
      <xdr:rowOff>114695</xdr:rowOff>
    </xdr:to>
    <xdr:cxnSp macro="">
      <xdr:nvCxnSpPr>
        <xdr:cNvPr id="700" name="直線コネクタ 699"/>
        <xdr:cNvCxnSpPr/>
      </xdr:nvCxnSpPr>
      <xdr:spPr>
        <a:xfrm>
          <a:off x="12814300" y="1617765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120910</xdr:rowOff>
    </xdr:from>
    <xdr:ext cx="534377" cy="259045"/>
    <xdr:sp macro="" textlink="">
      <xdr:nvSpPr>
        <xdr:cNvPr id="702" name="テキスト ボックス 701"/>
        <xdr:cNvSpPr txBox="1"/>
      </xdr:nvSpPr>
      <xdr:spPr>
        <a:xfrm>
          <a:off x="13436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117829</xdr:rowOff>
    </xdr:from>
    <xdr:ext cx="534377" cy="259045"/>
    <xdr:sp macro="" textlink="">
      <xdr:nvSpPr>
        <xdr:cNvPr id="704" name="テキスト ボックス 703"/>
        <xdr:cNvSpPr txBox="1"/>
      </xdr:nvSpPr>
      <xdr:spPr>
        <a:xfrm>
          <a:off x="12547111" y="158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152495</xdr:rowOff>
    </xdr:from>
    <xdr:to>
      <xdr:col>23</xdr:col>
      <xdr:colOff>568325</xdr:colOff>
      <xdr:row>95</xdr:row>
      <xdr:rowOff>82645</xdr:rowOff>
    </xdr:to>
    <xdr:sp macro="" textlink="">
      <xdr:nvSpPr>
        <xdr:cNvPr id="710" name="円/楕円 709"/>
        <xdr:cNvSpPr/>
      </xdr:nvSpPr>
      <xdr:spPr>
        <a:xfrm>
          <a:off x="16268700" y="16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130922</xdr:rowOff>
    </xdr:from>
    <xdr:ext cx="534377" cy="259045"/>
    <xdr:sp macro="" textlink="">
      <xdr:nvSpPr>
        <xdr:cNvPr id="711" name="公債費該当値テキスト"/>
        <xdr:cNvSpPr txBox="1"/>
      </xdr:nvSpPr>
      <xdr:spPr>
        <a:xfrm>
          <a:off x="16370300" y="162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69,158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124627</xdr:rowOff>
    </xdr:from>
    <xdr:to>
      <xdr:col>22</xdr:col>
      <xdr:colOff>415925</xdr:colOff>
      <xdr:row>95</xdr:row>
      <xdr:rowOff>54777</xdr:rowOff>
    </xdr:to>
    <xdr:sp macro="" textlink="">
      <xdr:nvSpPr>
        <xdr:cNvPr id="712" name="円/楕円 711"/>
        <xdr:cNvSpPr/>
      </xdr:nvSpPr>
      <xdr:spPr>
        <a:xfrm>
          <a:off x="15430500" y="162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45904</xdr:rowOff>
    </xdr:from>
    <xdr:ext cx="534377" cy="259045"/>
    <xdr:sp macro="" textlink="">
      <xdr:nvSpPr>
        <xdr:cNvPr id="713" name="テキスト ボックス 712"/>
        <xdr:cNvSpPr txBox="1"/>
      </xdr:nvSpPr>
      <xdr:spPr>
        <a:xfrm>
          <a:off x="15214111" y="163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94714</xdr:rowOff>
    </xdr:from>
    <xdr:to>
      <xdr:col>21</xdr:col>
      <xdr:colOff>212725</xdr:colOff>
      <xdr:row>95</xdr:row>
      <xdr:rowOff>24864</xdr:rowOff>
    </xdr:to>
    <xdr:sp macro="" textlink="">
      <xdr:nvSpPr>
        <xdr:cNvPr id="714" name="円/楕円 713"/>
        <xdr:cNvSpPr/>
      </xdr:nvSpPr>
      <xdr:spPr>
        <a:xfrm>
          <a:off x="14541500" y="162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15991</xdr:rowOff>
    </xdr:from>
    <xdr:ext cx="534377" cy="259045"/>
    <xdr:sp macro="" textlink="">
      <xdr:nvSpPr>
        <xdr:cNvPr id="715" name="テキスト ボックス 714"/>
        <xdr:cNvSpPr txBox="1"/>
      </xdr:nvSpPr>
      <xdr:spPr>
        <a:xfrm>
          <a:off x="14325111" y="163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63895</xdr:rowOff>
    </xdr:from>
    <xdr:to>
      <xdr:col>20</xdr:col>
      <xdr:colOff>9525</xdr:colOff>
      <xdr:row>94</xdr:row>
      <xdr:rowOff>165495</xdr:rowOff>
    </xdr:to>
    <xdr:sp macro="" textlink="">
      <xdr:nvSpPr>
        <xdr:cNvPr id="716" name="円/楕円 715"/>
        <xdr:cNvSpPr/>
      </xdr:nvSpPr>
      <xdr:spPr>
        <a:xfrm>
          <a:off x="13652500" y="161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156622</xdr:rowOff>
    </xdr:from>
    <xdr:ext cx="534377" cy="259045"/>
    <xdr:sp macro="" textlink="">
      <xdr:nvSpPr>
        <xdr:cNvPr id="717" name="テキスト ボックス 716"/>
        <xdr:cNvSpPr txBox="1"/>
      </xdr:nvSpPr>
      <xdr:spPr>
        <a:xfrm>
          <a:off x="13436111" y="162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10556</xdr:rowOff>
    </xdr:from>
    <xdr:to>
      <xdr:col>18</xdr:col>
      <xdr:colOff>492125</xdr:colOff>
      <xdr:row>94</xdr:row>
      <xdr:rowOff>112156</xdr:rowOff>
    </xdr:to>
    <xdr:sp macro="" textlink="">
      <xdr:nvSpPr>
        <xdr:cNvPr id="718" name="円/楕円 717"/>
        <xdr:cNvSpPr/>
      </xdr:nvSpPr>
      <xdr:spPr>
        <a:xfrm>
          <a:off x="12763500" y="161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103283</xdr:rowOff>
    </xdr:from>
    <xdr:ext cx="534377" cy="259045"/>
    <xdr:sp macro="" textlink="">
      <xdr:nvSpPr>
        <xdr:cNvPr id="719" name="テキスト ボックス 718"/>
        <xdr:cNvSpPr txBox="1"/>
      </xdr:nvSpPr>
      <xdr:spPr>
        <a:xfrm>
          <a:off x="12547111" y="162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4" name="諸支出金最大値テキスト"/>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7" name="諸支出金平均値テキスト"/>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1" name="テキスト ボックス 750"/>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3" name="フローチャート : 判断 752"/>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4" name="テキスト ボックス 753"/>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6" name="フローチャート : 判断 755"/>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7" name="テキスト ボックス 756"/>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8" name="フローチャート : 判断 757"/>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9" name="テキスト ボックス 758"/>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6"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○消防費は、住民一人当たり</a:t>
          </a:r>
          <a:r>
            <a:rPr kumimoji="1" lang="en-US" altLang="ja-JP" sz="1200">
              <a:latin typeface="ＭＳ Ｐゴシック"/>
            </a:rPr>
            <a:t>53,586</a:t>
          </a:r>
          <a:r>
            <a:rPr kumimoji="1" lang="ja-JP" altLang="en-US" sz="1200">
              <a:latin typeface="ＭＳ Ｐゴシック"/>
            </a:rPr>
            <a:t>円となっており、対前年度比が</a:t>
          </a:r>
          <a:r>
            <a:rPr kumimoji="1" lang="en-US" altLang="ja-JP" sz="1200">
              <a:latin typeface="ＭＳ Ｐゴシック"/>
            </a:rPr>
            <a:t>89%</a:t>
          </a:r>
          <a:r>
            <a:rPr kumimoji="1" lang="ja-JP" altLang="en-US" sz="1200">
              <a:latin typeface="ＭＳ Ｐゴシック"/>
            </a:rPr>
            <a:t>増になっている。</a:t>
          </a:r>
          <a:r>
            <a:rPr lang="ja-JP" altLang="ja-JP" sz="1200" b="0" i="0" baseline="0">
              <a:solidFill>
                <a:schemeClr val="dk1"/>
              </a:solidFill>
              <a:latin typeface="+mn-lt"/>
              <a:ea typeface="+mn-ea"/>
              <a:cs typeface="+mn-cs"/>
            </a:rPr>
            <a:t>これは内子町デジタル防災行政無線の整備工事</a:t>
          </a:r>
          <a:r>
            <a:rPr lang="ja-JP" altLang="en-US" sz="1200" b="0" i="0" baseline="0">
              <a:solidFill>
                <a:schemeClr val="dk1"/>
              </a:solidFill>
              <a:latin typeface="+mn-lt"/>
              <a:ea typeface="+mn-ea"/>
              <a:cs typeface="+mn-cs"/>
            </a:rPr>
            <a:t>に多くの費用がかかったためである。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○民生費は、住民一人あたり</a:t>
          </a:r>
          <a:r>
            <a:rPr lang="en-US" altLang="ja-JP" sz="1200" b="0" i="0" baseline="0">
              <a:solidFill>
                <a:schemeClr val="dk1"/>
              </a:solidFill>
              <a:latin typeface="+mn-lt"/>
              <a:ea typeface="+mn-ea"/>
              <a:cs typeface="+mn-cs"/>
            </a:rPr>
            <a:t>153,818</a:t>
          </a:r>
          <a:r>
            <a:rPr lang="ja-JP" altLang="en-US" sz="1200" b="0" i="0" baseline="0">
              <a:solidFill>
                <a:schemeClr val="dk1"/>
              </a:solidFill>
              <a:latin typeface="+mn-lt"/>
              <a:ea typeface="+mn-ea"/>
              <a:cs typeface="+mn-cs"/>
            </a:rPr>
            <a:t>円となっており、</a:t>
          </a:r>
          <a:r>
            <a:rPr kumimoji="1" lang="ja-JP" altLang="ja-JP" sz="1200">
              <a:solidFill>
                <a:schemeClr val="dk1"/>
              </a:solidFill>
              <a:latin typeface="+mn-lt"/>
              <a:ea typeface="+mn-ea"/>
              <a:cs typeface="+mn-cs"/>
            </a:rPr>
            <a:t>対前年度比</a:t>
          </a:r>
          <a:r>
            <a:rPr kumimoji="1" lang="ja-JP" altLang="en-US" sz="1200">
              <a:solidFill>
                <a:schemeClr val="dk1"/>
              </a:solidFill>
              <a:latin typeface="+mn-lt"/>
              <a:ea typeface="+mn-ea"/>
              <a:cs typeface="+mn-cs"/>
            </a:rPr>
            <a:t>が</a:t>
          </a:r>
          <a:r>
            <a:rPr kumimoji="1" lang="en-US" altLang="ja-JP" sz="1200">
              <a:solidFill>
                <a:schemeClr val="dk1"/>
              </a:solidFill>
              <a:latin typeface="+mn-lt"/>
              <a:ea typeface="+mn-ea"/>
              <a:cs typeface="+mn-cs"/>
            </a:rPr>
            <a:t>9.2%</a:t>
          </a:r>
          <a:r>
            <a:rPr kumimoji="1" lang="ja-JP" altLang="en-US" sz="1200">
              <a:solidFill>
                <a:schemeClr val="dk1"/>
              </a:solidFill>
              <a:latin typeface="+mn-lt"/>
              <a:ea typeface="+mn-ea"/>
              <a:cs typeface="+mn-cs"/>
            </a:rPr>
            <a:t>増になっている。これは年金生活者等支援臨時福祉給付金や自立支援給付金の給付が当該年度にあり、扶助費が増えたためである。</a:t>
          </a:r>
          <a:endParaRPr kumimoji="1" lang="en-US" altLang="ja-JP" sz="1200">
            <a:solidFill>
              <a:schemeClr val="dk1"/>
            </a:solidFill>
            <a:latin typeface="+mn-lt"/>
            <a:ea typeface="+mn-ea"/>
            <a:cs typeface="+mn-cs"/>
          </a:endParaRPr>
        </a:p>
        <a:p>
          <a:r>
            <a:rPr kumimoji="1" lang="ja-JP" altLang="en-US" sz="1200" b="0" i="0" baseline="0">
              <a:solidFill>
                <a:schemeClr val="dk1"/>
              </a:solidFill>
              <a:latin typeface="+mn-lt"/>
              <a:ea typeface="+mn-ea"/>
              <a:cs typeface="+mn-cs"/>
            </a:rPr>
            <a:t>○土木費は、住民一人あたり</a:t>
          </a:r>
          <a:r>
            <a:rPr kumimoji="1" lang="en-US" altLang="ja-JP" sz="1200" b="0" i="0" baseline="0">
              <a:solidFill>
                <a:schemeClr val="dk1"/>
              </a:solidFill>
              <a:latin typeface="+mn-lt"/>
              <a:ea typeface="+mn-ea"/>
              <a:cs typeface="+mn-cs"/>
            </a:rPr>
            <a:t>59,141</a:t>
          </a:r>
          <a:r>
            <a:rPr kumimoji="1" lang="ja-JP" altLang="en-US" sz="1200" b="0" i="0" baseline="0">
              <a:solidFill>
                <a:schemeClr val="dk1"/>
              </a:solidFill>
              <a:latin typeface="+mn-lt"/>
              <a:ea typeface="+mn-ea"/>
              <a:cs typeface="+mn-cs"/>
            </a:rPr>
            <a:t>円となっており、全国平均とほぼ同水準となっている。これは内子町橋梁長寿命化修繕計画及び内子町公営住宅長寿命化計画に基づき、事業費の平準化を図っているためである。今後も公共施設等総合計画を各種計画の頂点に位置づけ、</a:t>
          </a:r>
          <a:r>
            <a:rPr kumimoji="1" lang="ja-JP" altLang="en-US" sz="1200">
              <a:latin typeface="ＭＳ Ｐゴシック"/>
            </a:rPr>
            <a:t>施設の新築ではなく延命化に重点を置き、大規模事業の取捨選択を行いながら事業を推進していく。</a:t>
          </a:r>
          <a:endParaRPr kumimoji="1" lang="en-US" altLang="ja-JP" sz="12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「財政調整基金」は取り崩すことなく、利子</a:t>
          </a:r>
          <a:r>
            <a:rPr kumimoji="1" lang="en-US" altLang="ja-JP" sz="1100">
              <a:latin typeface="ＭＳ ゴシック" pitchFamily="49" charset="-128"/>
              <a:ea typeface="ＭＳ ゴシック" pitchFamily="49" charset="-128"/>
            </a:rPr>
            <a:t>450</a:t>
          </a:r>
          <a:r>
            <a:rPr kumimoji="1" lang="ja-JP" altLang="en-US" sz="1100">
              <a:latin typeface="ＭＳ ゴシック" pitchFamily="49" charset="-128"/>
              <a:ea typeface="ＭＳ ゴシック" pitchFamily="49" charset="-128"/>
            </a:rPr>
            <a:t>千円を積み立てている。また、臨時財政対策債については</a:t>
          </a:r>
          <a:r>
            <a:rPr kumimoji="1" lang="en-US" altLang="ja-JP" sz="1100">
              <a:latin typeface="ＭＳ ゴシック" pitchFamily="49" charset="-128"/>
              <a:ea typeface="ＭＳ ゴシック" pitchFamily="49" charset="-128"/>
            </a:rPr>
            <a:t>276,250</a:t>
          </a:r>
          <a:r>
            <a:rPr kumimoji="1" lang="ja-JP" altLang="en-US" sz="1100">
              <a:latin typeface="ＭＳ ゴシック" pitchFamily="49" charset="-128"/>
              <a:ea typeface="ＭＳ ゴシック" pitchFamily="49" charset="-128"/>
            </a:rPr>
            <a:t>千円を発行して、実質収支額は</a:t>
          </a:r>
          <a:r>
            <a:rPr kumimoji="1" lang="en-US" altLang="ja-JP" sz="1100">
              <a:latin typeface="ＭＳ ゴシック" pitchFamily="49" charset="-128"/>
              <a:ea typeface="ＭＳ ゴシック" pitchFamily="49" charset="-128"/>
            </a:rPr>
            <a:t>323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168</a:t>
          </a:r>
          <a:r>
            <a:rPr kumimoji="1" lang="ja-JP" altLang="en-US" sz="1100">
              <a:latin typeface="ＭＳ ゴシック" pitchFamily="49" charset="-128"/>
              <a:ea typeface="ＭＳ ゴシック" pitchFamily="49" charset="-128"/>
            </a:rPr>
            <a:t>千円、単年度収支は▲</a:t>
          </a:r>
          <a:r>
            <a:rPr kumimoji="1" lang="en-US" altLang="ja-JP" sz="1100">
              <a:latin typeface="ＭＳ ゴシック" pitchFamily="49" charset="-128"/>
              <a:ea typeface="ＭＳ ゴシック" pitchFamily="49" charset="-128"/>
            </a:rPr>
            <a:t>140,296</a:t>
          </a:r>
          <a:r>
            <a:rPr kumimoji="1" lang="ja-JP" altLang="en-US" sz="1100">
              <a:latin typeface="ＭＳ ゴシック" pitchFamily="49" charset="-128"/>
              <a:ea typeface="ＭＳ ゴシック" pitchFamily="49" charset="-128"/>
            </a:rPr>
            <a:t>千円となった。標準財政規模は平成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71,43,622</a:t>
          </a:r>
          <a:r>
            <a:rPr kumimoji="1" lang="ja-JP" altLang="en-US" sz="1100">
              <a:latin typeface="ＭＳ ゴシック" pitchFamily="49" charset="-128"/>
              <a:ea typeface="ＭＳ ゴシック" pitchFamily="49" charset="-128"/>
            </a:rPr>
            <a:t>千円から</a:t>
          </a:r>
          <a:r>
            <a:rPr kumimoji="1" lang="en-US" altLang="ja-JP" sz="1100">
              <a:latin typeface="ＭＳ ゴシック" pitchFamily="49" charset="-128"/>
              <a:ea typeface="ＭＳ ゴシック" pitchFamily="49" charset="-128"/>
            </a:rPr>
            <a:t>69,15,468</a:t>
          </a:r>
          <a:r>
            <a:rPr kumimoji="1" lang="ja-JP" altLang="en-US" sz="1100">
              <a:latin typeface="ＭＳ ゴシック" pitchFamily="49" charset="-128"/>
              <a:ea typeface="ＭＳ ゴシック" pitchFamily="49" charset="-128"/>
            </a:rPr>
            <a:t>千円と</a:t>
          </a:r>
          <a:r>
            <a:rPr kumimoji="1" lang="en-US" altLang="ja-JP" sz="1100">
              <a:latin typeface="ＭＳ ゴシック" pitchFamily="49" charset="-128"/>
              <a:ea typeface="ＭＳ ゴシック" pitchFamily="49" charset="-128"/>
            </a:rPr>
            <a:t>228,154</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）減少した。</a:t>
          </a:r>
        </a:p>
        <a:p>
          <a:r>
            <a:rPr kumimoji="1" lang="ja-JP" altLang="en-US" sz="1100">
              <a:latin typeface="ＭＳ ゴシック" pitchFamily="49" charset="-128"/>
              <a:ea typeface="ＭＳ ゴシック" pitchFamily="49" charset="-128"/>
            </a:rPr>
            <a:t>　つまり、分子である財政調整基金については微増であったが、分母である標準財政規模は▲</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％と減少したことから、「財政調整基金残高比」は</a:t>
          </a:r>
          <a:r>
            <a:rPr kumimoji="1" lang="en-US" altLang="ja-JP" sz="1100">
              <a:latin typeface="ＭＳ ゴシック" pitchFamily="49" charset="-128"/>
              <a:ea typeface="ＭＳ ゴシック" pitchFamily="49" charset="-128"/>
            </a:rPr>
            <a:t>0.51</a:t>
          </a:r>
          <a:r>
            <a:rPr kumimoji="1" lang="ja-JP" altLang="en-US" sz="1100">
              <a:latin typeface="ＭＳ ゴシック" pitchFamily="49" charset="-128"/>
              <a:ea typeface="ＭＳ ゴシック" pitchFamily="49" charset="-128"/>
            </a:rPr>
            <a:t>％増加することとなった。また「実質収支額」は形式収支が▲</a:t>
          </a:r>
          <a:r>
            <a:rPr kumimoji="1" lang="en-US" altLang="ja-JP" sz="1100">
              <a:latin typeface="ＭＳ ゴシック" pitchFamily="49" charset="-128"/>
              <a:ea typeface="ＭＳ ゴシック" pitchFamily="49" charset="-128"/>
            </a:rPr>
            <a:t>141,698</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23.6</a:t>
          </a:r>
          <a:r>
            <a:rPr kumimoji="1" lang="ja-JP" altLang="en-US" sz="1100">
              <a:latin typeface="ＭＳ ゴシック" pitchFamily="49" charset="-128"/>
              <a:ea typeface="ＭＳ ゴシック" pitchFamily="49" charset="-128"/>
            </a:rPr>
            <a:t>％）減少したこともあり、標準財政規模に占める実質収支額においては▲</a:t>
          </a:r>
          <a:r>
            <a:rPr kumimoji="1" lang="en-US" altLang="ja-JP" sz="1100">
              <a:latin typeface="ＭＳ ゴシック" pitchFamily="49" charset="-128"/>
              <a:ea typeface="ＭＳ ゴシック" pitchFamily="49" charset="-128"/>
            </a:rPr>
            <a:t>1.82%</a:t>
          </a:r>
          <a:r>
            <a:rPr kumimoji="1" lang="ja-JP" altLang="en-US" sz="1100">
              <a:latin typeface="ＭＳ ゴシック" pitchFamily="49" charset="-128"/>
              <a:ea typeface="ＭＳ ゴシック" pitchFamily="49" charset="-128"/>
            </a:rPr>
            <a:t>と大幅に減少につながっている。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mn-lt"/>
              <a:ea typeface="+mn-ea"/>
              <a:cs typeface="+mn-cs"/>
            </a:rPr>
            <a:t>　一般会計、小田高校寄宿舎特別会計、国民健康保険事業特別会計、介護保険事業特別会計、後期高齢者医療保険事業特別会計、介護保険サービス事業特別会計、水道事業会計、簡易水道事業特別会計（平成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年度をもって廃止）、公共下水道事業特別会計の９会計はそれぞれ赤字額はなく、連結においても黒字である。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赤字額は平成</a:t>
          </a:r>
          <a:r>
            <a:rPr lang="en-US" altLang="ja-JP" sz="1200" b="0" i="0" baseline="0">
              <a:solidFill>
                <a:schemeClr val="dk1"/>
              </a:solidFill>
              <a:latin typeface="+mn-lt"/>
              <a:ea typeface="+mn-ea"/>
              <a:cs typeface="+mn-cs"/>
            </a:rPr>
            <a:t>20</a:t>
          </a:r>
          <a:r>
            <a:rPr lang="ja-JP" altLang="ja-JP" sz="1200" b="0" i="0" baseline="0">
              <a:solidFill>
                <a:schemeClr val="dk1"/>
              </a:solidFill>
              <a:latin typeface="+mn-lt"/>
              <a:ea typeface="+mn-ea"/>
              <a:cs typeface="+mn-cs"/>
            </a:rPr>
            <a:t>年度のみ</a:t>
          </a:r>
          <a:r>
            <a:rPr lang="en-US" altLang="ja-JP"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老人保健特別会計</a:t>
          </a:r>
          <a:r>
            <a:rPr lang="en-US" altLang="ja-JP"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存在したが、水道事業会計、国民健康保険事業特別会計及び一般会計が大半を占める黒字額の構成となっている。</a:t>
          </a:r>
          <a:endParaRPr kumimoji="1" lang="ja-JP" altLang="ja-JP" sz="12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27770;&#31639;&#32113;&#35336;/&#65320;28&#24180;&#24230;/&#9331;-9&#24179;&#25104;&#65298;&#65304;&#24180;&#24230;&#36001;&#25919;&#29366;&#27841;&#36039;&#26009;&#38598;&#12398;&#20877;&#20998;&#26512;&#12395;&#12388;&#12356;&#12390;/&#9331;-4&#24179;&#25104;28&#24180;&#24230;&#36001;&#25919;&#29366;&#27841;&#36039;&#26009;&#38598;&#12398;&#20316;&#25104;&#21450;&#12403;&#25552;&#20986;&#12395;&#12388;&#12356;&#12390;/&#9312;-2&#30476;&#25552;&#20986;&#65288;5.2&#12294;&#65289;&#8592;5.2&#28168;/&#12304;&#36001;&#25919;&#29366;&#27841;&#36039;&#26009;&#38598;&#12305;_384224_&#20869;&#23376;&#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106140</v>
          </cell>
          <cell r="F3">
            <v>79181</v>
          </cell>
        </row>
        <row r="5">
          <cell r="A5" t="str">
            <v xml:space="preserve"> H25</v>
          </cell>
          <cell r="D5">
            <v>114357</v>
          </cell>
          <cell r="F5">
            <v>118124</v>
          </cell>
        </row>
        <row r="7">
          <cell r="A7" t="str">
            <v xml:space="preserve"> H26</v>
          </cell>
          <cell r="D7">
            <v>96588</v>
          </cell>
          <cell r="F7">
            <v>101693</v>
          </cell>
        </row>
        <row r="9">
          <cell r="A9" t="str">
            <v xml:space="preserve"> H27</v>
          </cell>
          <cell r="D9">
            <v>110524</v>
          </cell>
          <cell r="F9">
            <v>96635</v>
          </cell>
        </row>
        <row r="11">
          <cell r="A11" t="str">
            <v xml:space="preserve"> H28</v>
          </cell>
          <cell r="D11">
            <v>119485</v>
          </cell>
          <cell r="F11">
            <v>97062</v>
          </cell>
        </row>
        <row r="18">
          <cell r="B18" t="str">
            <v>H24</v>
          </cell>
          <cell r="C18" t="str">
            <v>H25</v>
          </cell>
          <cell r="D18" t="str">
            <v>H26</v>
          </cell>
          <cell r="E18" t="str">
            <v>H27</v>
          </cell>
          <cell r="F18" t="str">
            <v>H28</v>
          </cell>
        </row>
        <row r="19">
          <cell r="A19" t="str">
            <v>実質収支額</v>
          </cell>
          <cell r="B19">
            <v>5.61</v>
          </cell>
          <cell r="C19">
            <v>6.25</v>
          </cell>
          <cell r="D19">
            <v>4.4000000000000004</v>
          </cell>
          <cell r="E19">
            <v>6.49</v>
          </cell>
          <cell r="F19">
            <v>4.67</v>
          </cell>
        </row>
        <row r="20">
          <cell r="A20" t="str">
            <v>財政調整基金残高</v>
          </cell>
          <cell r="B20">
            <v>14.86</v>
          </cell>
          <cell r="C20">
            <v>14.94</v>
          </cell>
          <cell r="D20">
            <v>15.19</v>
          </cell>
          <cell r="E20">
            <v>15.24</v>
          </cell>
          <cell r="F20">
            <v>15.75</v>
          </cell>
        </row>
        <row r="21">
          <cell r="A21" t="str">
            <v>実質単年度収支</v>
          </cell>
          <cell r="B21">
            <v>1.58</v>
          </cell>
          <cell r="C21">
            <v>0.62</v>
          </cell>
          <cell r="D21">
            <v>-1.95</v>
          </cell>
          <cell r="E21">
            <v>2.08</v>
          </cell>
          <cell r="F21">
            <v>-2.02</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0.42</v>
          </cell>
          <cell r="D27" t="e">
            <v>#N/A</v>
          </cell>
          <cell r="E27">
            <v>0.5</v>
          </cell>
          <cell r="F27" t="e">
            <v>#N/A</v>
          </cell>
          <cell r="G27">
            <v>0.52</v>
          </cell>
          <cell r="H27" t="e">
            <v>#N/A</v>
          </cell>
          <cell r="I27">
            <v>2.76</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内子町介護保険サービス事業特別会計</v>
          </cell>
          <cell r="B29" t="e">
            <v>#N/A</v>
          </cell>
          <cell r="C29">
            <v>0</v>
          </cell>
          <cell r="D29" t="e">
            <v>#N/A</v>
          </cell>
          <cell r="E29">
            <v>0</v>
          </cell>
          <cell r="F29" t="e">
            <v>#N/A</v>
          </cell>
          <cell r="G29">
            <v>0</v>
          </cell>
          <cell r="H29" t="e">
            <v>#N/A</v>
          </cell>
          <cell r="I29">
            <v>0</v>
          </cell>
          <cell r="J29" t="e">
            <v>#N/A</v>
          </cell>
          <cell r="K29">
            <v>0</v>
          </cell>
        </row>
        <row r="30">
          <cell r="A30" t="str">
            <v>小田高校寄宿舎特別会計</v>
          </cell>
          <cell r="B30" t="e">
            <v>#N/A</v>
          </cell>
          <cell r="C30">
            <v>0</v>
          </cell>
          <cell r="D30" t="e">
            <v>#N/A</v>
          </cell>
          <cell r="E30">
            <v>0</v>
          </cell>
          <cell r="F30" t="e">
            <v>#N/A</v>
          </cell>
          <cell r="G30">
            <v>0</v>
          </cell>
          <cell r="H30" t="e">
            <v>#N/A</v>
          </cell>
          <cell r="I30">
            <v>0</v>
          </cell>
          <cell r="J30" t="e">
            <v>#N/A</v>
          </cell>
          <cell r="K30">
            <v>0</v>
          </cell>
        </row>
        <row r="31">
          <cell r="A31" t="str">
            <v>内子町後期高齢者医療保険事業特別会計</v>
          </cell>
          <cell r="B31" t="e">
            <v>#N/A</v>
          </cell>
          <cell r="C31">
            <v>0.05</v>
          </cell>
          <cell r="D31" t="e">
            <v>#N/A</v>
          </cell>
          <cell r="E31">
            <v>0.04</v>
          </cell>
          <cell r="F31" t="e">
            <v>#N/A</v>
          </cell>
          <cell r="G31">
            <v>0.09</v>
          </cell>
          <cell r="H31" t="e">
            <v>#N/A</v>
          </cell>
          <cell r="I31">
            <v>0.05</v>
          </cell>
          <cell r="J31" t="e">
            <v>#N/A</v>
          </cell>
          <cell r="K31">
            <v>0.05</v>
          </cell>
        </row>
        <row r="32">
          <cell r="A32" t="str">
            <v>内子町公共下水道事業特別会計</v>
          </cell>
          <cell r="B32" t="e">
            <v>#N/A</v>
          </cell>
          <cell r="C32">
            <v>0</v>
          </cell>
          <cell r="D32" t="e">
            <v>#N/A</v>
          </cell>
          <cell r="E32">
            <v>0</v>
          </cell>
          <cell r="F32" t="e">
            <v>#N/A</v>
          </cell>
          <cell r="G32">
            <v>0</v>
          </cell>
          <cell r="H32" t="e">
            <v>#N/A</v>
          </cell>
          <cell r="I32">
            <v>0</v>
          </cell>
          <cell r="J32" t="e">
            <v>#N/A</v>
          </cell>
          <cell r="K32">
            <v>0.15</v>
          </cell>
        </row>
        <row r="33">
          <cell r="A33" t="str">
            <v>内子町国民健康保険事業特別会計</v>
          </cell>
          <cell r="B33" t="e">
            <v>#N/A</v>
          </cell>
          <cell r="C33">
            <v>2.46</v>
          </cell>
          <cell r="D33" t="e">
            <v>#N/A</v>
          </cell>
          <cell r="E33">
            <v>2.15</v>
          </cell>
          <cell r="F33" t="e">
            <v>#N/A</v>
          </cell>
          <cell r="G33">
            <v>2</v>
          </cell>
          <cell r="H33" t="e">
            <v>#N/A</v>
          </cell>
          <cell r="I33">
            <v>1.78</v>
          </cell>
          <cell r="J33" t="e">
            <v>#N/A</v>
          </cell>
          <cell r="K33">
            <v>1.1599999999999999</v>
          </cell>
        </row>
        <row r="34">
          <cell r="A34" t="str">
            <v>内子町介護保険事業特別会計</v>
          </cell>
          <cell r="B34" t="e">
            <v>#N/A</v>
          </cell>
          <cell r="C34">
            <v>0.91</v>
          </cell>
          <cell r="D34" t="e">
            <v>#N/A</v>
          </cell>
          <cell r="E34">
            <v>0.53</v>
          </cell>
          <cell r="F34" t="e">
            <v>#N/A</v>
          </cell>
          <cell r="G34">
            <v>0.98</v>
          </cell>
          <cell r="H34" t="e">
            <v>#N/A</v>
          </cell>
          <cell r="I34">
            <v>0.84</v>
          </cell>
          <cell r="J34" t="e">
            <v>#N/A</v>
          </cell>
          <cell r="K34">
            <v>1.2</v>
          </cell>
        </row>
        <row r="35">
          <cell r="A35" t="str">
            <v>一般会計</v>
          </cell>
          <cell r="B35" t="e">
            <v>#N/A</v>
          </cell>
          <cell r="C35">
            <v>5.6</v>
          </cell>
          <cell r="D35" t="e">
            <v>#N/A</v>
          </cell>
          <cell r="E35">
            <v>6.25</v>
          </cell>
          <cell r="F35" t="e">
            <v>#N/A</v>
          </cell>
          <cell r="G35">
            <v>4.3899999999999997</v>
          </cell>
          <cell r="H35" t="e">
            <v>#N/A</v>
          </cell>
          <cell r="I35">
            <v>6.48</v>
          </cell>
          <cell r="J35" t="e">
            <v>#N/A</v>
          </cell>
          <cell r="K35">
            <v>4.67</v>
          </cell>
        </row>
        <row r="36">
          <cell r="A36" t="str">
            <v>内子町水道事業会計</v>
          </cell>
          <cell r="B36" t="e">
            <v>#N/A</v>
          </cell>
          <cell r="C36">
            <v>9.61</v>
          </cell>
          <cell r="D36" t="e">
            <v>#N/A</v>
          </cell>
          <cell r="E36">
            <v>10.42</v>
          </cell>
          <cell r="F36" t="e">
            <v>#N/A</v>
          </cell>
          <cell r="G36">
            <v>5.72</v>
          </cell>
          <cell r="H36" t="e">
            <v>#N/A</v>
          </cell>
          <cell r="I36">
            <v>5.16</v>
          </cell>
          <cell r="J36" t="e">
            <v>#N/A</v>
          </cell>
          <cell r="K36">
            <v>9.3000000000000007</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1307</v>
          </cell>
          <cell r="G42">
            <v>1276</v>
          </cell>
          <cell r="J42">
            <v>1293</v>
          </cell>
          <cell r="M42">
            <v>1260</v>
          </cell>
          <cell r="P42">
            <v>1202</v>
          </cell>
        </row>
        <row r="43">
          <cell r="A43" t="str">
            <v>一時借入金の利子</v>
          </cell>
          <cell r="B43" t="str">
            <v>-</v>
          </cell>
          <cell r="E43" t="str">
            <v>-</v>
          </cell>
          <cell r="H43" t="str">
            <v>-</v>
          </cell>
          <cell r="K43" t="str">
            <v>-</v>
          </cell>
          <cell r="N43" t="str">
            <v>-</v>
          </cell>
        </row>
        <row r="44">
          <cell r="A44" t="str">
            <v>債務負担行為に基づく支出額</v>
          </cell>
          <cell r="B44">
            <v>45</v>
          </cell>
          <cell r="E44">
            <v>34</v>
          </cell>
          <cell r="H44">
            <v>33</v>
          </cell>
          <cell r="K44">
            <v>31</v>
          </cell>
          <cell r="N44">
            <v>31</v>
          </cell>
        </row>
        <row r="45">
          <cell r="A45" t="str">
            <v>組合等が起こした地方債の元利償還金に対する負担金等</v>
          </cell>
          <cell r="B45">
            <v>189</v>
          </cell>
          <cell r="E45">
            <v>113</v>
          </cell>
          <cell r="H45">
            <v>28</v>
          </cell>
          <cell r="K45">
            <v>17</v>
          </cell>
          <cell r="N45">
            <v>16</v>
          </cell>
        </row>
        <row r="46">
          <cell r="A46" t="str">
            <v>公営企業債の元利償還金に対する繰入金</v>
          </cell>
          <cell r="B46">
            <v>257</v>
          </cell>
          <cell r="E46">
            <v>277</v>
          </cell>
          <cell r="H46">
            <v>279</v>
          </cell>
          <cell r="K46">
            <v>282</v>
          </cell>
          <cell r="N46">
            <v>260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1495</v>
          </cell>
          <cell r="E49">
            <v>1373</v>
          </cell>
          <cell r="H49">
            <v>1314</v>
          </cell>
          <cell r="K49">
            <v>1207</v>
          </cell>
          <cell r="N49">
            <v>1158</v>
          </cell>
        </row>
        <row r="50">
          <cell r="A50" t="str">
            <v>実質公債費比率の分子</v>
          </cell>
          <cell r="B50" t="e">
            <v>#N/A</v>
          </cell>
          <cell r="C50">
            <v>679</v>
          </cell>
          <cell r="D50" t="e">
            <v>#N/A</v>
          </cell>
          <cell r="E50" t="e">
            <v>#N/A</v>
          </cell>
          <cell r="F50">
            <v>521</v>
          </cell>
          <cell r="G50" t="e">
            <v>#N/A</v>
          </cell>
          <cell r="H50" t="e">
            <v>#N/A</v>
          </cell>
          <cell r="I50">
            <v>361</v>
          </cell>
          <cell r="J50" t="e">
            <v>#N/A</v>
          </cell>
          <cell r="K50" t="e">
            <v>#N/A</v>
          </cell>
          <cell r="L50">
            <v>277</v>
          </cell>
          <cell r="M50" t="e">
            <v>#N/A</v>
          </cell>
          <cell r="N50" t="e">
            <v>#N/A</v>
          </cell>
          <cell r="O50">
            <v>263</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11280</v>
          </cell>
          <cell r="G56">
            <v>10956</v>
          </cell>
          <cell r="J56">
            <v>10608</v>
          </cell>
          <cell r="M56">
            <v>10334</v>
          </cell>
          <cell r="P56">
            <v>10239</v>
          </cell>
        </row>
        <row r="57">
          <cell r="A57" t="str">
            <v>充当可能特定歳入</v>
          </cell>
          <cell r="D57">
            <v>391</v>
          </cell>
          <cell r="G57">
            <v>350</v>
          </cell>
          <cell r="J57">
            <v>310</v>
          </cell>
          <cell r="M57">
            <v>269</v>
          </cell>
          <cell r="P57">
            <v>221</v>
          </cell>
        </row>
        <row r="58">
          <cell r="A58" t="str">
            <v>充当可能基金</v>
          </cell>
          <cell r="D58">
            <v>4818</v>
          </cell>
          <cell r="G58">
            <v>5261</v>
          </cell>
          <cell r="J58">
            <v>5433</v>
          </cell>
          <cell r="M58">
            <v>5978</v>
          </cell>
          <cell r="P58">
            <v>6558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2551</v>
          </cell>
          <cell r="E62">
            <v>2235</v>
          </cell>
          <cell r="H62">
            <v>2032</v>
          </cell>
          <cell r="K62">
            <v>1931</v>
          </cell>
          <cell r="N62">
            <v>1903</v>
          </cell>
        </row>
        <row r="63">
          <cell r="A63" t="str">
            <v>組合等負担等見込額</v>
          </cell>
          <cell r="B63">
            <v>274</v>
          </cell>
          <cell r="E63">
            <v>156</v>
          </cell>
          <cell r="H63">
            <v>46</v>
          </cell>
          <cell r="K63">
            <v>169</v>
          </cell>
          <cell r="N63">
            <v>150</v>
          </cell>
        </row>
        <row r="64">
          <cell r="A64" t="str">
            <v>公営企業債等繰入見込額</v>
          </cell>
          <cell r="B64">
            <v>3134</v>
          </cell>
          <cell r="E64">
            <v>2987</v>
          </cell>
          <cell r="H64">
            <v>2906</v>
          </cell>
          <cell r="K64">
            <v>2849</v>
          </cell>
          <cell r="N64">
            <v>2119</v>
          </cell>
        </row>
        <row r="65">
          <cell r="A65" t="str">
            <v>債務負担行為に基づく支出予定額</v>
          </cell>
          <cell r="B65">
            <v>242</v>
          </cell>
          <cell r="E65">
            <v>203</v>
          </cell>
          <cell r="H65">
            <v>154</v>
          </cell>
          <cell r="K65">
            <v>219</v>
          </cell>
          <cell r="N65">
            <v>175</v>
          </cell>
        </row>
        <row r="66">
          <cell r="A66" t="str">
            <v>一般会計等に係る地方債の現在高</v>
          </cell>
          <cell r="B66">
            <v>10369</v>
          </cell>
          <cell r="E66">
            <v>9684</v>
          </cell>
          <cell r="H66">
            <v>9013</v>
          </cell>
          <cell r="K66">
            <v>8702</v>
          </cell>
          <cell r="N66">
            <v>8455</v>
          </cell>
        </row>
        <row r="67">
          <cell r="A67" t="str">
            <v>将来負担比率の分子</v>
          </cell>
          <cell r="B67" t="e">
            <v>#N/A</v>
          </cell>
          <cell r="C67">
            <v>80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3" sqref="AC3:AL5"/>
    </sheetView>
  </sheetViews>
  <sheetFormatPr defaultColWidth="0" defaultRowHeight="11.25" customHeight="1"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11158457</v>
      </c>
      <c r="BO4" s="342"/>
      <c r="BP4" s="342"/>
      <c r="BQ4" s="342"/>
      <c r="BR4" s="342"/>
      <c r="BS4" s="342"/>
      <c r="BT4" s="342"/>
      <c r="BU4" s="343"/>
      <c r="BV4" s="341">
        <v>11111699</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4.7</v>
      </c>
      <c r="CU4" s="348"/>
      <c r="CV4" s="348"/>
      <c r="CW4" s="348"/>
      <c r="CX4" s="348"/>
      <c r="CY4" s="348"/>
      <c r="CZ4" s="348"/>
      <c r="DA4" s="349"/>
      <c r="DB4" s="347">
        <v>6.5</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32</v>
      </c>
      <c r="AN5" s="402"/>
      <c r="AO5" s="402"/>
      <c r="AP5" s="402"/>
      <c r="AQ5" s="402"/>
      <c r="AR5" s="402"/>
      <c r="AS5" s="402"/>
      <c r="AT5" s="403"/>
      <c r="AU5" s="404" t="s">
        <v>33</v>
      </c>
      <c r="AV5" s="405"/>
      <c r="AW5" s="405"/>
      <c r="AX5" s="405"/>
      <c r="AY5" s="406" t="s">
        <v>34</v>
      </c>
      <c r="AZ5" s="407"/>
      <c r="BA5" s="407"/>
      <c r="BB5" s="407"/>
      <c r="BC5" s="407"/>
      <c r="BD5" s="407"/>
      <c r="BE5" s="407"/>
      <c r="BF5" s="407"/>
      <c r="BG5" s="407"/>
      <c r="BH5" s="407"/>
      <c r="BI5" s="407"/>
      <c r="BJ5" s="407"/>
      <c r="BK5" s="407"/>
      <c r="BL5" s="407"/>
      <c r="BM5" s="408"/>
      <c r="BN5" s="409">
        <v>10700451</v>
      </c>
      <c r="BO5" s="410"/>
      <c r="BP5" s="410"/>
      <c r="BQ5" s="410"/>
      <c r="BR5" s="410"/>
      <c r="BS5" s="410"/>
      <c r="BT5" s="410"/>
      <c r="BU5" s="411"/>
      <c r="BV5" s="409">
        <v>10511995</v>
      </c>
      <c r="BW5" s="410"/>
      <c r="BX5" s="410"/>
      <c r="BY5" s="410"/>
      <c r="BZ5" s="410"/>
      <c r="CA5" s="410"/>
      <c r="CB5" s="410"/>
      <c r="CC5" s="411"/>
      <c r="CD5" s="412" t="s">
        <v>35</v>
      </c>
      <c r="CE5" s="413"/>
      <c r="CF5" s="413"/>
      <c r="CG5" s="413"/>
      <c r="CH5" s="413"/>
      <c r="CI5" s="413"/>
      <c r="CJ5" s="413"/>
      <c r="CK5" s="413"/>
      <c r="CL5" s="413"/>
      <c r="CM5" s="413"/>
      <c r="CN5" s="413"/>
      <c r="CO5" s="413"/>
      <c r="CP5" s="413"/>
      <c r="CQ5" s="413"/>
      <c r="CR5" s="413"/>
      <c r="CS5" s="414"/>
      <c r="CT5" s="375">
        <v>80.099999999999994</v>
      </c>
      <c r="CU5" s="376"/>
      <c r="CV5" s="376"/>
      <c r="CW5" s="376"/>
      <c r="CX5" s="376"/>
      <c r="CY5" s="376"/>
      <c r="CZ5" s="376"/>
      <c r="DA5" s="377"/>
      <c r="DB5" s="375">
        <v>79.5</v>
      </c>
      <c r="DC5" s="376"/>
      <c r="DD5" s="376"/>
      <c r="DE5" s="376"/>
      <c r="DF5" s="376"/>
      <c r="DG5" s="376"/>
      <c r="DH5" s="376"/>
      <c r="DI5" s="377"/>
      <c r="DJ5" s="44"/>
      <c r="DK5" s="44"/>
      <c r="DL5" s="44"/>
      <c r="DM5" s="44"/>
      <c r="DN5" s="44"/>
      <c r="DO5" s="44"/>
    </row>
    <row r="6" spans="1:119" ht="18.75" customHeight="1" x14ac:dyDescent="0.15">
      <c r="A6" s="45"/>
      <c r="B6" s="378" t="s">
        <v>36</v>
      </c>
      <c r="C6" s="379"/>
      <c r="D6" s="379"/>
      <c r="E6" s="380"/>
      <c r="F6" s="380"/>
      <c r="G6" s="380"/>
      <c r="H6" s="380"/>
      <c r="I6" s="380"/>
      <c r="J6" s="380"/>
      <c r="K6" s="380"/>
      <c r="L6" s="380" t="s">
        <v>37</v>
      </c>
      <c r="M6" s="380"/>
      <c r="N6" s="380"/>
      <c r="O6" s="380"/>
      <c r="P6" s="380"/>
      <c r="Q6" s="380"/>
      <c r="R6" s="384"/>
      <c r="S6" s="384"/>
      <c r="T6" s="384"/>
      <c r="U6" s="384"/>
      <c r="V6" s="385"/>
      <c r="W6" s="388" t="s">
        <v>38</v>
      </c>
      <c r="X6" s="389"/>
      <c r="Y6" s="389"/>
      <c r="Z6" s="389"/>
      <c r="AA6" s="389"/>
      <c r="AB6" s="379"/>
      <c r="AC6" s="392" t="s">
        <v>39</v>
      </c>
      <c r="AD6" s="393"/>
      <c r="AE6" s="393"/>
      <c r="AF6" s="393"/>
      <c r="AG6" s="393"/>
      <c r="AH6" s="393"/>
      <c r="AI6" s="393"/>
      <c r="AJ6" s="393"/>
      <c r="AK6" s="393"/>
      <c r="AL6" s="394"/>
      <c r="AM6" s="401" t="s">
        <v>40</v>
      </c>
      <c r="AN6" s="402"/>
      <c r="AO6" s="402"/>
      <c r="AP6" s="402"/>
      <c r="AQ6" s="402"/>
      <c r="AR6" s="402"/>
      <c r="AS6" s="402"/>
      <c r="AT6" s="403"/>
      <c r="AU6" s="404" t="s">
        <v>33</v>
      </c>
      <c r="AV6" s="405"/>
      <c r="AW6" s="405"/>
      <c r="AX6" s="405"/>
      <c r="AY6" s="406" t="s">
        <v>41</v>
      </c>
      <c r="AZ6" s="407"/>
      <c r="BA6" s="407"/>
      <c r="BB6" s="407"/>
      <c r="BC6" s="407"/>
      <c r="BD6" s="407"/>
      <c r="BE6" s="407"/>
      <c r="BF6" s="407"/>
      <c r="BG6" s="407"/>
      <c r="BH6" s="407"/>
      <c r="BI6" s="407"/>
      <c r="BJ6" s="407"/>
      <c r="BK6" s="407"/>
      <c r="BL6" s="407"/>
      <c r="BM6" s="408"/>
      <c r="BN6" s="409">
        <v>458006</v>
      </c>
      <c r="BO6" s="410"/>
      <c r="BP6" s="410"/>
      <c r="BQ6" s="410"/>
      <c r="BR6" s="410"/>
      <c r="BS6" s="410"/>
      <c r="BT6" s="410"/>
      <c r="BU6" s="411"/>
      <c r="BV6" s="409">
        <v>599704</v>
      </c>
      <c r="BW6" s="410"/>
      <c r="BX6" s="410"/>
      <c r="BY6" s="410"/>
      <c r="BZ6" s="410"/>
      <c r="CA6" s="410"/>
      <c r="CB6" s="410"/>
      <c r="CC6" s="411"/>
      <c r="CD6" s="412" t="s">
        <v>42</v>
      </c>
      <c r="CE6" s="413"/>
      <c r="CF6" s="413"/>
      <c r="CG6" s="413"/>
      <c r="CH6" s="413"/>
      <c r="CI6" s="413"/>
      <c r="CJ6" s="413"/>
      <c r="CK6" s="413"/>
      <c r="CL6" s="413"/>
      <c r="CM6" s="413"/>
      <c r="CN6" s="413"/>
      <c r="CO6" s="413"/>
      <c r="CP6" s="413"/>
      <c r="CQ6" s="413"/>
      <c r="CR6" s="413"/>
      <c r="CS6" s="414"/>
      <c r="CT6" s="415">
        <v>83.5</v>
      </c>
      <c r="CU6" s="416"/>
      <c r="CV6" s="416"/>
      <c r="CW6" s="416"/>
      <c r="CX6" s="416"/>
      <c r="CY6" s="416"/>
      <c r="CZ6" s="416"/>
      <c r="DA6" s="417"/>
      <c r="DB6" s="415">
        <v>83.7</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43</v>
      </c>
      <c r="AN7" s="402"/>
      <c r="AO7" s="402"/>
      <c r="AP7" s="402"/>
      <c r="AQ7" s="402"/>
      <c r="AR7" s="402"/>
      <c r="AS7" s="402"/>
      <c r="AT7" s="403"/>
      <c r="AU7" s="404" t="s">
        <v>33</v>
      </c>
      <c r="AV7" s="405"/>
      <c r="AW7" s="405"/>
      <c r="AX7" s="405"/>
      <c r="AY7" s="406" t="s">
        <v>44</v>
      </c>
      <c r="AZ7" s="407"/>
      <c r="BA7" s="407"/>
      <c r="BB7" s="407"/>
      <c r="BC7" s="407"/>
      <c r="BD7" s="407"/>
      <c r="BE7" s="407"/>
      <c r="BF7" s="407"/>
      <c r="BG7" s="407"/>
      <c r="BH7" s="407"/>
      <c r="BI7" s="407"/>
      <c r="BJ7" s="407"/>
      <c r="BK7" s="407"/>
      <c r="BL7" s="407"/>
      <c r="BM7" s="408"/>
      <c r="BN7" s="409">
        <v>134838</v>
      </c>
      <c r="BO7" s="410"/>
      <c r="BP7" s="410"/>
      <c r="BQ7" s="410"/>
      <c r="BR7" s="410"/>
      <c r="BS7" s="410"/>
      <c r="BT7" s="410"/>
      <c r="BU7" s="411"/>
      <c r="BV7" s="409">
        <v>136240</v>
      </c>
      <c r="BW7" s="410"/>
      <c r="BX7" s="410"/>
      <c r="BY7" s="410"/>
      <c r="BZ7" s="410"/>
      <c r="CA7" s="410"/>
      <c r="CB7" s="410"/>
      <c r="CC7" s="411"/>
      <c r="CD7" s="412" t="s">
        <v>45</v>
      </c>
      <c r="CE7" s="413"/>
      <c r="CF7" s="413"/>
      <c r="CG7" s="413"/>
      <c r="CH7" s="413"/>
      <c r="CI7" s="413"/>
      <c r="CJ7" s="413"/>
      <c r="CK7" s="413"/>
      <c r="CL7" s="413"/>
      <c r="CM7" s="413"/>
      <c r="CN7" s="413"/>
      <c r="CO7" s="413"/>
      <c r="CP7" s="413"/>
      <c r="CQ7" s="413"/>
      <c r="CR7" s="413"/>
      <c r="CS7" s="414"/>
      <c r="CT7" s="409">
        <v>6915468</v>
      </c>
      <c r="CU7" s="410"/>
      <c r="CV7" s="410"/>
      <c r="CW7" s="410"/>
      <c r="CX7" s="410"/>
      <c r="CY7" s="410"/>
      <c r="CZ7" s="410"/>
      <c r="DA7" s="411"/>
      <c r="DB7" s="409">
        <v>7143622</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46</v>
      </c>
      <c r="AN8" s="402"/>
      <c r="AO8" s="402"/>
      <c r="AP8" s="402"/>
      <c r="AQ8" s="402"/>
      <c r="AR8" s="402"/>
      <c r="AS8" s="402"/>
      <c r="AT8" s="403"/>
      <c r="AU8" s="404" t="s">
        <v>33</v>
      </c>
      <c r="AV8" s="405"/>
      <c r="AW8" s="405"/>
      <c r="AX8" s="405"/>
      <c r="AY8" s="406" t="s">
        <v>47</v>
      </c>
      <c r="AZ8" s="407"/>
      <c r="BA8" s="407"/>
      <c r="BB8" s="407"/>
      <c r="BC8" s="407"/>
      <c r="BD8" s="407"/>
      <c r="BE8" s="407"/>
      <c r="BF8" s="407"/>
      <c r="BG8" s="407"/>
      <c r="BH8" s="407"/>
      <c r="BI8" s="407"/>
      <c r="BJ8" s="407"/>
      <c r="BK8" s="407"/>
      <c r="BL8" s="407"/>
      <c r="BM8" s="408"/>
      <c r="BN8" s="409">
        <v>323168</v>
      </c>
      <c r="BO8" s="410"/>
      <c r="BP8" s="410"/>
      <c r="BQ8" s="410"/>
      <c r="BR8" s="410"/>
      <c r="BS8" s="410"/>
      <c r="BT8" s="410"/>
      <c r="BU8" s="411"/>
      <c r="BV8" s="409">
        <v>463464</v>
      </c>
      <c r="BW8" s="410"/>
      <c r="BX8" s="410"/>
      <c r="BY8" s="410"/>
      <c r="BZ8" s="410"/>
      <c r="CA8" s="410"/>
      <c r="CB8" s="410"/>
      <c r="CC8" s="411"/>
      <c r="CD8" s="412" t="s">
        <v>48</v>
      </c>
      <c r="CE8" s="413"/>
      <c r="CF8" s="413"/>
      <c r="CG8" s="413"/>
      <c r="CH8" s="413"/>
      <c r="CI8" s="413"/>
      <c r="CJ8" s="413"/>
      <c r="CK8" s="413"/>
      <c r="CL8" s="413"/>
      <c r="CM8" s="413"/>
      <c r="CN8" s="413"/>
      <c r="CO8" s="413"/>
      <c r="CP8" s="413"/>
      <c r="CQ8" s="413"/>
      <c r="CR8" s="413"/>
      <c r="CS8" s="414"/>
      <c r="CT8" s="418">
        <v>0.26</v>
      </c>
      <c r="CU8" s="419"/>
      <c r="CV8" s="419"/>
      <c r="CW8" s="419"/>
      <c r="CX8" s="419"/>
      <c r="CY8" s="419"/>
      <c r="CZ8" s="419"/>
      <c r="DA8" s="420"/>
      <c r="DB8" s="418">
        <v>0.26</v>
      </c>
      <c r="DC8" s="419"/>
      <c r="DD8" s="419"/>
      <c r="DE8" s="419"/>
      <c r="DF8" s="419"/>
      <c r="DG8" s="419"/>
      <c r="DH8" s="419"/>
      <c r="DI8" s="420"/>
      <c r="DJ8" s="44"/>
      <c r="DK8" s="44"/>
      <c r="DL8" s="44"/>
      <c r="DM8" s="44"/>
      <c r="DN8" s="44"/>
      <c r="DO8" s="44"/>
    </row>
    <row r="9" spans="1:119" ht="18.75" customHeight="1" thickBot="1" x14ac:dyDescent="0.2">
      <c r="A9" s="45"/>
      <c r="B9" s="372" t="s">
        <v>49</v>
      </c>
      <c r="C9" s="373"/>
      <c r="D9" s="373"/>
      <c r="E9" s="373"/>
      <c r="F9" s="373"/>
      <c r="G9" s="373"/>
      <c r="H9" s="373"/>
      <c r="I9" s="373"/>
      <c r="J9" s="373"/>
      <c r="K9" s="421"/>
      <c r="L9" s="422" t="s">
        <v>50</v>
      </c>
      <c r="M9" s="423"/>
      <c r="N9" s="423"/>
      <c r="O9" s="423"/>
      <c r="P9" s="423"/>
      <c r="Q9" s="424"/>
      <c r="R9" s="425">
        <v>16742</v>
      </c>
      <c r="S9" s="426"/>
      <c r="T9" s="426"/>
      <c r="U9" s="426"/>
      <c r="V9" s="427"/>
      <c r="W9" s="335" t="s">
        <v>51</v>
      </c>
      <c r="X9" s="336"/>
      <c r="Y9" s="336"/>
      <c r="Z9" s="336"/>
      <c r="AA9" s="336"/>
      <c r="AB9" s="336"/>
      <c r="AC9" s="336"/>
      <c r="AD9" s="336"/>
      <c r="AE9" s="336"/>
      <c r="AF9" s="336"/>
      <c r="AG9" s="336"/>
      <c r="AH9" s="336"/>
      <c r="AI9" s="336"/>
      <c r="AJ9" s="336"/>
      <c r="AK9" s="336"/>
      <c r="AL9" s="337"/>
      <c r="AM9" s="401" t="s">
        <v>52</v>
      </c>
      <c r="AN9" s="402"/>
      <c r="AO9" s="402"/>
      <c r="AP9" s="402"/>
      <c r="AQ9" s="402"/>
      <c r="AR9" s="402"/>
      <c r="AS9" s="402"/>
      <c r="AT9" s="403"/>
      <c r="AU9" s="404" t="s">
        <v>33</v>
      </c>
      <c r="AV9" s="405"/>
      <c r="AW9" s="405"/>
      <c r="AX9" s="405"/>
      <c r="AY9" s="406" t="s">
        <v>53</v>
      </c>
      <c r="AZ9" s="407"/>
      <c r="BA9" s="407"/>
      <c r="BB9" s="407"/>
      <c r="BC9" s="407"/>
      <c r="BD9" s="407"/>
      <c r="BE9" s="407"/>
      <c r="BF9" s="407"/>
      <c r="BG9" s="407"/>
      <c r="BH9" s="407"/>
      <c r="BI9" s="407"/>
      <c r="BJ9" s="407"/>
      <c r="BK9" s="407"/>
      <c r="BL9" s="407"/>
      <c r="BM9" s="408"/>
      <c r="BN9" s="409">
        <v>-140296</v>
      </c>
      <c r="BO9" s="410"/>
      <c r="BP9" s="410"/>
      <c r="BQ9" s="410"/>
      <c r="BR9" s="410"/>
      <c r="BS9" s="410"/>
      <c r="BT9" s="410"/>
      <c r="BU9" s="411"/>
      <c r="BV9" s="409">
        <v>148256</v>
      </c>
      <c r="BW9" s="410"/>
      <c r="BX9" s="410"/>
      <c r="BY9" s="410"/>
      <c r="BZ9" s="410"/>
      <c r="CA9" s="410"/>
      <c r="CB9" s="410"/>
      <c r="CC9" s="411"/>
      <c r="CD9" s="412" t="s">
        <v>54</v>
      </c>
      <c r="CE9" s="413"/>
      <c r="CF9" s="413"/>
      <c r="CG9" s="413"/>
      <c r="CH9" s="413"/>
      <c r="CI9" s="413"/>
      <c r="CJ9" s="413"/>
      <c r="CK9" s="413"/>
      <c r="CL9" s="413"/>
      <c r="CM9" s="413"/>
      <c r="CN9" s="413"/>
      <c r="CO9" s="413"/>
      <c r="CP9" s="413"/>
      <c r="CQ9" s="413"/>
      <c r="CR9" s="413"/>
      <c r="CS9" s="414"/>
      <c r="CT9" s="375">
        <v>14</v>
      </c>
      <c r="CU9" s="376"/>
      <c r="CV9" s="376"/>
      <c r="CW9" s="376"/>
      <c r="CX9" s="376"/>
      <c r="CY9" s="376"/>
      <c r="CZ9" s="376"/>
      <c r="DA9" s="377"/>
      <c r="DB9" s="375">
        <v>14.1</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55</v>
      </c>
      <c r="M10" s="402"/>
      <c r="N10" s="402"/>
      <c r="O10" s="402"/>
      <c r="P10" s="402"/>
      <c r="Q10" s="403"/>
      <c r="R10" s="429">
        <v>18045</v>
      </c>
      <c r="S10" s="430"/>
      <c r="T10" s="430"/>
      <c r="U10" s="430"/>
      <c r="V10" s="431"/>
      <c r="W10" s="366"/>
      <c r="X10" s="367"/>
      <c r="Y10" s="367"/>
      <c r="Z10" s="367"/>
      <c r="AA10" s="367"/>
      <c r="AB10" s="367"/>
      <c r="AC10" s="367"/>
      <c r="AD10" s="367"/>
      <c r="AE10" s="367"/>
      <c r="AF10" s="367"/>
      <c r="AG10" s="367"/>
      <c r="AH10" s="367"/>
      <c r="AI10" s="367"/>
      <c r="AJ10" s="367"/>
      <c r="AK10" s="367"/>
      <c r="AL10" s="370"/>
      <c r="AM10" s="401" t="s">
        <v>56</v>
      </c>
      <c r="AN10" s="402"/>
      <c r="AO10" s="402"/>
      <c r="AP10" s="402"/>
      <c r="AQ10" s="402"/>
      <c r="AR10" s="402"/>
      <c r="AS10" s="402"/>
      <c r="AT10" s="403"/>
      <c r="AU10" s="404" t="s">
        <v>57</v>
      </c>
      <c r="AV10" s="405"/>
      <c r="AW10" s="405"/>
      <c r="AX10" s="405"/>
      <c r="AY10" s="406" t="s">
        <v>58</v>
      </c>
      <c r="AZ10" s="407"/>
      <c r="BA10" s="407"/>
      <c r="BB10" s="407"/>
      <c r="BC10" s="407"/>
      <c r="BD10" s="407"/>
      <c r="BE10" s="407"/>
      <c r="BF10" s="407"/>
      <c r="BG10" s="407"/>
      <c r="BH10" s="407"/>
      <c r="BI10" s="407"/>
      <c r="BJ10" s="407"/>
      <c r="BK10" s="407"/>
      <c r="BL10" s="407"/>
      <c r="BM10" s="408"/>
      <c r="BN10" s="409">
        <v>450</v>
      </c>
      <c r="BO10" s="410"/>
      <c r="BP10" s="410"/>
      <c r="BQ10" s="410"/>
      <c r="BR10" s="410"/>
      <c r="BS10" s="410"/>
      <c r="BT10" s="410"/>
      <c r="BU10" s="411"/>
      <c r="BV10" s="409">
        <v>471</v>
      </c>
      <c r="BW10" s="410"/>
      <c r="BX10" s="410"/>
      <c r="BY10" s="410"/>
      <c r="BZ10" s="410"/>
      <c r="CA10" s="410"/>
      <c r="CB10" s="410"/>
      <c r="CC10" s="411"/>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60</v>
      </c>
      <c r="M11" s="433"/>
      <c r="N11" s="433"/>
      <c r="O11" s="433"/>
      <c r="P11" s="433"/>
      <c r="Q11" s="434"/>
      <c r="R11" s="435" t="s">
        <v>61</v>
      </c>
      <c r="S11" s="436"/>
      <c r="T11" s="436"/>
      <c r="U11" s="436"/>
      <c r="V11" s="437"/>
      <c r="W11" s="366"/>
      <c r="X11" s="367"/>
      <c r="Y11" s="367"/>
      <c r="Z11" s="367"/>
      <c r="AA11" s="367"/>
      <c r="AB11" s="367"/>
      <c r="AC11" s="367"/>
      <c r="AD11" s="367"/>
      <c r="AE11" s="367"/>
      <c r="AF11" s="367"/>
      <c r="AG11" s="367"/>
      <c r="AH11" s="367"/>
      <c r="AI11" s="367"/>
      <c r="AJ11" s="367"/>
      <c r="AK11" s="367"/>
      <c r="AL11" s="370"/>
      <c r="AM11" s="401" t="s">
        <v>62</v>
      </c>
      <c r="AN11" s="402"/>
      <c r="AO11" s="402"/>
      <c r="AP11" s="402"/>
      <c r="AQ11" s="402"/>
      <c r="AR11" s="402"/>
      <c r="AS11" s="402"/>
      <c r="AT11" s="403"/>
      <c r="AU11" s="404" t="s">
        <v>57</v>
      </c>
      <c r="AV11" s="405"/>
      <c r="AW11" s="405"/>
      <c r="AX11" s="405"/>
      <c r="AY11" s="406" t="s">
        <v>63</v>
      </c>
      <c r="AZ11" s="407"/>
      <c r="BA11" s="407"/>
      <c r="BB11" s="407"/>
      <c r="BC11" s="407"/>
      <c r="BD11" s="407"/>
      <c r="BE11" s="407"/>
      <c r="BF11" s="407"/>
      <c r="BG11" s="407"/>
      <c r="BH11" s="407"/>
      <c r="BI11" s="407"/>
      <c r="BJ11" s="407"/>
      <c r="BK11" s="407"/>
      <c r="BL11" s="407"/>
      <c r="BM11" s="408"/>
      <c r="BN11" s="409" t="s">
        <v>64</v>
      </c>
      <c r="BO11" s="410"/>
      <c r="BP11" s="410"/>
      <c r="BQ11" s="410"/>
      <c r="BR11" s="410"/>
      <c r="BS11" s="410"/>
      <c r="BT11" s="410"/>
      <c r="BU11" s="411"/>
      <c r="BV11" s="409" t="s">
        <v>64</v>
      </c>
      <c r="BW11" s="410"/>
      <c r="BX11" s="410"/>
      <c r="BY11" s="410"/>
      <c r="BZ11" s="410"/>
      <c r="CA11" s="410"/>
      <c r="CB11" s="410"/>
      <c r="CC11" s="411"/>
      <c r="CD11" s="412" t="s">
        <v>65</v>
      </c>
      <c r="CE11" s="413"/>
      <c r="CF11" s="413"/>
      <c r="CG11" s="413"/>
      <c r="CH11" s="413"/>
      <c r="CI11" s="413"/>
      <c r="CJ11" s="413"/>
      <c r="CK11" s="413"/>
      <c r="CL11" s="413"/>
      <c r="CM11" s="413"/>
      <c r="CN11" s="413"/>
      <c r="CO11" s="413"/>
      <c r="CP11" s="413"/>
      <c r="CQ11" s="413"/>
      <c r="CR11" s="413"/>
      <c r="CS11" s="414"/>
      <c r="CT11" s="418" t="s">
        <v>64</v>
      </c>
      <c r="CU11" s="419"/>
      <c r="CV11" s="419"/>
      <c r="CW11" s="419"/>
      <c r="CX11" s="419"/>
      <c r="CY11" s="419"/>
      <c r="CZ11" s="419"/>
      <c r="DA11" s="420"/>
      <c r="DB11" s="418" t="s">
        <v>64</v>
      </c>
      <c r="DC11" s="419"/>
      <c r="DD11" s="419"/>
      <c r="DE11" s="419"/>
      <c r="DF11" s="419"/>
      <c r="DG11" s="419"/>
      <c r="DH11" s="419"/>
      <c r="DI11" s="420"/>
      <c r="DJ11" s="44"/>
      <c r="DK11" s="44"/>
      <c r="DL11" s="44"/>
      <c r="DM11" s="44"/>
      <c r="DN11" s="44"/>
      <c r="DO11" s="44"/>
    </row>
    <row r="12" spans="1:119" ht="18.75" customHeight="1" x14ac:dyDescent="0.15">
      <c r="A12" s="45"/>
      <c r="B12" s="438" t="s">
        <v>66</v>
      </c>
      <c r="C12" s="439"/>
      <c r="D12" s="439"/>
      <c r="E12" s="439"/>
      <c r="F12" s="439"/>
      <c r="G12" s="439"/>
      <c r="H12" s="439"/>
      <c r="I12" s="439"/>
      <c r="J12" s="439"/>
      <c r="K12" s="440"/>
      <c r="L12" s="447" t="s">
        <v>67</v>
      </c>
      <c r="M12" s="448"/>
      <c r="N12" s="448"/>
      <c r="O12" s="448"/>
      <c r="P12" s="448"/>
      <c r="Q12" s="449"/>
      <c r="R12" s="450">
        <v>17160</v>
      </c>
      <c r="S12" s="451"/>
      <c r="T12" s="451"/>
      <c r="U12" s="451"/>
      <c r="V12" s="452"/>
      <c r="W12" s="453" t="s">
        <v>25</v>
      </c>
      <c r="X12" s="405"/>
      <c r="Y12" s="405"/>
      <c r="Z12" s="405"/>
      <c r="AA12" s="405"/>
      <c r="AB12" s="454"/>
      <c r="AC12" s="404" t="s">
        <v>68</v>
      </c>
      <c r="AD12" s="405"/>
      <c r="AE12" s="405"/>
      <c r="AF12" s="405"/>
      <c r="AG12" s="454"/>
      <c r="AH12" s="404" t="s">
        <v>69</v>
      </c>
      <c r="AI12" s="405"/>
      <c r="AJ12" s="405"/>
      <c r="AK12" s="405"/>
      <c r="AL12" s="455"/>
      <c r="AM12" s="401" t="s">
        <v>70</v>
      </c>
      <c r="AN12" s="402"/>
      <c r="AO12" s="402"/>
      <c r="AP12" s="402"/>
      <c r="AQ12" s="402"/>
      <c r="AR12" s="402"/>
      <c r="AS12" s="402"/>
      <c r="AT12" s="403"/>
      <c r="AU12" s="404" t="s">
        <v>33</v>
      </c>
      <c r="AV12" s="405"/>
      <c r="AW12" s="405"/>
      <c r="AX12" s="405"/>
      <c r="AY12" s="406" t="s">
        <v>71</v>
      </c>
      <c r="AZ12" s="407"/>
      <c r="BA12" s="407"/>
      <c r="BB12" s="407"/>
      <c r="BC12" s="407"/>
      <c r="BD12" s="407"/>
      <c r="BE12" s="407"/>
      <c r="BF12" s="407"/>
      <c r="BG12" s="407"/>
      <c r="BH12" s="407"/>
      <c r="BI12" s="407"/>
      <c r="BJ12" s="407"/>
      <c r="BK12" s="407"/>
      <c r="BL12" s="407"/>
      <c r="BM12" s="408"/>
      <c r="BN12" s="409" t="s">
        <v>64</v>
      </c>
      <c r="BO12" s="410"/>
      <c r="BP12" s="410"/>
      <c r="BQ12" s="410"/>
      <c r="BR12" s="410"/>
      <c r="BS12" s="410"/>
      <c r="BT12" s="410"/>
      <c r="BU12" s="411"/>
      <c r="BV12" s="409" t="s">
        <v>64</v>
      </c>
      <c r="BW12" s="410"/>
      <c r="BX12" s="410"/>
      <c r="BY12" s="410"/>
      <c r="BZ12" s="410"/>
      <c r="CA12" s="410"/>
      <c r="CB12" s="410"/>
      <c r="CC12" s="411"/>
      <c r="CD12" s="412" t="s">
        <v>72</v>
      </c>
      <c r="CE12" s="413"/>
      <c r="CF12" s="413"/>
      <c r="CG12" s="413"/>
      <c r="CH12" s="413"/>
      <c r="CI12" s="413"/>
      <c r="CJ12" s="413"/>
      <c r="CK12" s="413"/>
      <c r="CL12" s="413"/>
      <c r="CM12" s="413"/>
      <c r="CN12" s="413"/>
      <c r="CO12" s="413"/>
      <c r="CP12" s="413"/>
      <c r="CQ12" s="413"/>
      <c r="CR12" s="413"/>
      <c r="CS12" s="414"/>
      <c r="CT12" s="418" t="s">
        <v>64</v>
      </c>
      <c r="CU12" s="419"/>
      <c r="CV12" s="419"/>
      <c r="CW12" s="419"/>
      <c r="CX12" s="419"/>
      <c r="CY12" s="419"/>
      <c r="CZ12" s="419"/>
      <c r="DA12" s="420"/>
      <c r="DB12" s="418" t="s">
        <v>64</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73</v>
      </c>
      <c r="N13" s="467"/>
      <c r="O13" s="467"/>
      <c r="P13" s="467"/>
      <c r="Q13" s="468"/>
      <c r="R13" s="459">
        <v>17132</v>
      </c>
      <c r="S13" s="460"/>
      <c r="T13" s="460"/>
      <c r="U13" s="460"/>
      <c r="V13" s="461"/>
      <c r="W13" s="388" t="s">
        <v>74</v>
      </c>
      <c r="X13" s="389"/>
      <c r="Y13" s="389"/>
      <c r="Z13" s="389"/>
      <c r="AA13" s="389"/>
      <c r="AB13" s="379"/>
      <c r="AC13" s="429">
        <v>1726</v>
      </c>
      <c r="AD13" s="430"/>
      <c r="AE13" s="430"/>
      <c r="AF13" s="430"/>
      <c r="AG13" s="469"/>
      <c r="AH13" s="429">
        <v>1971</v>
      </c>
      <c r="AI13" s="430"/>
      <c r="AJ13" s="430"/>
      <c r="AK13" s="430"/>
      <c r="AL13" s="431"/>
      <c r="AM13" s="401" t="s">
        <v>75</v>
      </c>
      <c r="AN13" s="402"/>
      <c r="AO13" s="402"/>
      <c r="AP13" s="402"/>
      <c r="AQ13" s="402"/>
      <c r="AR13" s="402"/>
      <c r="AS13" s="402"/>
      <c r="AT13" s="403"/>
      <c r="AU13" s="404" t="s">
        <v>57</v>
      </c>
      <c r="AV13" s="405"/>
      <c r="AW13" s="405"/>
      <c r="AX13" s="405"/>
      <c r="AY13" s="406" t="s">
        <v>76</v>
      </c>
      <c r="AZ13" s="407"/>
      <c r="BA13" s="407"/>
      <c r="BB13" s="407"/>
      <c r="BC13" s="407"/>
      <c r="BD13" s="407"/>
      <c r="BE13" s="407"/>
      <c r="BF13" s="407"/>
      <c r="BG13" s="407"/>
      <c r="BH13" s="407"/>
      <c r="BI13" s="407"/>
      <c r="BJ13" s="407"/>
      <c r="BK13" s="407"/>
      <c r="BL13" s="407"/>
      <c r="BM13" s="408"/>
      <c r="BN13" s="409">
        <v>-139846</v>
      </c>
      <c r="BO13" s="410"/>
      <c r="BP13" s="410"/>
      <c r="BQ13" s="410"/>
      <c r="BR13" s="410"/>
      <c r="BS13" s="410"/>
      <c r="BT13" s="410"/>
      <c r="BU13" s="411"/>
      <c r="BV13" s="409">
        <v>148727</v>
      </c>
      <c r="BW13" s="410"/>
      <c r="BX13" s="410"/>
      <c r="BY13" s="410"/>
      <c r="BZ13" s="410"/>
      <c r="CA13" s="410"/>
      <c r="CB13" s="410"/>
      <c r="CC13" s="411"/>
      <c r="CD13" s="412" t="s">
        <v>77</v>
      </c>
      <c r="CE13" s="413"/>
      <c r="CF13" s="413"/>
      <c r="CG13" s="413"/>
      <c r="CH13" s="413"/>
      <c r="CI13" s="413"/>
      <c r="CJ13" s="413"/>
      <c r="CK13" s="413"/>
      <c r="CL13" s="413"/>
      <c r="CM13" s="413"/>
      <c r="CN13" s="413"/>
      <c r="CO13" s="413"/>
      <c r="CP13" s="413"/>
      <c r="CQ13" s="413"/>
      <c r="CR13" s="413"/>
      <c r="CS13" s="414"/>
      <c r="CT13" s="375">
        <v>5.2</v>
      </c>
      <c r="CU13" s="376"/>
      <c r="CV13" s="376"/>
      <c r="CW13" s="376"/>
      <c r="CX13" s="376"/>
      <c r="CY13" s="376"/>
      <c r="CZ13" s="376"/>
      <c r="DA13" s="377"/>
      <c r="DB13" s="375">
        <v>6.4</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78</v>
      </c>
      <c r="M14" s="457"/>
      <c r="N14" s="457"/>
      <c r="O14" s="457"/>
      <c r="P14" s="457"/>
      <c r="Q14" s="458"/>
      <c r="R14" s="459">
        <v>17543</v>
      </c>
      <c r="S14" s="460"/>
      <c r="T14" s="460"/>
      <c r="U14" s="460"/>
      <c r="V14" s="461"/>
      <c r="W14" s="368"/>
      <c r="X14" s="369"/>
      <c r="Y14" s="369"/>
      <c r="Z14" s="369"/>
      <c r="AA14" s="369"/>
      <c r="AB14" s="358"/>
      <c r="AC14" s="462">
        <v>21.1</v>
      </c>
      <c r="AD14" s="463"/>
      <c r="AE14" s="463"/>
      <c r="AF14" s="463"/>
      <c r="AG14" s="464"/>
      <c r="AH14" s="462">
        <v>23</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79</v>
      </c>
      <c r="CE14" s="471"/>
      <c r="CF14" s="471"/>
      <c r="CG14" s="471"/>
      <c r="CH14" s="471"/>
      <c r="CI14" s="471"/>
      <c r="CJ14" s="471"/>
      <c r="CK14" s="471"/>
      <c r="CL14" s="471"/>
      <c r="CM14" s="471"/>
      <c r="CN14" s="471"/>
      <c r="CO14" s="471"/>
      <c r="CP14" s="471"/>
      <c r="CQ14" s="471"/>
      <c r="CR14" s="471"/>
      <c r="CS14" s="472"/>
      <c r="CT14" s="473" t="s">
        <v>64</v>
      </c>
      <c r="CU14" s="474"/>
      <c r="CV14" s="474"/>
      <c r="CW14" s="474"/>
      <c r="CX14" s="474"/>
      <c r="CY14" s="474"/>
      <c r="CZ14" s="474"/>
      <c r="DA14" s="475"/>
      <c r="DB14" s="473" t="s">
        <v>64</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73</v>
      </c>
      <c r="N15" s="467"/>
      <c r="O15" s="467"/>
      <c r="P15" s="467"/>
      <c r="Q15" s="468"/>
      <c r="R15" s="459">
        <v>17516</v>
      </c>
      <c r="S15" s="460"/>
      <c r="T15" s="460"/>
      <c r="U15" s="460"/>
      <c r="V15" s="461"/>
      <c r="W15" s="388" t="s">
        <v>80</v>
      </c>
      <c r="X15" s="389"/>
      <c r="Y15" s="389"/>
      <c r="Z15" s="389"/>
      <c r="AA15" s="389"/>
      <c r="AB15" s="379"/>
      <c r="AC15" s="429">
        <v>1938</v>
      </c>
      <c r="AD15" s="430"/>
      <c r="AE15" s="430"/>
      <c r="AF15" s="430"/>
      <c r="AG15" s="469"/>
      <c r="AH15" s="429">
        <v>2069</v>
      </c>
      <c r="AI15" s="430"/>
      <c r="AJ15" s="430"/>
      <c r="AK15" s="430"/>
      <c r="AL15" s="431"/>
      <c r="AM15" s="401"/>
      <c r="AN15" s="402"/>
      <c r="AO15" s="402"/>
      <c r="AP15" s="402"/>
      <c r="AQ15" s="402"/>
      <c r="AR15" s="402"/>
      <c r="AS15" s="402"/>
      <c r="AT15" s="403"/>
      <c r="AU15" s="404"/>
      <c r="AV15" s="405"/>
      <c r="AW15" s="405"/>
      <c r="AX15" s="405"/>
      <c r="AY15" s="338" t="s">
        <v>81</v>
      </c>
      <c r="AZ15" s="339"/>
      <c r="BA15" s="339"/>
      <c r="BB15" s="339"/>
      <c r="BC15" s="339"/>
      <c r="BD15" s="339"/>
      <c r="BE15" s="339"/>
      <c r="BF15" s="339"/>
      <c r="BG15" s="339"/>
      <c r="BH15" s="339"/>
      <c r="BI15" s="339"/>
      <c r="BJ15" s="339"/>
      <c r="BK15" s="339"/>
      <c r="BL15" s="339"/>
      <c r="BM15" s="340"/>
      <c r="BN15" s="341">
        <v>1531976</v>
      </c>
      <c r="BO15" s="342"/>
      <c r="BP15" s="342"/>
      <c r="BQ15" s="342"/>
      <c r="BR15" s="342"/>
      <c r="BS15" s="342"/>
      <c r="BT15" s="342"/>
      <c r="BU15" s="343"/>
      <c r="BV15" s="341">
        <v>1512699</v>
      </c>
      <c r="BW15" s="342"/>
      <c r="BX15" s="342"/>
      <c r="BY15" s="342"/>
      <c r="BZ15" s="342"/>
      <c r="CA15" s="342"/>
      <c r="CB15" s="342"/>
      <c r="CC15" s="343"/>
      <c r="CD15" s="476" t="s">
        <v>82</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83</v>
      </c>
      <c r="M16" s="479"/>
      <c r="N16" s="479"/>
      <c r="O16" s="479"/>
      <c r="P16" s="479"/>
      <c r="Q16" s="480"/>
      <c r="R16" s="481" t="s">
        <v>84</v>
      </c>
      <c r="S16" s="482"/>
      <c r="T16" s="482"/>
      <c r="U16" s="482"/>
      <c r="V16" s="483"/>
      <c r="W16" s="368"/>
      <c r="X16" s="369"/>
      <c r="Y16" s="369"/>
      <c r="Z16" s="369"/>
      <c r="AA16" s="369"/>
      <c r="AB16" s="358"/>
      <c r="AC16" s="462">
        <v>23.7</v>
      </c>
      <c r="AD16" s="463"/>
      <c r="AE16" s="463"/>
      <c r="AF16" s="463"/>
      <c r="AG16" s="464"/>
      <c r="AH16" s="462">
        <v>24.1</v>
      </c>
      <c r="AI16" s="463"/>
      <c r="AJ16" s="463"/>
      <c r="AK16" s="463"/>
      <c r="AL16" s="465"/>
      <c r="AM16" s="401"/>
      <c r="AN16" s="402"/>
      <c r="AO16" s="402"/>
      <c r="AP16" s="402"/>
      <c r="AQ16" s="402"/>
      <c r="AR16" s="402"/>
      <c r="AS16" s="402"/>
      <c r="AT16" s="403"/>
      <c r="AU16" s="404"/>
      <c r="AV16" s="405"/>
      <c r="AW16" s="405"/>
      <c r="AX16" s="405"/>
      <c r="AY16" s="406" t="s">
        <v>85</v>
      </c>
      <c r="AZ16" s="407"/>
      <c r="BA16" s="407"/>
      <c r="BB16" s="407"/>
      <c r="BC16" s="407"/>
      <c r="BD16" s="407"/>
      <c r="BE16" s="407"/>
      <c r="BF16" s="407"/>
      <c r="BG16" s="407"/>
      <c r="BH16" s="407"/>
      <c r="BI16" s="407"/>
      <c r="BJ16" s="407"/>
      <c r="BK16" s="407"/>
      <c r="BL16" s="407"/>
      <c r="BM16" s="408"/>
      <c r="BN16" s="409">
        <v>5830786</v>
      </c>
      <c r="BO16" s="410"/>
      <c r="BP16" s="410"/>
      <c r="BQ16" s="410"/>
      <c r="BR16" s="410"/>
      <c r="BS16" s="410"/>
      <c r="BT16" s="410"/>
      <c r="BU16" s="411"/>
      <c r="BV16" s="409">
        <v>5726384</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86</v>
      </c>
      <c r="N17" s="485"/>
      <c r="O17" s="485"/>
      <c r="P17" s="485"/>
      <c r="Q17" s="486"/>
      <c r="R17" s="481" t="s">
        <v>84</v>
      </c>
      <c r="S17" s="482"/>
      <c r="T17" s="482"/>
      <c r="U17" s="482"/>
      <c r="V17" s="483"/>
      <c r="W17" s="388" t="s">
        <v>87</v>
      </c>
      <c r="X17" s="389"/>
      <c r="Y17" s="389"/>
      <c r="Z17" s="389"/>
      <c r="AA17" s="389"/>
      <c r="AB17" s="379"/>
      <c r="AC17" s="429">
        <v>4513</v>
      </c>
      <c r="AD17" s="430"/>
      <c r="AE17" s="430"/>
      <c r="AF17" s="430"/>
      <c r="AG17" s="469"/>
      <c r="AH17" s="429">
        <v>4543</v>
      </c>
      <c r="AI17" s="430"/>
      <c r="AJ17" s="430"/>
      <c r="AK17" s="430"/>
      <c r="AL17" s="431"/>
      <c r="AM17" s="401"/>
      <c r="AN17" s="402"/>
      <c r="AO17" s="402"/>
      <c r="AP17" s="402"/>
      <c r="AQ17" s="402"/>
      <c r="AR17" s="402"/>
      <c r="AS17" s="402"/>
      <c r="AT17" s="403"/>
      <c r="AU17" s="404"/>
      <c r="AV17" s="405"/>
      <c r="AW17" s="405"/>
      <c r="AX17" s="405"/>
      <c r="AY17" s="406" t="s">
        <v>88</v>
      </c>
      <c r="AZ17" s="407"/>
      <c r="BA17" s="407"/>
      <c r="BB17" s="407"/>
      <c r="BC17" s="407"/>
      <c r="BD17" s="407"/>
      <c r="BE17" s="407"/>
      <c r="BF17" s="407"/>
      <c r="BG17" s="407"/>
      <c r="BH17" s="407"/>
      <c r="BI17" s="407"/>
      <c r="BJ17" s="407"/>
      <c r="BK17" s="407"/>
      <c r="BL17" s="407"/>
      <c r="BM17" s="408"/>
      <c r="BN17" s="409">
        <v>1919804</v>
      </c>
      <c r="BO17" s="410"/>
      <c r="BP17" s="410"/>
      <c r="BQ17" s="410"/>
      <c r="BR17" s="410"/>
      <c r="BS17" s="410"/>
      <c r="BT17" s="410"/>
      <c r="BU17" s="411"/>
      <c r="BV17" s="409">
        <v>1892605</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89</v>
      </c>
      <c r="C18" s="421"/>
      <c r="D18" s="421"/>
      <c r="E18" s="490"/>
      <c r="F18" s="490"/>
      <c r="G18" s="490"/>
      <c r="H18" s="490"/>
      <c r="I18" s="490"/>
      <c r="J18" s="490"/>
      <c r="K18" s="490"/>
      <c r="L18" s="491">
        <v>299.43</v>
      </c>
      <c r="M18" s="491"/>
      <c r="N18" s="491"/>
      <c r="O18" s="491"/>
      <c r="P18" s="491"/>
      <c r="Q18" s="491"/>
      <c r="R18" s="492"/>
      <c r="S18" s="492"/>
      <c r="T18" s="492"/>
      <c r="U18" s="492"/>
      <c r="V18" s="493"/>
      <c r="W18" s="390"/>
      <c r="X18" s="391"/>
      <c r="Y18" s="391"/>
      <c r="Z18" s="391"/>
      <c r="AA18" s="391"/>
      <c r="AB18" s="382"/>
      <c r="AC18" s="494">
        <v>55.2</v>
      </c>
      <c r="AD18" s="495"/>
      <c r="AE18" s="495"/>
      <c r="AF18" s="495"/>
      <c r="AG18" s="496"/>
      <c r="AH18" s="494">
        <v>52.9</v>
      </c>
      <c r="AI18" s="495"/>
      <c r="AJ18" s="495"/>
      <c r="AK18" s="495"/>
      <c r="AL18" s="497"/>
      <c r="AM18" s="401"/>
      <c r="AN18" s="402"/>
      <c r="AO18" s="402"/>
      <c r="AP18" s="402"/>
      <c r="AQ18" s="402"/>
      <c r="AR18" s="402"/>
      <c r="AS18" s="402"/>
      <c r="AT18" s="403"/>
      <c r="AU18" s="404"/>
      <c r="AV18" s="405"/>
      <c r="AW18" s="405"/>
      <c r="AX18" s="405"/>
      <c r="AY18" s="406" t="s">
        <v>90</v>
      </c>
      <c r="AZ18" s="407"/>
      <c r="BA18" s="407"/>
      <c r="BB18" s="407"/>
      <c r="BC18" s="407"/>
      <c r="BD18" s="407"/>
      <c r="BE18" s="407"/>
      <c r="BF18" s="407"/>
      <c r="BG18" s="407"/>
      <c r="BH18" s="407"/>
      <c r="BI18" s="407"/>
      <c r="BJ18" s="407"/>
      <c r="BK18" s="407"/>
      <c r="BL18" s="407"/>
      <c r="BM18" s="408"/>
      <c r="BN18" s="409">
        <v>5554295</v>
      </c>
      <c r="BO18" s="410"/>
      <c r="BP18" s="410"/>
      <c r="BQ18" s="410"/>
      <c r="BR18" s="410"/>
      <c r="BS18" s="410"/>
      <c r="BT18" s="410"/>
      <c r="BU18" s="411"/>
      <c r="BV18" s="409">
        <v>5720698</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91</v>
      </c>
      <c r="C19" s="421"/>
      <c r="D19" s="421"/>
      <c r="E19" s="490"/>
      <c r="F19" s="490"/>
      <c r="G19" s="490"/>
      <c r="H19" s="490"/>
      <c r="I19" s="490"/>
      <c r="J19" s="490"/>
      <c r="K19" s="490"/>
      <c r="L19" s="498">
        <v>56</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92</v>
      </c>
      <c r="AZ19" s="407"/>
      <c r="BA19" s="407"/>
      <c r="BB19" s="407"/>
      <c r="BC19" s="407"/>
      <c r="BD19" s="407"/>
      <c r="BE19" s="407"/>
      <c r="BF19" s="407"/>
      <c r="BG19" s="407"/>
      <c r="BH19" s="407"/>
      <c r="BI19" s="407"/>
      <c r="BJ19" s="407"/>
      <c r="BK19" s="407"/>
      <c r="BL19" s="407"/>
      <c r="BM19" s="408"/>
      <c r="BN19" s="409">
        <v>8052366</v>
      </c>
      <c r="BO19" s="410"/>
      <c r="BP19" s="410"/>
      <c r="BQ19" s="410"/>
      <c r="BR19" s="410"/>
      <c r="BS19" s="410"/>
      <c r="BT19" s="410"/>
      <c r="BU19" s="411"/>
      <c r="BV19" s="409">
        <v>8321672</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93</v>
      </c>
      <c r="C20" s="421"/>
      <c r="D20" s="421"/>
      <c r="E20" s="490"/>
      <c r="F20" s="490"/>
      <c r="G20" s="490"/>
      <c r="H20" s="490"/>
      <c r="I20" s="490"/>
      <c r="J20" s="490"/>
      <c r="K20" s="490"/>
      <c r="L20" s="498">
        <v>6475</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95</v>
      </c>
      <c r="C22" s="509"/>
      <c r="D22" s="510"/>
      <c r="E22" s="384" t="s">
        <v>25</v>
      </c>
      <c r="F22" s="389"/>
      <c r="G22" s="389"/>
      <c r="H22" s="389"/>
      <c r="I22" s="389"/>
      <c r="J22" s="389"/>
      <c r="K22" s="379"/>
      <c r="L22" s="384" t="s">
        <v>96</v>
      </c>
      <c r="M22" s="389"/>
      <c r="N22" s="389"/>
      <c r="O22" s="389"/>
      <c r="P22" s="379"/>
      <c r="Q22" s="517" t="s">
        <v>97</v>
      </c>
      <c r="R22" s="518"/>
      <c r="S22" s="518"/>
      <c r="T22" s="518"/>
      <c r="U22" s="518"/>
      <c r="V22" s="519"/>
      <c r="W22" s="523" t="s">
        <v>98</v>
      </c>
      <c r="X22" s="509"/>
      <c r="Y22" s="510"/>
      <c r="Z22" s="384" t="s">
        <v>25</v>
      </c>
      <c r="AA22" s="389"/>
      <c r="AB22" s="389"/>
      <c r="AC22" s="389"/>
      <c r="AD22" s="389"/>
      <c r="AE22" s="389"/>
      <c r="AF22" s="389"/>
      <c r="AG22" s="379"/>
      <c r="AH22" s="528" t="s">
        <v>99</v>
      </c>
      <c r="AI22" s="389"/>
      <c r="AJ22" s="389"/>
      <c r="AK22" s="389"/>
      <c r="AL22" s="379"/>
      <c r="AM22" s="528" t="s">
        <v>100</v>
      </c>
      <c r="AN22" s="529"/>
      <c r="AO22" s="529"/>
      <c r="AP22" s="529"/>
      <c r="AQ22" s="529"/>
      <c r="AR22" s="530"/>
      <c r="AS22" s="517" t="s">
        <v>97</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101</v>
      </c>
      <c r="AZ23" s="339"/>
      <c r="BA23" s="339"/>
      <c r="BB23" s="339"/>
      <c r="BC23" s="339"/>
      <c r="BD23" s="339"/>
      <c r="BE23" s="339"/>
      <c r="BF23" s="339"/>
      <c r="BG23" s="339"/>
      <c r="BH23" s="339"/>
      <c r="BI23" s="339"/>
      <c r="BJ23" s="339"/>
      <c r="BK23" s="339"/>
      <c r="BL23" s="339"/>
      <c r="BM23" s="340"/>
      <c r="BN23" s="409">
        <v>8454749</v>
      </c>
      <c r="BO23" s="410"/>
      <c r="BP23" s="410"/>
      <c r="BQ23" s="410"/>
      <c r="BR23" s="410"/>
      <c r="BS23" s="410"/>
      <c r="BT23" s="410"/>
      <c r="BU23" s="411"/>
      <c r="BV23" s="409">
        <v>8702419</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102</v>
      </c>
      <c r="F24" s="402"/>
      <c r="G24" s="402"/>
      <c r="H24" s="402"/>
      <c r="I24" s="402"/>
      <c r="J24" s="402"/>
      <c r="K24" s="403"/>
      <c r="L24" s="429">
        <v>1</v>
      </c>
      <c r="M24" s="430"/>
      <c r="N24" s="430"/>
      <c r="O24" s="430"/>
      <c r="P24" s="469"/>
      <c r="Q24" s="429">
        <v>7480</v>
      </c>
      <c r="R24" s="430"/>
      <c r="S24" s="430"/>
      <c r="T24" s="430"/>
      <c r="U24" s="430"/>
      <c r="V24" s="469"/>
      <c r="W24" s="524"/>
      <c r="X24" s="512"/>
      <c r="Y24" s="513"/>
      <c r="Z24" s="428" t="s">
        <v>103</v>
      </c>
      <c r="AA24" s="402"/>
      <c r="AB24" s="402"/>
      <c r="AC24" s="402"/>
      <c r="AD24" s="402"/>
      <c r="AE24" s="402"/>
      <c r="AF24" s="402"/>
      <c r="AG24" s="403"/>
      <c r="AH24" s="429">
        <v>195</v>
      </c>
      <c r="AI24" s="430"/>
      <c r="AJ24" s="430"/>
      <c r="AK24" s="430"/>
      <c r="AL24" s="469"/>
      <c r="AM24" s="429">
        <v>586170</v>
      </c>
      <c r="AN24" s="430"/>
      <c r="AO24" s="430"/>
      <c r="AP24" s="430"/>
      <c r="AQ24" s="430"/>
      <c r="AR24" s="469"/>
      <c r="AS24" s="429">
        <v>3006</v>
      </c>
      <c r="AT24" s="430"/>
      <c r="AU24" s="430"/>
      <c r="AV24" s="430"/>
      <c r="AW24" s="430"/>
      <c r="AX24" s="431"/>
      <c r="AY24" s="536" t="s">
        <v>104</v>
      </c>
      <c r="AZ24" s="537"/>
      <c r="BA24" s="537"/>
      <c r="BB24" s="537"/>
      <c r="BC24" s="537"/>
      <c r="BD24" s="537"/>
      <c r="BE24" s="537"/>
      <c r="BF24" s="537"/>
      <c r="BG24" s="537"/>
      <c r="BH24" s="537"/>
      <c r="BI24" s="537"/>
      <c r="BJ24" s="537"/>
      <c r="BK24" s="537"/>
      <c r="BL24" s="537"/>
      <c r="BM24" s="538"/>
      <c r="BN24" s="409">
        <v>4242999</v>
      </c>
      <c r="BO24" s="410"/>
      <c r="BP24" s="410"/>
      <c r="BQ24" s="410"/>
      <c r="BR24" s="410"/>
      <c r="BS24" s="410"/>
      <c r="BT24" s="410"/>
      <c r="BU24" s="411"/>
      <c r="BV24" s="409">
        <v>4598942</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105</v>
      </c>
      <c r="F25" s="402"/>
      <c r="G25" s="402"/>
      <c r="H25" s="402"/>
      <c r="I25" s="402"/>
      <c r="J25" s="402"/>
      <c r="K25" s="403"/>
      <c r="L25" s="429">
        <v>1</v>
      </c>
      <c r="M25" s="430"/>
      <c r="N25" s="430"/>
      <c r="O25" s="430"/>
      <c r="P25" s="469"/>
      <c r="Q25" s="429">
        <v>6050</v>
      </c>
      <c r="R25" s="430"/>
      <c r="S25" s="430"/>
      <c r="T25" s="430"/>
      <c r="U25" s="430"/>
      <c r="V25" s="469"/>
      <c r="W25" s="524"/>
      <c r="X25" s="512"/>
      <c r="Y25" s="513"/>
      <c r="Z25" s="428" t="s">
        <v>106</v>
      </c>
      <c r="AA25" s="402"/>
      <c r="AB25" s="402"/>
      <c r="AC25" s="402"/>
      <c r="AD25" s="402"/>
      <c r="AE25" s="402"/>
      <c r="AF25" s="402"/>
      <c r="AG25" s="403"/>
      <c r="AH25" s="429" t="s">
        <v>64</v>
      </c>
      <c r="AI25" s="430"/>
      <c r="AJ25" s="430"/>
      <c r="AK25" s="430"/>
      <c r="AL25" s="469"/>
      <c r="AM25" s="429" t="s">
        <v>64</v>
      </c>
      <c r="AN25" s="430"/>
      <c r="AO25" s="430"/>
      <c r="AP25" s="430"/>
      <c r="AQ25" s="430"/>
      <c r="AR25" s="469"/>
      <c r="AS25" s="429" t="s">
        <v>64</v>
      </c>
      <c r="AT25" s="430"/>
      <c r="AU25" s="430"/>
      <c r="AV25" s="430"/>
      <c r="AW25" s="430"/>
      <c r="AX25" s="431"/>
      <c r="AY25" s="338" t="s">
        <v>107</v>
      </c>
      <c r="AZ25" s="339"/>
      <c r="BA25" s="339"/>
      <c r="BB25" s="339"/>
      <c r="BC25" s="339"/>
      <c r="BD25" s="339"/>
      <c r="BE25" s="339"/>
      <c r="BF25" s="339"/>
      <c r="BG25" s="339"/>
      <c r="BH25" s="339"/>
      <c r="BI25" s="339"/>
      <c r="BJ25" s="339"/>
      <c r="BK25" s="339"/>
      <c r="BL25" s="339"/>
      <c r="BM25" s="340"/>
      <c r="BN25" s="341">
        <v>125067</v>
      </c>
      <c r="BO25" s="342"/>
      <c r="BP25" s="342"/>
      <c r="BQ25" s="342"/>
      <c r="BR25" s="342"/>
      <c r="BS25" s="342"/>
      <c r="BT25" s="342"/>
      <c r="BU25" s="343"/>
      <c r="BV25" s="341">
        <v>156411</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108</v>
      </c>
      <c r="F26" s="402"/>
      <c r="G26" s="402"/>
      <c r="H26" s="402"/>
      <c r="I26" s="402"/>
      <c r="J26" s="402"/>
      <c r="K26" s="403"/>
      <c r="L26" s="429">
        <v>1</v>
      </c>
      <c r="M26" s="430"/>
      <c r="N26" s="430"/>
      <c r="O26" s="430"/>
      <c r="P26" s="469"/>
      <c r="Q26" s="429">
        <v>5480</v>
      </c>
      <c r="R26" s="430"/>
      <c r="S26" s="430"/>
      <c r="T26" s="430"/>
      <c r="U26" s="430"/>
      <c r="V26" s="469"/>
      <c r="W26" s="524"/>
      <c r="X26" s="512"/>
      <c r="Y26" s="513"/>
      <c r="Z26" s="428" t="s">
        <v>109</v>
      </c>
      <c r="AA26" s="542"/>
      <c r="AB26" s="542"/>
      <c r="AC26" s="542"/>
      <c r="AD26" s="542"/>
      <c r="AE26" s="542"/>
      <c r="AF26" s="542"/>
      <c r="AG26" s="543"/>
      <c r="AH26" s="429">
        <v>14</v>
      </c>
      <c r="AI26" s="430"/>
      <c r="AJ26" s="430"/>
      <c r="AK26" s="430"/>
      <c r="AL26" s="469"/>
      <c r="AM26" s="429">
        <v>37688</v>
      </c>
      <c r="AN26" s="430"/>
      <c r="AO26" s="430"/>
      <c r="AP26" s="430"/>
      <c r="AQ26" s="430"/>
      <c r="AR26" s="469"/>
      <c r="AS26" s="429">
        <v>2692</v>
      </c>
      <c r="AT26" s="430"/>
      <c r="AU26" s="430"/>
      <c r="AV26" s="430"/>
      <c r="AW26" s="430"/>
      <c r="AX26" s="431"/>
      <c r="AY26" s="412" t="s">
        <v>110</v>
      </c>
      <c r="AZ26" s="413"/>
      <c r="BA26" s="413"/>
      <c r="BB26" s="413"/>
      <c r="BC26" s="413"/>
      <c r="BD26" s="413"/>
      <c r="BE26" s="413"/>
      <c r="BF26" s="413"/>
      <c r="BG26" s="413"/>
      <c r="BH26" s="413"/>
      <c r="BI26" s="413"/>
      <c r="BJ26" s="413"/>
      <c r="BK26" s="413"/>
      <c r="BL26" s="413"/>
      <c r="BM26" s="414"/>
      <c r="BN26" s="409" t="s">
        <v>64</v>
      </c>
      <c r="BO26" s="410"/>
      <c r="BP26" s="410"/>
      <c r="BQ26" s="410"/>
      <c r="BR26" s="410"/>
      <c r="BS26" s="410"/>
      <c r="BT26" s="410"/>
      <c r="BU26" s="411"/>
      <c r="BV26" s="409" t="s">
        <v>64</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111</v>
      </c>
      <c r="F27" s="402"/>
      <c r="G27" s="402"/>
      <c r="H27" s="402"/>
      <c r="I27" s="402"/>
      <c r="J27" s="402"/>
      <c r="K27" s="403"/>
      <c r="L27" s="429">
        <v>1</v>
      </c>
      <c r="M27" s="430"/>
      <c r="N27" s="430"/>
      <c r="O27" s="430"/>
      <c r="P27" s="469"/>
      <c r="Q27" s="429">
        <v>2639</v>
      </c>
      <c r="R27" s="430"/>
      <c r="S27" s="430"/>
      <c r="T27" s="430"/>
      <c r="U27" s="430"/>
      <c r="V27" s="469"/>
      <c r="W27" s="524"/>
      <c r="X27" s="512"/>
      <c r="Y27" s="513"/>
      <c r="Z27" s="428" t="s">
        <v>112</v>
      </c>
      <c r="AA27" s="402"/>
      <c r="AB27" s="402"/>
      <c r="AC27" s="402"/>
      <c r="AD27" s="402"/>
      <c r="AE27" s="402"/>
      <c r="AF27" s="402"/>
      <c r="AG27" s="403"/>
      <c r="AH27" s="429">
        <v>11</v>
      </c>
      <c r="AI27" s="430"/>
      <c r="AJ27" s="430"/>
      <c r="AK27" s="430"/>
      <c r="AL27" s="469"/>
      <c r="AM27" s="429">
        <v>29480</v>
      </c>
      <c r="AN27" s="430"/>
      <c r="AO27" s="430"/>
      <c r="AP27" s="430"/>
      <c r="AQ27" s="430"/>
      <c r="AR27" s="469"/>
      <c r="AS27" s="429">
        <v>2680</v>
      </c>
      <c r="AT27" s="430"/>
      <c r="AU27" s="430"/>
      <c r="AV27" s="430"/>
      <c r="AW27" s="430"/>
      <c r="AX27" s="431"/>
      <c r="AY27" s="470" t="s">
        <v>113</v>
      </c>
      <c r="AZ27" s="471"/>
      <c r="BA27" s="471"/>
      <c r="BB27" s="471"/>
      <c r="BC27" s="471"/>
      <c r="BD27" s="471"/>
      <c r="BE27" s="471"/>
      <c r="BF27" s="471"/>
      <c r="BG27" s="471"/>
      <c r="BH27" s="471"/>
      <c r="BI27" s="471"/>
      <c r="BJ27" s="471"/>
      <c r="BK27" s="471"/>
      <c r="BL27" s="471"/>
      <c r="BM27" s="472"/>
      <c r="BN27" s="539">
        <v>298744</v>
      </c>
      <c r="BO27" s="540"/>
      <c r="BP27" s="540"/>
      <c r="BQ27" s="540"/>
      <c r="BR27" s="540"/>
      <c r="BS27" s="540"/>
      <c r="BT27" s="540"/>
      <c r="BU27" s="541"/>
      <c r="BV27" s="539">
        <v>310078</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114</v>
      </c>
      <c r="F28" s="402"/>
      <c r="G28" s="402"/>
      <c r="H28" s="402"/>
      <c r="I28" s="402"/>
      <c r="J28" s="402"/>
      <c r="K28" s="403"/>
      <c r="L28" s="429">
        <v>1</v>
      </c>
      <c r="M28" s="430"/>
      <c r="N28" s="430"/>
      <c r="O28" s="430"/>
      <c r="P28" s="469"/>
      <c r="Q28" s="429">
        <v>2134</v>
      </c>
      <c r="R28" s="430"/>
      <c r="S28" s="430"/>
      <c r="T28" s="430"/>
      <c r="U28" s="430"/>
      <c r="V28" s="469"/>
      <c r="W28" s="524"/>
      <c r="X28" s="512"/>
      <c r="Y28" s="513"/>
      <c r="Z28" s="428" t="s">
        <v>115</v>
      </c>
      <c r="AA28" s="402"/>
      <c r="AB28" s="402"/>
      <c r="AC28" s="402"/>
      <c r="AD28" s="402"/>
      <c r="AE28" s="402"/>
      <c r="AF28" s="402"/>
      <c r="AG28" s="403"/>
      <c r="AH28" s="429" t="s">
        <v>64</v>
      </c>
      <c r="AI28" s="430"/>
      <c r="AJ28" s="430"/>
      <c r="AK28" s="430"/>
      <c r="AL28" s="469"/>
      <c r="AM28" s="429" t="s">
        <v>64</v>
      </c>
      <c r="AN28" s="430"/>
      <c r="AO28" s="430"/>
      <c r="AP28" s="430"/>
      <c r="AQ28" s="430"/>
      <c r="AR28" s="469"/>
      <c r="AS28" s="429" t="s">
        <v>64</v>
      </c>
      <c r="AT28" s="430"/>
      <c r="AU28" s="430"/>
      <c r="AV28" s="430"/>
      <c r="AW28" s="430"/>
      <c r="AX28" s="431"/>
      <c r="AY28" s="550" t="s">
        <v>116</v>
      </c>
      <c r="AZ28" s="551"/>
      <c r="BA28" s="551"/>
      <c r="BB28" s="552"/>
      <c r="BC28" s="338" t="s">
        <v>117</v>
      </c>
      <c r="BD28" s="339"/>
      <c r="BE28" s="339"/>
      <c r="BF28" s="339"/>
      <c r="BG28" s="339"/>
      <c r="BH28" s="339"/>
      <c r="BI28" s="339"/>
      <c r="BJ28" s="339"/>
      <c r="BK28" s="339"/>
      <c r="BL28" s="339"/>
      <c r="BM28" s="340"/>
      <c r="BN28" s="341">
        <v>1089074</v>
      </c>
      <c r="BO28" s="342"/>
      <c r="BP28" s="342"/>
      <c r="BQ28" s="342"/>
      <c r="BR28" s="342"/>
      <c r="BS28" s="342"/>
      <c r="BT28" s="342"/>
      <c r="BU28" s="343"/>
      <c r="BV28" s="341">
        <v>1088624</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118</v>
      </c>
      <c r="F29" s="402"/>
      <c r="G29" s="402"/>
      <c r="H29" s="402"/>
      <c r="I29" s="402"/>
      <c r="J29" s="402"/>
      <c r="K29" s="403"/>
      <c r="L29" s="429">
        <v>15</v>
      </c>
      <c r="M29" s="430"/>
      <c r="N29" s="430"/>
      <c r="O29" s="430"/>
      <c r="P29" s="469"/>
      <c r="Q29" s="429">
        <v>2008</v>
      </c>
      <c r="R29" s="430"/>
      <c r="S29" s="430"/>
      <c r="T29" s="430"/>
      <c r="U29" s="430"/>
      <c r="V29" s="469"/>
      <c r="W29" s="525"/>
      <c r="X29" s="526"/>
      <c r="Y29" s="527"/>
      <c r="Z29" s="428" t="s">
        <v>119</v>
      </c>
      <c r="AA29" s="402"/>
      <c r="AB29" s="402"/>
      <c r="AC29" s="402"/>
      <c r="AD29" s="402"/>
      <c r="AE29" s="402"/>
      <c r="AF29" s="402"/>
      <c r="AG29" s="403"/>
      <c r="AH29" s="429">
        <v>206</v>
      </c>
      <c r="AI29" s="430"/>
      <c r="AJ29" s="430"/>
      <c r="AK29" s="430"/>
      <c r="AL29" s="469"/>
      <c r="AM29" s="429">
        <v>615650</v>
      </c>
      <c r="AN29" s="430"/>
      <c r="AO29" s="430"/>
      <c r="AP29" s="430"/>
      <c r="AQ29" s="430"/>
      <c r="AR29" s="469"/>
      <c r="AS29" s="429">
        <v>2989</v>
      </c>
      <c r="AT29" s="430"/>
      <c r="AU29" s="430"/>
      <c r="AV29" s="430"/>
      <c r="AW29" s="430"/>
      <c r="AX29" s="431"/>
      <c r="AY29" s="553"/>
      <c r="AZ29" s="554"/>
      <c r="BA29" s="554"/>
      <c r="BB29" s="555"/>
      <c r="BC29" s="406" t="s">
        <v>120</v>
      </c>
      <c r="BD29" s="407"/>
      <c r="BE29" s="407"/>
      <c r="BF29" s="407"/>
      <c r="BG29" s="407"/>
      <c r="BH29" s="407"/>
      <c r="BI29" s="407"/>
      <c r="BJ29" s="407"/>
      <c r="BK29" s="407"/>
      <c r="BL29" s="407"/>
      <c r="BM29" s="408"/>
      <c r="BN29" s="409">
        <v>928150</v>
      </c>
      <c r="BO29" s="410"/>
      <c r="BP29" s="410"/>
      <c r="BQ29" s="410"/>
      <c r="BR29" s="410"/>
      <c r="BS29" s="410"/>
      <c r="BT29" s="410"/>
      <c r="BU29" s="411"/>
      <c r="BV29" s="409">
        <v>914765</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121</v>
      </c>
      <c r="X30" s="548"/>
      <c r="Y30" s="548"/>
      <c r="Z30" s="548"/>
      <c r="AA30" s="548"/>
      <c r="AB30" s="548"/>
      <c r="AC30" s="548"/>
      <c r="AD30" s="548"/>
      <c r="AE30" s="548"/>
      <c r="AF30" s="548"/>
      <c r="AG30" s="549"/>
      <c r="AH30" s="494">
        <v>92.1</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122</v>
      </c>
      <c r="BD30" s="537"/>
      <c r="BE30" s="537"/>
      <c r="BF30" s="537"/>
      <c r="BG30" s="537"/>
      <c r="BH30" s="537"/>
      <c r="BI30" s="537"/>
      <c r="BJ30" s="537"/>
      <c r="BK30" s="537"/>
      <c r="BL30" s="537"/>
      <c r="BM30" s="538"/>
      <c r="BN30" s="539">
        <v>4092052</v>
      </c>
      <c r="BO30" s="540"/>
      <c r="BP30" s="540"/>
      <c r="BQ30" s="540"/>
      <c r="BR30" s="540"/>
      <c r="BS30" s="540"/>
      <c r="BT30" s="540"/>
      <c r="BU30" s="541"/>
      <c r="BV30" s="539">
        <v>3513001</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123</v>
      </c>
      <c r="D32" s="72"/>
      <c r="E32" s="72"/>
      <c r="F32" s="69"/>
      <c r="G32" s="69"/>
      <c r="H32" s="69"/>
      <c r="I32" s="69"/>
      <c r="J32" s="69"/>
      <c r="K32" s="69"/>
      <c r="L32" s="69"/>
      <c r="M32" s="69"/>
      <c r="N32" s="69"/>
      <c r="O32" s="69"/>
      <c r="P32" s="69"/>
      <c r="Q32" s="69"/>
      <c r="R32" s="69"/>
      <c r="S32" s="69"/>
      <c r="T32" s="69"/>
      <c r="U32" s="69" t="s">
        <v>124</v>
      </c>
      <c r="V32" s="69"/>
      <c r="W32" s="69"/>
      <c r="X32" s="69"/>
      <c r="Y32" s="69"/>
      <c r="Z32" s="69"/>
      <c r="AA32" s="69"/>
      <c r="AB32" s="69"/>
      <c r="AC32" s="69"/>
      <c r="AD32" s="69"/>
      <c r="AE32" s="69"/>
      <c r="AF32" s="69"/>
      <c r="AG32" s="69"/>
      <c r="AH32" s="69"/>
      <c r="AI32" s="69"/>
      <c r="AJ32" s="69"/>
      <c r="AK32" s="69"/>
      <c r="AL32" s="69"/>
      <c r="AM32" s="73" t="s">
        <v>125</v>
      </c>
      <c r="AN32" s="69"/>
      <c r="AO32" s="69"/>
      <c r="AP32" s="69"/>
      <c r="AQ32" s="69"/>
      <c r="AR32" s="69"/>
      <c r="AS32" s="73"/>
      <c r="AT32" s="73"/>
      <c r="AU32" s="73"/>
      <c r="AV32" s="73"/>
      <c r="AW32" s="73"/>
      <c r="AX32" s="73"/>
      <c r="AY32" s="73"/>
      <c r="AZ32" s="73"/>
      <c r="BA32" s="73"/>
      <c r="BB32" s="69"/>
      <c r="BC32" s="73"/>
      <c r="BD32" s="69"/>
      <c r="BE32" s="73" t="s">
        <v>126</v>
      </c>
      <c r="BF32" s="69"/>
      <c r="BG32" s="69"/>
      <c r="BH32" s="69"/>
      <c r="BI32" s="69"/>
      <c r="BJ32" s="73"/>
      <c r="BK32" s="73"/>
      <c r="BL32" s="73"/>
      <c r="BM32" s="73"/>
      <c r="BN32" s="73"/>
      <c r="BO32" s="73"/>
      <c r="BP32" s="73"/>
      <c r="BQ32" s="73"/>
      <c r="BR32" s="69"/>
      <c r="BS32" s="69"/>
      <c r="BT32" s="69"/>
      <c r="BU32" s="69"/>
      <c r="BV32" s="69"/>
      <c r="BW32" s="69" t="s">
        <v>127</v>
      </c>
      <c r="BX32" s="69"/>
      <c r="BY32" s="69"/>
      <c r="BZ32" s="69"/>
      <c r="CA32" s="69"/>
      <c r="CB32" s="73"/>
      <c r="CC32" s="73"/>
      <c r="CD32" s="73"/>
      <c r="CE32" s="73"/>
      <c r="CF32" s="73"/>
      <c r="CG32" s="73"/>
      <c r="CH32" s="73"/>
      <c r="CI32" s="73"/>
      <c r="CJ32" s="73"/>
      <c r="CK32" s="73"/>
      <c r="CL32" s="73"/>
      <c r="CM32" s="73"/>
      <c r="CN32" s="73"/>
      <c r="CO32" s="73" t="s">
        <v>128</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129</v>
      </c>
      <c r="D33" s="396"/>
      <c r="E33" s="367" t="s">
        <v>130</v>
      </c>
      <c r="F33" s="367"/>
      <c r="G33" s="367"/>
      <c r="H33" s="367"/>
      <c r="I33" s="367"/>
      <c r="J33" s="367"/>
      <c r="K33" s="367"/>
      <c r="L33" s="367"/>
      <c r="M33" s="367"/>
      <c r="N33" s="367"/>
      <c r="O33" s="367"/>
      <c r="P33" s="367"/>
      <c r="Q33" s="367"/>
      <c r="R33" s="367"/>
      <c r="S33" s="367"/>
      <c r="T33" s="74"/>
      <c r="U33" s="396" t="s">
        <v>129</v>
      </c>
      <c r="V33" s="396"/>
      <c r="W33" s="367" t="s">
        <v>130</v>
      </c>
      <c r="X33" s="367"/>
      <c r="Y33" s="367"/>
      <c r="Z33" s="367"/>
      <c r="AA33" s="367"/>
      <c r="AB33" s="367"/>
      <c r="AC33" s="367"/>
      <c r="AD33" s="367"/>
      <c r="AE33" s="367"/>
      <c r="AF33" s="367"/>
      <c r="AG33" s="367"/>
      <c r="AH33" s="367"/>
      <c r="AI33" s="367"/>
      <c r="AJ33" s="367"/>
      <c r="AK33" s="367"/>
      <c r="AL33" s="74"/>
      <c r="AM33" s="396" t="s">
        <v>129</v>
      </c>
      <c r="AN33" s="396"/>
      <c r="AO33" s="367" t="s">
        <v>130</v>
      </c>
      <c r="AP33" s="367"/>
      <c r="AQ33" s="367"/>
      <c r="AR33" s="367"/>
      <c r="AS33" s="367"/>
      <c r="AT33" s="367"/>
      <c r="AU33" s="367"/>
      <c r="AV33" s="367"/>
      <c r="AW33" s="367"/>
      <c r="AX33" s="367"/>
      <c r="AY33" s="367"/>
      <c r="AZ33" s="367"/>
      <c r="BA33" s="367"/>
      <c r="BB33" s="367"/>
      <c r="BC33" s="367"/>
      <c r="BD33" s="75"/>
      <c r="BE33" s="367" t="s">
        <v>131</v>
      </c>
      <c r="BF33" s="367"/>
      <c r="BG33" s="367" t="s">
        <v>132</v>
      </c>
      <c r="BH33" s="367"/>
      <c r="BI33" s="367"/>
      <c r="BJ33" s="367"/>
      <c r="BK33" s="367"/>
      <c r="BL33" s="367"/>
      <c r="BM33" s="367"/>
      <c r="BN33" s="367"/>
      <c r="BO33" s="367"/>
      <c r="BP33" s="367"/>
      <c r="BQ33" s="367"/>
      <c r="BR33" s="367"/>
      <c r="BS33" s="367"/>
      <c r="BT33" s="367"/>
      <c r="BU33" s="367"/>
      <c r="BV33" s="75"/>
      <c r="BW33" s="396" t="s">
        <v>131</v>
      </c>
      <c r="BX33" s="396"/>
      <c r="BY33" s="367" t="s">
        <v>133</v>
      </c>
      <c r="BZ33" s="367"/>
      <c r="CA33" s="367"/>
      <c r="CB33" s="367"/>
      <c r="CC33" s="367"/>
      <c r="CD33" s="367"/>
      <c r="CE33" s="367"/>
      <c r="CF33" s="367"/>
      <c r="CG33" s="367"/>
      <c r="CH33" s="367"/>
      <c r="CI33" s="367"/>
      <c r="CJ33" s="367"/>
      <c r="CK33" s="367"/>
      <c r="CL33" s="367"/>
      <c r="CM33" s="367"/>
      <c r="CN33" s="74"/>
      <c r="CO33" s="396" t="s">
        <v>129</v>
      </c>
      <c r="CP33" s="396"/>
      <c r="CQ33" s="367" t="s">
        <v>134</v>
      </c>
      <c r="CR33" s="367"/>
      <c r="CS33" s="367"/>
      <c r="CT33" s="367"/>
      <c r="CU33" s="367"/>
      <c r="CV33" s="367"/>
      <c r="CW33" s="367"/>
      <c r="CX33" s="367"/>
      <c r="CY33" s="367"/>
      <c r="CZ33" s="367"/>
      <c r="DA33" s="367"/>
      <c r="DB33" s="367"/>
      <c r="DC33" s="367"/>
      <c r="DD33" s="367"/>
      <c r="DE33" s="367"/>
      <c r="DF33" s="74"/>
      <c r="DG33" s="367" t="s">
        <v>135</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3</v>
      </c>
      <c r="V34" s="559"/>
      <c r="W34" s="560" t="str">
        <f>IF('各会計、関係団体の財政状況及び健全化判断比率'!B28="","",'各会計、関係団体の財政状況及び健全化判断比率'!B28)</f>
        <v>内子町国民健康保険事業特別会計</v>
      </c>
      <c r="X34" s="560"/>
      <c r="Y34" s="560"/>
      <c r="Z34" s="560"/>
      <c r="AA34" s="560"/>
      <c r="AB34" s="560"/>
      <c r="AC34" s="560"/>
      <c r="AD34" s="560"/>
      <c r="AE34" s="560"/>
      <c r="AF34" s="560"/>
      <c r="AG34" s="560"/>
      <c r="AH34" s="560"/>
      <c r="AI34" s="560"/>
      <c r="AJ34" s="560"/>
      <c r="AK34" s="560"/>
      <c r="AL34" s="72"/>
      <c r="AM34" s="559">
        <f>IF(AO34="","",MAX(C34:D43,U34:V43)+1)</f>
        <v>7</v>
      </c>
      <c r="AN34" s="559"/>
      <c r="AO34" s="560" t="str">
        <f>IF('各会計、関係団体の財政状況及び健全化判断比率'!B32="","",'各会計、関係団体の財政状況及び健全化判断比率'!B32)</f>
        <v>内子町水道事業会計</v>
      </c>
      <c r="AP34" s="560"/>
      <c r="AQ34" s="560"/>
      <c r="AR34" s="560"/>
      <c r="AS34" s="560"/>
      <c r="AT34" s="560"/>
      <c r="AU34" s="560"/>
      <c r="AV34" s="560"/>
      <c r="AW34" s="560"/>
      <c r="AX34" s="560"/>
      <c r="AY34" s="560"/>
      <c r="AZ34" s="560"/>
      <c r="BA34" s="560"/>
      <c r="BB34" s="560"/>
      <c r="BC34" s="560"/>
      <c r="BD34" s="72"/>
      <c r="BE34" s="559">
        <f>IF(BG34="","",MAX(C34:D43,U34:V43,AM34:AN43)+1)</f>
        <v>8</v>
      </c>
      <c r="BF34" s="559"/>
      <c r="BG34" s="560" t="str">
        <f>IF('各会計、関係団体の財政状況及び健全化判断比率'!B33="","",'各会計、関係団体の財政状況及び健全化判断比率'!B33)</f>
        <v>内子町公共下水道事業特別会計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9</v>
      </c>
      <c r="BX34" s="559"/>
      <c r="BY34" s="560" t="str">
        <f>IF('各会計、関係団体の財政状況及び健全化判断比率'!B68="","",'各会計、関係団体の財政状況及び健全化判断比率'!B68)</f>
        <v>愛媛県市町総合事務組合　退職手当事業分</v>
      </c>
      <c r="BZ34" s="560"/>
      <c r="CA34" s="560"/>
      <c r="CB34" s="560"/>
      <c r="CC34" s="560"/>
      <c r="CD34" s="560"/>
      <c r="CE34" s="560"/>
      <c r="CF34" s="560"/>
      <c r="CG34" s="560"/>
      <c r="CH34" s="560"/>
      <c r="CI34" s="560"/>
      <c r="CJ34" s="560"/>
      <c r="CK34" s="560"/>
      <c r="CL34" s="560"/>
      <c r="CM34" s="560"/>
      <c r="CN34" s="72"/>
      <c r="CO34" s="559">
        <f>IF(CQ34="","",MAX(C34:D43,U34:V43,AM34:AN43,BE34:BF43,BW34:BX43)+1)</f>
        <v>19</v>
      </c>
      <c r="CP34" s="559"/>
      <c r="CQ34" s="560" t="str">
        <f>IF('各会計、関係団体の財政状況及び健全化判断比率'!BS7="","",'各会計、関係団体の財政状況及び健全化判断比率'!BS7)</f>
        <v>内子フレッシュパークからり</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小田高校寄宿舎特別会計</v>
      </c>
      <c r="F35" s="560"/>
      <c r="G35" s="560"/>
      <c r="H35" s="560"/>
      <c r="I35" s="560"/>
      <c r="J35" s="560"/>
      <c r="K35" s="560"/>
      <c r="L35" s="560"/>
      <c r="M35" s="560"/>
      <c r="N35" s="560"/>
      <c r="O35" s="560"/>
      <c r="P35" s="560"/>
      <c r="Q35" s="560"/>
      <c r="R35" s="560"/>
      <c r="S35" s="560"/>
      <c r="T35" s="72"/>
      <c r="U35" s="559">
        <f>IF(W35="","",U34+1)</f>
        <v>4</v>
      </c>
      <c r="V35" s="559"/>
      <c r="W35" s="560" t="str">
        <f>IF('各会計、関係団体の財政状況及び健全化判断比率'!B29="","",'各会計、関係団体の財政状況及び健全化判断比率'!B29)</f>
        <v>内子町介護保険事業特別会計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10</v>
      </c>
      <c r="BX35" s="559"/>
      <c r="BY35" s="560" t="str">
        <f>IF('各会計、関係団体の財政状況及び健全化判断比率'!B69="","",'各会計、関係団体の財政状況及び健全化判断比率'!B69)</f>
        <v>愛媛県市町総合事務組合　消防補償事業分</v>
      </c>
      <c r="BZ35" s="560"/>
      <c r="CA35" s="560"/>
      <c r="CB35" s="560"/>
      <c r="CC35" s="560"/>
      <c r="CD35" s="560"/>
      <c r="CE35" s="560"/>
      <c r="CF35" s="560"/>
      <c r="CG35" s="560"/>
      <c r="CH35" s="560"/>
      <c r="CI35" s="560"/>
      <c r="CJ35" s="560"/>
      <c r="CK35" s="560"/>
      <c r="CL35" s="560"/>
      <c r="CM35" s="560"/>
      <c r="CN35" s="72"/>
      <c r="CO35" s="559">
        <f t="shared" ref="CO35:CO43" si="3">IF(CQ35="","",CO34+1)</f>
        <v>20</v>
      </c>
      <c r="CP35" s="559"/>
      <c r="CQ35" s="560" t="str">
        <f>IF('各会計、関係団体の財政状況及び健全化判断比率'!BS8="","",'各会計、関係団体の財政状況及び健全化判断比率'!BS8)</f>
        <v>内子町国際交流協会</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5</v>
      </c>
      <c r="V36" s="559"/>
      <c r="W36" s="560" t="str">
        <f>IF('各会計、関係団体の財政状況及び健全化判断比率'!B30="","",'各会計、関係団体の財政状況及び健全化判断比率'!B30)</f>
        <v>内子町後期高齢者医療保険事業特別会計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11</v>
      </c>
      <c r="BX36" s="559"/>
      <c r="BY36" s="560" t="str">
        <f>IF('各会計、関係団体の財政状況及び健全化判断比率'!B70="","",'各会計、関係団体の財政状況及び健全化判断比率'!B70)</f>
        <v>愛媛県市町総合事務組合　交通災害事業分</v>
      </c>
      <c r="BZ36" s="560"/>
      <c r="CA36" s="560"/>
      <c r="CB36" s="560"/>
      <c r="CC36" s="560"/>
      <c r="CD36" s="560"/>
      <c r="CE36" s="560"/>
      <c r="CF36" s="560"/>
      <c r="CG36" s="560"/>
      <c r="CH36" s="560"/>
      <c r="CI36" s="560"/>
      <c r="CJ36" s="560"/>
      <c r="CK36" s="560"/>
      <c r="CL36" s="560"/>
      <c r="CM36" s="560"/>
      <c r="CN36" s="72"/>
      <c r="CO36" s="559">
        <f t="shared" si="3"/>
        <v>21</v>
      </c>
      <c r="CP36" s="559"/>
      <c r="CQ36" s="560" t="str">
        <f>IF('各会計、関係団体の財政状況及び健全化判断比率'!BS9="","",'各会計、関係団体の財政状況及び健全化判断比率'!BS9)</f>
        <v>小田まちづくり</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6</v>
      </c>
      <c r="V37" s="559"/>
      <c r="W37" s="560" t="str">
        <f>IF('各会計、関係団体の財政状況及び健全化判断比率'!B31="","",'各会計、関係団体の財政状況及び健全化判断比率'!B31)</f>
        <v>内子町介護保険サービス事業特別会計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12</v>
      </c>
      <c r="BX37" s="559"/>
      <c r="BY37" s="560" t="str">
        <f>IF('各会計、関係団体の財政状況及び健全化判断比率'!B71="","",'各会計、関係団体の財政状況及び健全化判断比率'!B71)</f>
        <v>愛媛県市町総合事務組合　自治会館事業分</v>
      </c>
      <c r="BZ37" s="560"/>
      <c r="CA37" s="560"/>
      <c r="CB37" s="560"/>
      <c r="CC37" s="560"/>
      <c r="CD37" s="560"/>
      <c r="CE37" s="560"/>
      <c r="CF37" s="560"/>
      <c r="CG37" s="560"/>
      <c r="CH37" s="560"/>
      <c r="CI37" s="560"/>
      <c r="CJ37" s="560"/>
      <c r="CK37" s="560"/>
      <c r="CL37" s="560"/>
      <c r="CM37" s="560"/>
      <c r="CN37" s="72"/>
      <c r="CO37" s="559">
        <f t="shared" si="3"/>
        <v>22</v>
      </c>
      <c r="CP37" s="559"/>
      <c r="CQ37" s="560" t="str">
        <f>IF('各会計、関係団体の財政状況及び健全化判断比率'!BS10="","",'各会計、関係団体の財政状況及び健全化判断比率'!BS10)</f>
        <v>小田森林ログハウジング</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13</v>
      </c>
      <c r="BX38" s="559"/>
      <c r="BY38" s="560" t="str">
        <f>IF('各会計、関係団体の財政状況及び健全化判断比率'!B72="","",'各会計、関係団体の財政状況及び健全化判断比率'!B72)</f>
        <v>愛媛県市町総合事務組合　議員公務災害事業分</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14</v>
      </c>
      <c r="BX39" s="559"/>
      <c r="BY39" s="560" t="str">
        <f>IF('各会計、関係団体の財政状況及び健全化判断比率'!B73="","",'各会計、関係団体の財政状況及び健全化判断比率'!B73)</f>
        <v>愛媛県市町総合事務組合　共通経費分</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15</v>
      </c>
      <c r="BX40" s="559"/>
      <c r="BY40" s="560" t="str">
        <f>IF('各会計、関係団体の財政状況及び健全化判断比率'!B74="","",'各会計、関係団体の財政状況及び健全化判断比率'!B74)</f>
        <v>大洲・喜多衛生事務組合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16</v>
      </c>
      <c r="BX41" s="559"/>
      <c r="BY41" s="560" t="str">
        <f>IF('各会計、関係団体の財政状況及び健全化判断比率'!B75="","",'各会計、関係団体の財政状況及び健全化判断比率'!B75)</f>
        <v>大洲喜多特別養護老人ホーム事務組合　一般会計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17</v>
      </c>
      <c r="BX42" s="559"/>
      <c r="BY42" s="560" t="str">
        <f>IF('各会計、関係団体の財政状況及び健全化判断比率'!B76="","",'各会計、関係団体の財政状況及び健全化判断比率'!B76)</f>
        <v>大洲喜多特別養護老人ホーム事務組合　公営企業会計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18</v>
      </c>
      <c r="BX43" s="559"/>
      <c r="BY43" s="560" t="str">
        <f>IF('各会計、関係団体の財政状況及び健全化判断比率'!B77="","",'各会計、関係団体の財政状況及び健全化判断比率'!B77)</f>
        <v>大洲地区広域消防事務組合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136</v>
      </c>
      <c r="C46" s="44"/>
      <c r="D46" s="44"/>
      <c r="E46" s="44" t="s">
        <v>137</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138</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139</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140</v>
      </c>
    </row>
    <row r="50" spans="5:5" x14ac:dyDescent="0.15">
      <c r="E50" s="46" t="s">
        <v>141</v>
      </c>
    </row>
    <row r="51" spans="5:5" x14ac:dyDescent="0.15">
      <c r="E51" s="46" t="s">
        <v>142</v>
      </c>
    </row>
    <row r="52" spans="5:5" x14ac:dyDescent="0.15">
      <c r="E52" s="46" t="s">
        <v>143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6" zoomScaleSheetLayoutView="100" workbookViewId="0">
      <selection activeCell="AC3" sqref="AC3:AL5"/>
    </sheetView>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489</v>
      </c>
      <c r="K32" s="257"/>
      <c r="L32" s="257"/>
      <c r="M32" s="257"/>
      <c r="N32" s="257"/>
      <c r="O32" s="257"/>
      <c r="P32" s="257"/>
    </row>
    <row r="33" spans="1:16" ht="39" customHeight="1" thickBot="1" x14ac:dyDescent="0.25">
      <c r="A33" s="257"/>
      <c r="B33" s="260" t="s">
        <v>496</v>
      </c>
      <c r="C33" s="261"/>
      <c r="D33" s="261"/>
      <c r="E33" s="262" t="s">
        <v>490</v>
      </c>
      <c r="F33" s="263" t="s">
        <v>4</v>
      </c>
      <c r="G33" s="264" t="s">
        <v>5</v>
      </c>
      <c r="H33" s="264" t="s">
        <v>6</v>
      </c>
      <c r="I33" s="264" t="s">
        <v>7</v>
      </c>
      <c r="J33" s="265" t="s">
        <v>8</v>
      </c>
      <c r="K33" s="257"/>
      <c r="L33" s="257"/>
      <c r="M33" s="257"/>
      <c r="N33" s="257"/>
      <c r="O33" s="257"/>
      <c r="P33" s="257"/>
    </row>
    <row r="34" spans="1:16" ht="39" customHeight="1" x14ac:dyDescent="0.15">
      <c r="A34" s="257"/>
      <c r="B34" s="266"/>
      <c r="C34" s="1151" t="s">
        <v>497</v>
      </c>
      <c r="D34" s="1151"/>
      <c r="E34" s="1152"/>
      <c r="F34" s="267">
        <v>9.61</v>
      </c>
      <c r="G34" s="268">
        <v>10.42</v>
      </c>
      <c r="H34" s="268">
        <v>5.72</v>
      </c>
      <c r="I34" s="268">
        <v>5.16</v>
      </c>
      <c r="J34" s="269">
        <v>9.3000000000000007</v>
      </c>
      <c r="K34" s="257"/>
      <c r="L34" s="257"/>
      <c r="M34" s="257"/>
      <c r="N34" s="257"/>
      <c r="O34" s="257"/>
      <c r="P34" s="257"/>
    </row>
    <row r="35" spans="1:16" ht="39" customHeight="1" x14ac:dyDescent="0.15">
      <c r="A35" s="257"/>
      <c r="B35" s="270"/>
      <c r="C35" s="1145" t="s">
        <v>498</v>
      </c>
      <c r="D35" s="1146"/>
      <c r="E35" s="1147"/>
      <c r="F35" s="271">
        <v>5.6</v>
      </c>
      <c r="G35" s="272">
        <v>6.25</v>
      </c>
      <c r="H35" s="272">
        <v>4.3899999999999997</v>
      </c>
      <c r="I35" s="272">
        <v>6.48</v>
      </c>
      <c r="J35" s="273">
        <v>4.67</v>
      </c>
      <c r="K35" s="257"/>
      <c r="L35" s="257"/>
      <c r="M35" s="257"/>
      <c r="N35" s="257"/>
      <c r="O35" s="257"/>
      <c r="P35" s="257"/>
    </row>
    <row r="36" spans="1:16" ht="39" customHeight="1" x14ac:dyDescent="0.15">
      <c r="A36" s="257"/>
      <c r="B36" s="270"/>
      <c r="C36" s="1145" t="s">
        <v>499</v>
      </c>
      <c r="D36" s="1146"/>
      <c r="E36" s="1147"/>
      <c r="F36" s="271">
        <v>0.91</v>
      </c>
      <c r="G36" s="272">
        <v>0.53</v>
      </c>
      <c r="H36" s="272">
        <v>0.98</v>
      </c>
      <c r="I36" s="272">
        <v>0.84</v>
      </c>
      <c r="J36" s="273">
        <v>1.2</v>
      </c>
      <c r="K36" s="257"/>
      <c r="L36" s="257"/>
      <c r="M36" s="257"/>
      <c r="N36" s="257"/>
      <c r="O36" s="257"/>
      <c r="P36" s="257"/>
    </row>
    <row r="37" spans="1:16" ht="39" customHeight="1" x14ac:dyDescent="0.15">
      <c r="A37" s="257"/>
      <c r="B37" s="270"/>
      <c r="C37" s="1145" t="s">
        <v>500</v>
      </c>
      <c r="D37" s="1146"/>
      <c r="E37" s="1147"/>
      <c r="F37" s="271">
        <v>2.46</v>
      </c>
      <c r="G37" s="272">
        <v>2.15</v>
      </c>
      <c r="H37" s="272">
        <v>2</v>
      </c>
      <c r="I37" s="272">
        <v>1.78</v>
      </c>
      <c r="J37" s="273">
        <v>1.1599999999999999</v>
      </c>
      <c r="K37" s="257"/>
      <c r="L37" s="257"/>
      <c r="M37" s="257"/>
      <c r="N37" s="257"/>
      <c r="O37" s="257"/>
      <c r="P37" s="257"/>
    </row>
    <row r="38" spans="1:16" ht="39" customHeight="1" x14ac:dyDescent="0.15">
      <c r="A38" s="257"/>
      <c r="B38" s="270"/>
      <c r="C38" s="1145" t="s">
        <v>501</v>
      </c>
      <c r="D38" s="1146"/>
      <c r="E38" s="1147"/>
      <c r="F38" s="271">
        <v>0</v>
      </c>
      <c r="G38" s="272">
        <v>0</v>
      </c>
      <c r="H38" s="272">
        <v>0</v>
      </c>
      <c r="I38" s="272">
        <v>0</v>
      </c>
      <c r="J38" s="273">
        <v>0.15</v>
      </c>
      <c r="K38" s="257"/>
      <c r="L38" s="257"/>
      <c r="M38" s="257"/>
      <c r="N38" s="257"/>
      <c r="O38" s="257"/>
      <c r="P38" s="257"/>
    </row>
    <row r="39" spans="1:16" ht="39" customHeight="1" x14ac:dyDescent="0.15">
      <c r="A39" s="257"/>
      <c r="B39" s="270"/>
      <c r="C39" s="1145" t="s">
        <v>502</v>
      </c>
      <c r="D39" s="1146"/>
      <c r="E39" s="1147"/>
      <c r="F39" s="271">
        <v>0.05</v>
      </c>
      <c r="G39" s="272">
        <v>0.04</v>
      </c>
      <c r="H39" s="272">
        <v>0.09</v>
      </c>
      <c r="I39" s="272">
        <v>0.05</v>
      </c>
      <c r="J39" s="273">
        <v>0.05</v>
      </c>
      <c r="K39" s="257"/>
      <c r="L39" s="257"/>
      <c r="M39" s="257"/>
      <c r="N39" s="257"/>
      <c r="O39" s="257"/>
      <c r="P39" s="257"/>
    </row>
    <row r="40" spans="1:16" ht="39" customHeight="1" x14ac:dyDescent="0.15">
      <c r="A40" s="257"/>
      <c r="B40" s="270"/>
      <c r="C40" s="1145" t="s">
        <v>503</v>
      </c>
      <c r="D40" s="1146"/>
      <c r="E40" s="1147"/>
      <c r="F40" s="271">
        <v>0</v>
      </c>
      <c r="G40" s="272">
        <v>0</v>
      </c>
      <c r="H40" s="272">
        <v>0</v>
      </c>
      <c r="I40" s="272">
        <v>0</v>
      </c>
      <c r="J40" s="273">
        <v>0</v>
      </c>
      <c r="K40" s="257"/>
      <c r="L40" s="257"/>
      <c r="M40" s="257"/>
      <c r="N40" s="257"/>
      <c r="O40" s="257"/>
      <c r="P40" s="257"/>
    </row>
    <row r="41" spans="1:16" ht="39" customHeight="1" x14ac:dyDescent="0.15">
      <c r="A41" s="257"/>
      <c r="B41" s="270"/>
      <c r="C41" s="1145" t="s">
        <v>504</v>
      </c>
      <c r="D41" s="1146"/>
      <c r="E41" s="1147"/>
      <c r="F41" s="271">
        <v>0</v>
      </c>
      <c r="G41" s="272">
        <v>0</v>
      </c>
      <c r="H41" s="272">
        <v>0</v>
      </c>
      <c r="I41" s="272">
        <v>0</v>
      </c>
      <c r="J41" s="273">
        <v>0</v>
      </c>
      <c r="K41" s="257"/>
      <c r="L41" s="257"/>
      <c r="M41" s="257"/>
      <c r="N41" s="257"/>
      <c r="O41" s="257"/>
      <c r="P41" s="257"/>
    </row>
    <row r="42" spans="1:16" ht="39" customHeight="1" x14ac:dyDescent="0.15">
      <c r="A42" s="257"/>
      <c r="B42" s="274"/>
      <c r="C42" s="1145" t="s">
        <v>505</v>
      </c>
      <c r="D42" s="1146"/>
      <c r="E42" s="1147"/>
      <c r="F42" s="271" t="s">
        <v>335</v>
      </c>
      <c r="G42" s="272" t="s">
        <v>335</v>
      </c>
      <c r="H42" s="272" t="s">
        <v>335</v>
      </c>
      <c r="I42" s="272" t="s">
        <v>335</v>
      </c>
      <c r="J42" s="273" t="s">
        <v>335</v>
      </c>
      <c r="K42" s="257"/>
      <c r="L42" s="257"/>
      <c r="M42" s="257"/>
      <c r="N42" s="257"/>
      <c r="O42" s="257"/>
      <c r="P42" s="257"/>
    </row>
    <row r="43" spans="1:16" ht="39" customHeight="1" thickBot="1" x14ac:dyDescent="0.2">
      <c r="A43" s="257"/>
      <c r="B43" s="275"/>
      <c r="C43" s="1148" t="s">
        <v>506</v>
      </c>
      <c r="D43" s="1149"/>
      <c r="E43" s="1150"/>
      <c r="F43" s="276">
        <v>0.42</v>
      </c>
      <c r="G43" s="277">
        <v>0.5</v>
      </c>
      <c r="H43" s="277">
        <v>0.52</v>
      </c>
      <c r="I43" s="277">
        <v>2.76</v>
      </c>
      <c r="J43" s="278" t="s">
        <v>335</v>
      </c>
      <c r="K43" s="257"/>
      <c r="L43" s="257"/>
      <c r="M43" s="257"/>
      <c r="N43" s="257"/>
      <c r="O43" s="257"/>
      <c r="P43" s="257"/>
    </row>
    <row r="44" spans="1:16" ht="39" customHeight="1" x14ac:dyDescent="0.15">
      <c r="A44" s="257"/>
      <c r="B44" s="279" t="s">
        <v>507</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A25" zoomScaleSheetLayoutView="55" workbookViewId="0">
      <selection activeCell="AC3" sqref="AC3:AL5"/>
    </sheetView>
  </sheetViews>
  <sheetFormatPr defaultColWidth="0" defaultRowHeight="0" customHeight="1" zeroHeight="1" x14ac:dyDescent="0.15"/>
  <cols>
    <col min="1" max="1" width="6.625" style="311" customWidth="1"/>
    <col min="2" max="3" width="10.875" style="311" customWidth="1"/>
    <col min="4" max="4" width="10" style="311" customWidth="1"/>
    <col min="5" max="10" width="11" style="311" customWidth="1"/>
    <col min="11" max="15" width="13.125" style="311" customWidth="1"/>
    <col min="16" max="21" width="11.5" style="311" customWidth="1"/>
    <col min="22" max="16384" width="0" style="311" hidden="1"/>
  </cols>
  <sheetData>
    <row r="1" spans="1:21" ht="13.5" customHeight="1" x14ac:dyDescent="0.15">
      <c r="A1" s="312"/>
      <c r="B1" s="312"/>
      <c r="C1" s="312"/>
      <c r="D1" s="312"/>
      <c r="E1" s="312"/>
      <c r="F1" s="312"/>
      <c r="G1" s="312"/>
      <c r="H1" s="312"/>
      <c r="I1" s="312"/>
      <c r="J1" s="312"/>
      <c r="K1" s="312"/>
      <c r="L1" s="312"/>
      <c r="M1" s="312"/>
      <c r="N1" s="312"/>
      <c r="O1" s="312"/>
      <c r="P1" s="312"/>
      <c r="Q1" s="312"/>
      <c r="R1" s="312"/>
      <c r="S1" s="312"/>
      <c r="T1" s="312"/>
      <c r="U1" s="312"/>
    </row>
    <row r="2" spans="1:21" ht="13.5" customHeight="1" x14ac:dyDescent="0.15">
      <c r="A2" s="312"/>
      <c r="B2" s="312"/>
      <c r="C2" s="312"/>
      <c r="D2" s="312"/>
      <c r="E2" s="312"/>
      <c r="F2" s="312"/>
      <c r="G2" s="312"/>
      <c r="H2" s="312"/>
      <c r="I2" s="312"/>
      <c r="J2" s="312"/>
      <c r="K2" s="312"/>
      <c r="L2" s="312"/>
      <c r="M2" s="312"/>
      <c r="N2" s="312"/>
      <c r="O2" s="312"/>
      <c r="P2" s="312"/>
      <c r="Q2" s="312"/>
      <c r="R2" s="312"/>
      <c r="S2" s="312"/>
      <c r="T2" s="312"/>
      <c r="U2" s="312"/>
    </row>
    <row r="3" spans="1:21" ht="13.5" customHeight="1" x14ac:dyDescent="0.15">
      <c r="A3" s="312"/>
      <c r="B3" s="312"/>
      <c r="C3" s="312"/>
      <c r="D3" s="312"/>
      <c r="E3" s="312"/>
      <c r="F3" s="312"/>
      <c r="G3" s="312"/>
      <c r="H3" s="312"/>
      <c r="I3" s="312"/>
      <c r="J3" s="312"/>
      <c r="K3" s="312"/>
      <c r="L3" s="312"/>
      <c r="M3" s="312"/>
      <c r="N3" s="312"/>
      <c r="O3" s="312"/>
      <c r="P3" s="312"/>
      <c r="Q3" s="312"/>
      <c r="R3" s="312"/>
      <c r="S3" s="312"/>
      <c r="T3" s="312"/>
      <c r="U3" s="312"/>
    </row>
    <row r="4" spans="1:21" ht="13.5" customHeight="1" x14ac:dyDescent="0.15">
      <c r="A4" s="312"/>
      <c r="B4" s="312"/>
      <c r="C4" s="312"/>
      <c r="D4" s="312"/>
      <c r="E4" s="312"/>
      <c r="F4" s="312"/>
      <c r="G4" s="312"/>
      <c r="H4" s="312"/>
      <c r="I4" s="312"/>
      <c r="J4" s="312"/>
      <c r="K4" s="312"/>
      <c r="L4" s="312"/>
      <c r="M4" s="312"/>
      <c r="N4" s="312"/>
      <c r="O4" s="312"/>
      <c r="P4" s="312"/>
      <c r="Q4" s="312"/>
      <c r="R4" s="312"/>
      <c r="S4" s="312"/>
      <c r="T4" s="312"/>
      <c r="U4" s="312"/>
    </row>
    <row r="5" spans="1:21" ht="13.5" customHeight="1" x14ac:dyDescent="0.15">
      <c r="A5" s="312"/>
      <c r="B5" s="312"/>
      <c r="C5" s="312"/>
      <c r="D5" s="312"/>
      <c r="E5" s="312"/>
      <c r="F5" s="312"/>
      <c r="G5" s="312"/>
      <c r="H5" s="312"/>
      <c r="I5" s="312"/>
      <c r="J5" s="312"/>
      <c r="K5" s="312"/>
      <c r="L5" s="312"/>
      <c r="M5" s="312"/>
      <c r="N5" s="312"/>
      <c r="O5" s="312"/>
      <c r="P5" s="312"/>
      <c r="Q5" s="312"/>
      <c r="R5" s="312"/>
      <c r="S5" s="312"/>
      <c r="T5" s="312"/>
      <c r="U5" s="312"/>
    </row>
    <row r="6" spans="1:21" ht="13.5" customHeight="1" x14ac:dyDescent="0.15">
      <c r="A6" s="312"/>
      <c r="B6" s="312"/>
      <c r="C6" s="312"/>
      <c r="D6" s="312"/>
      <c r="E6" s="312"/>
      <c r="F6" s="312"/>
      <c r="G6" s="312"/>
      <c r="H6" s="312"/>
      <c r="I6" s="312"/>
      <c r="J6" s="312"/>
      <c r="K6" s="312"/>
      <c r="L6" s="312"/>
      <c r="M6" s="312"/>
      <c r="N6" s="312"/>
      <c r="O6" s="312"/>
      <c r="P6" s="312"/>
      <c r="Q6" s="312"/>
      <c r="R6" s="312"/>
      <c r="S6" s="312"/>
      <c r="T6" s="312"/>
      <c r="U6" s="312"/>
    </row>
    <row r="7" spans="1:21" ht="13.5" customHeight="1" x14ac:dyDescent="0.15">
      <c r="A7" s="312"/>
      <c r="B7" s="312"/>
      <c r="C7" s="312"/>
      <c r="D7" s="312"/>
      <c r="E7" s="312"/>
      <c r="F7" s="312"/>
      <c r="G7" s="312"/>
      <c r="H7" s="312"/>
      <c r="I7" s="312"/>
      <c r="J7" s="312"/>
      <c r="K7" s="312"/>
      <c r="L7" s="312"/>
      <c r="M7" s="312"/>
      <c r="N7" s="312"/>
      <c r="O7" s="312"/>
      <c r="P7" s="312"/>
      <c r="Q7" s="312"/>
      <c r="R7" s="312"/>
      <c r="S7" s="312"/>
      <c r="T7" s="312"/>
      <c r="U7" s="312"/>
    </row>
    <row r="8" spans="1:21" ht="13.5" customHeight="1" x14ac:dyDescent="0.15">
      <c r="A8" s="312"/>
      <c r="B8" s="312"/>
      <c r="C8" s="312"/>
      <c r="D8" s="312"/>
      <c r="E8" s="312"/>
      <c r="F8" s="312"/>
      <c r="G8" s="312"/>
      <c r="H8" s="312"/>
      <c r="I8" s="312"/>
      <c r="J8" s="312"/>
      <c r="K8" s="312"/>
      <c r="L8" s="312"/>
      <c r="M8" s="312"/>
      <c r="N8" s="312"/>
      <c r="O8" s="312"/>
      <c r="P8" s="312"/>
      <c r="Q8" s="312"/>
      <c r="R8" s="312"/>
      <c r="S8" s="312"/>
      <c r="T8" s="312"/>
      <c r="U8" s="312"/>
    </row>
    <row r="9" spans="1:21" ht="13.5" customHeight="1" x14ac:dyDescent="0.15">
      <c r="A9" s="312"/>
      <c r="B9" s="312"/>
      <c r="C9" s="312"/>
      <c r="D9" s="312"/>
      <c r="E9" s="312"/>
      <c r="F9" s="312"/>
      <c r="G9" s="312"/>
      <c r="H9" s="312"/>
      <c r="I9" s="312"/>
      <c r="J9" s="312"/>
      <c r="K9" s="312"/>
      <c r="L9" s="312"/>
      <c r="M9" s="312"/>
      <c r="N9" s="312"/>
      <c r="O9" s="312"/>
      <c r="P9" s="312"/>
      <c r="Q9" s="312"/>
      <c r="R9" s="312"/>
      <c r="S9" s="312"/>
      <c r="T9" s="312"/>
      <c r="U9" s="312"/>
    </row>
    <row r="10" spans="1:21" ht="13.5" customHeight="1" x14ac:dyDescent="0.15">
      <c r="A10" s="312"/>
      <c r="B10" s="312"/>
      <c r="C10" s="312"/>
      <c r="D10" s="312"/>
      <c r="E10" s="312"/>
      <c r="F10" s="312"/>
      <c r="G10" s="312"/>
      <c r="H10" s="312"/>
      <c r="I10" s="312"/>
      <c r="J10" s="312"/>
      <c r="K10" s="312"/>
      <c r="L10" s="312"/>
      <c r="M10" s="312"/>
      <c r="N10" s="312"/>
      <c r="O10" s="312"/>
      <c r="P10" s="312"/>
      <c r="Q10" s="312"/>
      <c r="R10" s="312"/>
      <c r="S10" s="312"/>
      <c r="T10" s="312"/>
      <c r="U10" s="312"/>
    </row>
    <row r="11" spans="1:21" ht="13.5" customHeight="1" x14ac:dyDescent="0.15">
      <c r="A11" s="312"/>
      <c r="B11" s="312"/>
      <c r="C11" s="312"/>
      <c r="D11" s="312"/>
      <c r="E11" s="312"/>
      <c r="F11" s="312"/>
      <c r="G11" s="312"/>
      <c r="H11" s="312"/>
      <c r="I11" s="312"/>
      <c r="J11" s="312"/>
      <c r="K11" s="312"/>
      <c r="L11" s="312"/>
      <c r="M11" s="312"/>
      <c r="N11" s="312"/>
      <c r="O11" s="312"/>
      <c r="P11" s="312"/>
      <c r="Q11" s="312"/>
      <c r="R11" s="312"/>
      <c r="S11" s="312"/>
      <c r="T11" s="312"/>
      <c r="U11" s="312"/>
    </row>
    <row r="12" spans="1:21" ht="13.5" customHeight="1" x14ac:dyDescent="0.15">
      <c r="A12" s="312"/>
      <c r="B12" s="312"/>
      <c r="C12" s="312"/>
      <c r="D12" s="312"/>
      <c r="E12" s="312"/>
      <c r="F12" s="312"/>
      <c r="G12" s="312"/>
      <c r="H12" s="312"/>
      <c r="I12" s="312"/>
      <c r="J12" s="312"/>
      <c r="K12" s="312"/>
      <c r="L12" s="312"/>
      <c r="M12" s="312"/>
      <c r="N12" s="312"/>
      <c r="O12" s="312"/>
      <c r="P12" s="312"/>
      <c r="Q12" s="312"/>
      <c r="R12" s="312"/>
      <c r="S12" s="312"/>
      <c r="T12" s="312"/>
      <c r="U12" s="312"/>
    </row>
    <row r="13" spans="1:21" ht="13.5" customHeight="1" x14ac:dyDescent="0.15">
      <c r="A13" s="312"/>
      <c r="B13" s="312"/>
      <c r="C13" s="312"/>
      <c r="D13" s="312"/>
      <c r="E13" s="312"/>
      <c r="F13" s="312"/>
      <c r="G13" s="312"/>
      <c r="H13" s="312"/>
      <c r="I13" s="312"/>
      <c r="J13" s="312"/>
      <c r="K13" s="312"/>
      <c r="L13" s="312"/>
      <c r="M13" s="312"/>
      <c r="N13" s="312"/>
      <c r="O13" s="312"/>
      <c r="P13" s="312"/>
      <c r="Q13" s="312"/>
      <c r="R13" s="312"/>
      <c r="S13" s="312"/>
      <c r="T13" s="312"/>
      <c r="U13" s="312"/>
    </row>
    <row r="14" spans="1:21" ht="13.5" customHeight="1" x14ac:dyDescent="0.15">
      <c r="A14" s="312"/>
      <c r="B14" s="312"/>
      <c r="C14" s="312"/>
      <c r="D14" s="312"/>
      <c r="E14" s="312"/>
      <c r="F14" s="312"/>
      <c r="G14" s="312"/>
      <c r="H14" s="312"/>
      <c r="I14" s="312"/>
      <c r="J14" s="312"/>
      <c r="K14" s="312"/>
      <c r="L14" s="312"/>
      <c r="M14" s="312"/>
      <c r="N14" s="312"/>
      <c r="O14" s="312"/>
      <c r="P14" s="312"/>
      <c r="Q14" s="312"/>
      <c r="R14" s="312"/>
      <c r="S14" s="312"/>
      <c r="T14" s="312"/>
      <c r="U14" s="312"/>
    </row>
    <row r="15" spans="1:21" ht="13.5" customHeight="1" x14ac:dyDescent="0.15">
      <c r="A15" s="312"/>
      <c r="B15" s="312"/>
      <c r="C15" s="312"/>
      <c r="D15" s="312"/>
      <c r="E15" s="312"/>
      <c r="F15" s="312"/>
      <c r="G15" s="312"/>
      <c r="H15" s="312"/>
      <c r="I15" s="312"/>
      <c r="J15" s="312"/>
      <c r="K15" s="312"/>
      <c r="L15" s="312"/>
      <c r="M15" s="312"/>
      <c r="N15" s="312"/>
      <c r="O15" s="312"/>
      <c r="P15" s="312"/>
      <c r="Q15" s="312"/>
      <c r="R15" s="312"/>
      <c r="S15" s="312"/>
      <c r="T15" s="312"/>
      <c r="U15" s="312"/>
    </row>
    <row r="16" spans="1:21" ht="13.5" customHeight="1" x14ac:dyDescent="0.15">
      <c r="A16" s="312"/>
      <c r="B16" s="312"/>
      <c r="C16" s="312"/>
      <c r="D16" s="312"/>
      <c r="E16" s="312"/>
      <c r="F16" s="312"/>
      <c r="G16" s="312"/>
      <c r="H16" s="312"/>
      <c r="I16" s="312"/>
      <c r="J16" s="312"/>
      <c r="K16" s="312"/>
      <c r="L16" s="312"/>
      <c r="M16" s="312"/>
      <c r="N16" s="312"/>
      <c r="O16" s="312"/>
      <c r="P16" s="312"/>
      <c r="Q16" s="312"/>
      <c r="R16" s="312"/>
      <c r="S16" s="312"/>
      <c r="T16" s="312"/>
      <c r="U16" s="312"/>
    </row>
    <row r="17" spans="1:21" ht="13.5" customHeight="1" x14ac:dyDescent="0.15">
      <c r="A17" s="312"/>
      <c r="B17" s="312"/>
      <c r="C17" s="312"/>
      <c r="D17" s="312"/>
      <c r="E17" s="312"/>
      <c r="F17" s="312"/>
      <c r="G17" s="312"/>
      <c r="H17" s="312"/>
      <c r="I17" s="312"/>
      <c r="J17" s="312"/>
      <c r="K17" s="312"/>
      <c r="L17" s="312"/>
      <c r="M17" s="312"/>
      <c r="N17" s="312"/>
      <c r="O17" s="312"/>
      <c r="P17" s="312"/>
      <c r="Q17" s="312"/>
      <c r="R17" s="312"/>
      <c r="S17" s="312"/>
      <c r="T17" s="312"/>
      <c r="U17" s="312"/>
    </row>
    <row r="18" spans="1:21" ht="13.5" customHeight="1" x14ac:dyDescent="0.15">
      <c r="A18" s="312"/>
      <c r="B18" s="312"/>
      <c r="C18" s="312"/>
      <c r="D18" s="312"/>
      <c r="E18" s="312"/>
      <c r="F18" s="312"/>
      <c r="G18" s="312"/>
      <c r="H18" s="312"/>
      <c r="I18" s="312"/>
      <c r="J18" s="312"/>
      <c r="K18" s="312"/>
      <c r="L18" s="312"/>
      <c r="M18" s="312"/>
      <c r="N18" s="312"/>
      <c r="O18" s="312"/>
      <c r="P18" s="312"/>
      <c r="Q18" s="312"/>
      <c r="R18" s="312"/>
      <c r="S18" s="312"/>
      <c r="T18" s="312"/>
      <c r="U18" s="312"/>
    </row>
    <row r="19" spans="1:21" ht="13.5" customHeight="1" x14ac:dyDescent="0.15">
      <c r="A19" s="312"/>
      <c r="B19" s="312"/>
      <c r="C19" s="312"/>
      <c r="D19" s="312"/>
      <c r="E19" s="312"/>
      <c r="F19" s="312"/>
      <c r="G19" s="312"/>
      <c r="H19" s="312"/>
      <c r="I19" s="312"/>
      <c r="J19" s="312"/>
      <c r="K19" s="312"/>
      <c r="L19" s="312"/>
      <c r="M19" s="312"/>
      <c r="N19" s="312"/>
      <c r="O19" s="312"/>
      <c r="P19" s="312"/>
      <c r="Q19" s="312"/>
      <c r="R19" s="312"/>
      <c r="S19" s="312"/>
      <c r="T19" s="312"/>
      <c r="U19" s="312"/>
    </row>
    <row r="20" spans="1:21" ht="13.5" customHeight="1" x14ac:dyDescent="0.15">
      <c r="A20" s="312"/>
      <c r="B20" s="312"/>
      <c r="C20" s="312"/>
      <c r="D20" s="312"/>
      <c r="E20" s="312"/>
      <c r="F20" s="312"/>
      <c r="G20" s="312"/>
      <c r="H20" s="312"/>
      <c r="I20" s="312"/>
      <c r="J20" s="312"/>
      <c r="K20" s="312"/>
      <c r="L20" s="312"/>
      <c r="M20" s="312"/>
      <c r="N20" s="312"/>
      <c r="O20" s="312"/>
      <c r="P20" s="312"/>
      <c r="Q20" s="312"/>
      <c r="R20" s="312"/>
      <c r="S20" s="312"/>
      <c r="T20" s="312"/>
      <c r="U20" s="312"/>
    </row>
    <row r="21" spans="1:21" ht="13.5" customHeight="1" x14ac:dyDescent="0.15">
      <c r="A21" s="312"/>
      <c r="B21" s="312"/>
      <c r="C21" s="312"/>
      <c r="D21" s="312"/>
      <c r="E21" s="312"/>
      <c r="F21" s="312"/>
      <c r="G21" s="312"/>
      <c r="H21" s="312"/>
      <c r="I21" s="312"/>
      <c r="J21" s="312"/>
      <c r="K21" s="312"/>
      <c r="L21" s="312"/>
      <c r="M21" s="312"/>
      <c r="N21" s="312"/>
      <c r="O21" s="312"/>
      <c r="P21" s="312"/>
      <c r="Q21" s="312"/>
      <c r="R21" s="312"/>
      <c r="S21" s="312"/>
      <c r="T21" s="312"/>
      <c r="U21" s="312"/>
    </row>
    <row r="22" spans="1:21" ht="13.5" customHeight="1" x14ac:dyDescent="0.15">
      <c r="A22" s="312"/>
      <c r="B22" s="312"/>
      <c r="C22" s="312"/>
      <c r="D22" s="312"/>
      <c r="E22" s="312"/>
      <c r="F22" s="312"/>
      <c r="G22" s="312"/>
      <c r="H22" s="312"/>
      <c r="I22" s="312"/>
      <c r="J22" s="312"/>
      <c r="K22" s="312"/>
      <c r="L22" s="312"/>
      <c r="M22" s="312"/>
      <c r="N22" s="312"/>
      <c r="O22" s="312"/>
      <c r="P22" s="312"/>
      <c r="Q22" s="312"/>
      <c r="R22" s="312"/>
      <c r="S22" s="312"/>
      <c r="T22" s="312"/>
      <c r="U22" s="312"/>
    </row>
    <row r="23" spans="1:21" ht="13.5" customHeight="1" x14ac:dyDescent="0.15">
      <c r="A23" s="312"/>
      <c r="B23" s="312"/>
      <c r="C23" s="312"/>
      <c r="D23" s="312"/>
      <c r="E23" s="312"/>
      <c r="F23" s="312"/>
      <c r="G23" s="312"/>
      <c r="H23" s="312"/>
      <c r="I23" s="312"/>
      <c r="J23" s="312"/>
      <c r="K23" s="312"/>
      <c r="L23" s="312"/>
      <c r="M23" s="312"/>
      <c r="N23" s="312"/>
      <c r="O23" s="312"/>
      <c r="P23" s="312"/>
      <c r="Q23" s="312"/>
      <c r="R23" s="312"/>
      <c r="S23" s="312"/>
      <c r="T23" s="312"/>
      <c r="U23" s="312"/>
    </row>
    <row r="24" spans="1:21" ht="13.5" customHeight="1" x14ac:dyDescent="0.15">
      <c r="A24" s="312"/>
      <c r="B24" s="312"/>
      <c r="C24" s="312"/>
      <c r="D24" s="312"/>
      <c r="E24" s="312"/>
      <c r="F24" s="312"/>
      <c r="G24" s="312"/>
      <c r="H24" s="312"/>
      <c r="I24" s="312"/>
      <c r="J24" s="312"/>
      <c r="K24" s="312"/>
      <c r="L24" s="312"/>
      <c r="M24" s="312"/>
      <c r="N24" s="312"/>
      <c r="O24" s="312"/>
      <c r="P24" s="312"/>
      <c r="Q24" s="312"/>
      <c r="R24" s="312"/>
      <c r="S24" s="312"/>
      <c r="T24" s="312"/>
      <c r="U24" s="312"/>
    </row>
    <row r="25" spans="1:21" ht="13.5" customHeight="1" x14ac:dyDescent="0.15">
      <c r="A25" s="312"/>
      <c r="B25" s="312"/>
      <c r="C25" s="312"/>
      <c r="D25" s="312"/>
      <c r="E25" s="312"/>
      <c r="F25" s="312"/>
      <c r="G25" s="312"/>
      <c r="H25" s="312"/>
      <c r="I25" s="312"/>
      <c r="J25" s="312"/>
      <c r="K25" s="312"/>
      <c r="L25" s="312"/>
      <c r="M25" s="312"/>
      <c r="N25" s="312"/>
      <c r="O25" s="312"/>
      <c r="P25" s="312"/>
      <c r="Q25" s="312"/>
      <c r="R25" s="312"/>
      <c r="S25" s="312"/>
      <c r="T25" s="312"/>
      <c r="U25" s="312"/>
    </row>
    <row r="26" spans="1:21" ht="13.5" customHeight="1" x14ac:dyDescent="0.15">
      <c r="A26" s="312"/>
      <c r="B26" s="312"/>
      <c r="C26" s="312"/>
      <c r="D26" s="312"/>
      <c r="E26" s="312"/>
      <c r="F26" s="312"/>
      <c r="G26" s="312"/>
      <c r="H26" s="312"/>
      <c r="I26" s="312"/>
      <c r="J26" s="312"/>
      <c r="K26" s="312"/>
      <c r="L26" s="312"/>
      <c r="M26" s="312"/>
      <c r="N26" s="312"/>
      <c r="O26" s="312"/>
      <c r="P26" s="312"/>
      <c r="Q26" s="312"/>
      <c r="R26" s="312"/>
      <c r="S26" s="312"/>
      <c r="T26" s="312"/>
      <c r="U26" s="312"/>
    </row>
    <row r="27" spans="1:21" ht="13.5" customHeight="1" x14ac:dyDescent="0.15">
      <c r="A27" s="312"/>
      <c r="B27" s="312"/>
      <c r="C27" s="312"/>
      <c r="D27" s="312"/>
      <c r="E27" s="312"/>
      <c r="F27" s="312"/>
      <c r="G27" s="312"/>
      <c r="H27" s="312"/>
      <c r="I27" s="312"/>
      <c r="J27" s="312"/>
      <c r="K27" s="312"/>
      <c r="L27" s="312"/>
      <c r="M27" s="312"/>
      <c r="N27" s="312"/>
      <c r="O27" s="312"/>
      <c r="P27" s="312"/>
      <c r="Q27" s="312"/>
      <c r="R27" s="312"/>
      <c r="S27" s="312"/>
      <c r="T27" s="312"/>
      <c r="U27" s="312"/>
    </row>
    <row r="28" spans="1:21" ht="13.5" customHeight="1" x14ac:dyDescent="0.15">
      <c r="A28" s="312"/>
      <c r="B28" s="312"/>
      <c r="C28" s="312"/>
      <c r="D28" s="312"/>
      <c r="E28" s="312"/>
      <c r="F28" s="312"/>
      <c r="G28" s="312"/>
      <c r="H28" s="312"/>
      <c r="I28" s="312"/>
      <c r="J28" s="312"/>
      <c r="K28" s="312"/>
      <c r="L28" s="312"/>
      <c r="M28" s="312"/>
      <c r="N28" s="312"/>
      <c r="O28" s="312"/>
      <c r="P28" s="312"/>
      <c r="Q28" s="312"/>
      <c r="R28" s="312"/>
      <c r="S28" s="312"/>
      <c r="T28" s="312"/>
      <c r="U28" s="312"/>
    </row>
    <row r="29" spans="1:21" ht="13.5" customHeight="1" x14ac:dyDescent="0.15">
      <c r="A29" s="312"/>
      <c r="B29" s="312"/>
      <c r="C29" s="312"/>
      <c r="D29" s="312"/>
      <c r="E29" s="312"/>
      <c r="F29" s="312"/>
      <c r="G29" s="312"/>
      <c r="H29" s="312"/>
      <c r="I29" s="312"/>
      <c r="J29" s="312"/>
      <c r="K29" s="312"/>
      <c r="L29" s="312"/>
      <c r="M29" s="312"/>
      <c r="N29" s="312"/>
      <c r="O29" s="312"/>
      <c r="P29" s="312"/>
      <c r="Q29" s="312"/>
      <c r="R29" s="312"/>
      <c r="S29" s="312"/>
      <c r="T29" s="312"/>
      <c r="U29" s="312"/>
    </row>
    <row r="30" spans="1:21" ht="13.5" customHeight="1" x14ac:dyDescent="0.15">
      <c r="A30" s="312"/>
      <c r="B30" s="312"/>
      <c r="C30" s="312"/>
      <c r="D30" s="312"/>
      <c r="E30" s="312"/>
      <c r="F30" s="312"/>
      <c r="G30" s="312"/>
      <c r="H30" s="312"/>
      <c r="I30" s="312"/>
      <c r="J30" s="312"/>
      <c r="K30" s="312"/>
      <c r="L30" s="312"/>
      <c r="M30" s="312"/>
      <c r="N30" s="312"/>
      <c r="O30" s="312"/>
      <c r="P30" s="312"/>
      <c r="Q30" s="312"/>
      <c r="R30" s="312"/>
      <c r="S30" s="312"/>
      <c r="T30" s="312"/>
      <c r="U30" s="312"/>
    </row>
    <row r="31" spans="1:21" ht="13.5" customHeight="1" x14ac:dyDescent="0.15">
      <c r="A31" s="312"/>
      <c r="B31" s="312"/>
      <c r="C31" s="312"/>
      <c r="D31" s="312"/>
      <c r="E31" s="312"/>
      <c r="F31" s="312"/>
      <c r="G31" s="312"/>
      <c r="H31" s="312"/>
      <c r="I31" s="312"/>
      <c r="J31" s="312"/>
      <c r="K31" s="312"/>
      <c r="L31" s="312"/>
      <c r="M31" s="312"/>
      <c r="N31" s="312"/>
      <c r="O31" s="312"/>
      <c r="P31" s="312"/>
      <c r="Q31" s="312"/>
      <c r="R31" s="312"/>
      <c r="S31" s="312"/>
      <c r="T31" s="312"/>
      <c r="U31" s="312"/>
    </row>
    <row r="32" spans="1:21" ht="13.5" customHeight="1" x14ac:dyDescent="0.15">
      <c r="A32" s="312"/>
      <c r="B32" s="312"/>
      <c r="C32" s="312"/>
      <c r="D32" s="312"/>
      <c r="E32" s="312"/>
      <c r="F32" s="312"/>
      <c r="G32" s="312"/>
      <c r="H32" s="312"/>
      <c r="I32" s="312"/>
      <c r="J32" s="312"/>
      <c r="K32" s="312"/>
      <c r="L32" s="312"/>
      <c r="M32" s="312"/>
      <c r="N32" s="312"/>
      <c r="O32" s="312"/>
      <c r="P32" s="312"/>
      <c r="Q32" s="312"/>
      <c r="R32" s="312"/>
      <c r="S32" s="312"/>
      <c r="T32" s="312"/>
      <c r="U32" s="312"/>
    </row>
    <row r="33" spans="1:21" ht="13.5" customHeight="1" x14ac:dyDescent="0.15">
      <c r="A33" s="312"/>
      <c r="B33" s="312"/>
      <c r="C33" s="312"/>
      <c r="D33" s="312"/>
      <c r="E33" s="312"/>
      <c r="F33" s="312"/>
      <c r="G33" s="312"/>
      <c r="H33" s="312"/>
      <c r="I33" s="312"/>
      <c r="J33" s="312"/>
      <c r="K33" s="312"/>
      <c r="L33" s="312"/>
      <c r="M33" s="312"/>
      <c r="N33" s="312"/>
      <c r="O33" s="312"/>
      <c r="P33" s="312"/>
      <c r="Q33" s="312"/>
      <c r="R33" s="312"/>
      <c r="S33" s="312"/>
      <c r="T33" s="312"/>
      <c r="U33" s="312"/>
    </row>
    <row r="34" spans="1:21" ht="13.5" customHeight="1" x14ac:dyDescent="0.15">
      <c r="A34" s="312"/>
      <c r="B34" s="312"/>
      <c r="C34" s="312"/>
      <c r="D34" s="312"/>
      <c r="E34" s="312"/>
      <c r="F34" s="312"/>
      <c r="G34" s="312"/>
      <c r="H34" s="312"/>
      <c r="I34" s="312"/>
      <c r="J34" s="312"/>
      <c r="K34" s="312"/>
      <c r="L34" s="312"/>
      <c r="M34" s="312"/>
      <c r="N34" s="312"/>
      <c r="O34" s="312"/>
      <c r="P34" s="312"/>
      <c r="Q34" s="312"/>
      <c r="R34" s="312"/>
      <c r="S34" s="312"/>
      <c r="T34" s="312"/>
      <c r="U34" s="312"/>
    </row>
    <row r="35" spans="1:21" ht="13.5" customHeight="1" x14ac:dyDescent="0.15">
      <c r="A35" s="312"/>
      <c r="B35" s="312"/>
      <c r="C35" s="312"/>
      <c r="D35" s="312"/>
      <c r="E35" s="312"/>
      <c r="F35" s="312"/>
      <c r="G35" s="312"/>
      <c r="H35" s="312"/>
      <c r="I35" s="312"/>
      <c r="J35" s="312"/>
      <c r="K35" s="312"/>
      <c r="L35" s="312"/>
      <c r="M35" s="312"/>
      <c r="N35" s="312"/>
      <c r="O35" s="312"/>
      <c r="P35" s="312"/>
      <c r="Q35" s="312"/>
      <c r="R35" s="312"/>
      <c r="S35" s="312"/>
      <c r="T35" s="312"/>
      <c r="U35" s="312"/>
    </row>
    <row r="36" spans="1:21" ht="13.5" customHeight="1" x14ac:dyDescent="0.15">
      <c r="A36" s="312"/>
      <c r="B36" s="312"/>
      <c r="C36" s="312"/>
      <c r="D36" s="312"/>
      <c r="E36" s="312"/>
      <c r="F36" s="312"/>
      <c r="G36" s="312"/>
      <c r="H36" s="312"/>
      <c r="I36" s="312"/>
      <c r="J36" s="312"/>
      <c r="K36" s="312"/>
      <c r="L36" s="312"/>
      <c r="M36" s="312"/>
      <c r="N36" s="312"/>
      <c r="O36" s="312"/>
      <c r="P36" s="312"/>
      <c r="Q36" s="312"/>
      <c r="R36" s="312"/>
      <c r="S36" s="312"/>
      <c r="T36" s="312"/>
      <c r="U36" s="312"/>
    </row>
    <row r="37" spans="1:21" ht="13.5" customHeight="1" x14ac:dyDescent="0.15">
      <c r="A37" s="312"/>
      <c r="B37" s="312"/>
      <c r="C37" s="312"/>
      <c r="D37" s="312"/>
      <c r="E37" s="312"/>
      <c r="F37" s="312"/>
      <c r="G37" s="312"/>
      <c r="H37" s="312"/>
      <c r="I37" s="312"/>
      <c r="J37" s="312"/>
      <c r="K37" s="312"/>
      <c r="L37" s="312"/>
      <c r="M37" s="312"/>
      <c r="N37" s="312"/>
      <c r="O37" s="312"/>
      <c r="P37" s="312"/>
      <c r="Q37" s="312"/>
      <c r="R37" s="312"/>
      <c r="S37" s="312"/>
      <c r="T37" s="312"/>
      <c r="U37" s="312"/>
    </row>
    <row r="38" spans="1:21" ht="13.5" customHeight="1" x14ac:dyDescent="0.15">
      <c r="A38" s="312"/>
      <c r="B38" s="312"/>
      <c r="C38" s="312"/>
      <c r="D38" s="312"/>
      <c r="E38" s="312"/>
      <c r="F38" s="312"/>
      <c r="G38" s="312"/>
      <c r="H38" s="312"/>
      <c r="I38" s="312"/>
      <c r="J38" s="312"/>
      <c r="K38" s="312"/>
      <c r="L38" s="312"/>
      <c r="M38" s="312"/>
      <c r="N38" s="312"/>
      <c r="O38" s="312"/>
      <c r="P38" s="312"/>
      <c r="Q38" s="312"/>
      <c r="R38" s="312"/>
      <c r="S38" s="312"/>
      <c r="T38" s="312"/>
      <c r="U38" s="312"/>
    </row>
    <row r="39" spans="1:21" ht="13.5" customHeight="1" x14ac:dyDescent="0.15">
      <c r="A39" s="312"/>
      <c r="B39" s="312"/>
      <c r="C39" s="312"/>
      <c r="D39" s="312"/>
      <c r="E39" s="312"/>
      <c r="F39" s="312"/>
      <c r="G39" s="312"/>
      <c r="H39" s="312"/>
      <c r="I39" s="312"/>
      <c r="J39" s="312"/>
      <c r="K39" s="312"/>
      <c r="L39" s="312"/>
      <c r="M39" s="312"/>
      <c r="N39" s="312"/>
      <c r="O39" s="312"/>
      <c r="P39" s="312"/>
      <c r="Q39" s="312"/>
      <c r="R39" s="312"/>
      <c r="S39" s="312"/>
      <c r="T39" s="312"/>
      <c r="U39" s="312"/>
    </row>
    <row r="40" spans="1:21" ht="13.5" customHeight="1" x14ac:dyDescent="0.15">
      <c r="A40" s="312"/>
      <c r="B40" s="312"/>
      <c r="C40" s="312"/>
      <c r="D40" s="312"/>
      <c r="E40" s="312"/>
      <c r="F40" s="312"/>
      <c r="G40" s="312"/>
      <c r="H40" s="312"/>
      <c r="I40" s="312"/>
      <c r="J40" s="312"/>
      <c r="K40" s="312"/>
      <c r="L40" s="312"/>
      <c r="M40" s="312"/>
      <c r="N40" s="312"/>
      <c r="O40" s="312"/>
      <c r="P40" s="312"/>
      <c r="Q40" s="312"/>
      <c r="R40" s="312"/>
      <c r="S40" s="312"/>
      <c r="T40" s="312"/>
      <c r="U40" s="312"/>
    </row>
    <row r="41" spans="1:21" ht="13.5" customHeight="1" x14ac:dyDescent="0.15">
      <c r="A41" s="312"/>
      <c r="B41" s="312"/>
      <c r="C41" s="312"/>
      <c r="D41" s="312"/>
      <c r="E41" s="312"/>
      <c r="F41" s="312"/>
      <c r="G41" s="312"/>
      <c r="H41" s="312"/>
      <c r="I41" s="312"/>
      <c r="J41" s="312"/>
      <c r="K41" s="312"/>
      <c r="L41" s="312"/>
      <c r="M41" s="312"/>
      <c r="N41" s="312"/>
      <c r="O41" s="312"/>
      <c r="P41" s="312"/>
      <c r="Q41" s="312"/>
      <c r="R41" s="312"/>
      <c r="S41" s="312"/>
      <c r="T41" s="312"/>
      <c r="U41" s="312"/>
    </row>
    <row r="42" spans="1:21" ht="13.5" customHeight="1" x14ac:dyDescent="0.15">
      <c r="A42" s="312"/>
      <c r="B42" s="312"/>
      <c r="C42" s="312"/>
      <c r="D42" s="312"/>
      <c r="E42" s="312"/>
      <c r="F42" s="312"/>
      <c r="G42" s="312"/>
      <c r="H42" s="312"/>
      <c r="I42" s="312"/>
      <c r="J42" s="312"/>
      <c r="K42" s="312"/>
      <c r="L42" s="312"/>
      <c r="M42" s="312"/>
      <c r="N42" s="312"/>
      <c r="O42" s="312"/>
      <c r="P42" s="312"/>
      <c r="Q42" s="312"/>
      <c r="R42" s="312"/>
      <c r="S42" s="312"/>
      <c r="T42" s="312"/>
      <c r="U42" s="312"/>
    </row>
    <row r="43" spans="1:21" ht="30.75" customHeight="1" thickBot="1" x14ac:dyDescent="0.2">
      <c r="A43" s="312"/>
      <c r="B43" s="312"/>
      <c r="C43" s="312"/>
      <c r="D43" s="312"/>
      <c r="E43" s="312"/>
      <c r="F43" s="312"/>
      <c r="G43" s="312"/>
      <c r="H43" s="312"/>
      <c r="I43" s="312"/>
      <c r="J43" s="312"/>
      <c r="K43" s="312"/>
      <c r="L43" s="312"/>
      <c r="M43" s="312"/>
      <c r="N43" s="312"/>
      <c r="O43" s="334" t="s">
        <v>508</v>
      </c>
      <c r="P43" s="312"/>
      <c r="Q43" s="312"/>
      <c r="R43" s="312"/>
      <c r="S43" s="312"/>
      <c r="T43" s="312"/>
      <c r="U43" s="312"/>
    </row>
    <row r="44" spans="1:21" ht="30.75" customHeight="1" thickBot="1" x14ac:dyDescent="0.2">
      <c r="A44" s="312"/>
      <c r="B44" s="333" t="s">
        <v>509</v>
      </c>
      <c r="C44" s="332"/>
      <c r="D44" s="332"/>
      <c r="E44" s="331"/>
      <c r="F44" s="331"/>
      <c r="G44" s="331"/>
      <c r="H44" s="331"/>
      <c r="I44" s="331"/>
      <c r="J44" s="330" t="s">
        <v>490</v>
      </c>
      <c r="K44" s="329" t="s">
        <v>4</v>
      </c>
      <c r="L44" s="328" t="s">
        <v>5</v>
      </c>
      <c r="M44" s="328" t="s">
        <v>6</v>
      </c>
      <c r="N44" s="328" t="s">
        <v>7</v>
      </c>
      <c r="O44" s="327" t="s">
        <v>8</v>
      </c>
      <c r="P44" s="312"/>
      <c r="Q44" s="312"/>
      <c r="R44" s="312"/>
      <c r="S44" s="312"/>
      <c r="T44" s="312"/>
      <c r="U44" s="312"/>
    </row>
    <row r="45" spans="1:21" ht="30.75" customHeight="1" x14ac:dyDescent="0.15">
      <c r="A45" s="312"/>
      <c r="B45" s="1161" t="s">
        <v>537</v>
      </c>
      <c r="C45" s="1162"/>
      <c r="D45" s="326"/>
      <c r="E45" s="1167" t="s">
        <v>536</v>
      </c>
      <c r="F45" s="1167"/>
      <c r="G45" s="1167"/>
      <c r="H45" s="1167"/>
      <c r="I45" s="1167"/>
      <c r="J45" s="1168"/>
      <c r="K45" s="325">
        <v>1495</v>
      </c>
      <c r="L45" s="324">
        <v>1373</v>
      </c>
      <c r="M45" s="324">
        <v>1314</v>
      </c>
      <c r="N45" s="324">
        <v>1207</v>
      </c>
      <c r="O45" s="323">
        <v>1158</v>
      </c>
      <c r="P45" s="312"/>
      <c r="Q45" s="312"/>
      <c r="R45" s="312"/>
      <c r="S45" s="312"/>
      <c r="T45" s="312"/>
      <c r="U45" s="312"/>
    </row>
    <row r="46" spans="1:21" ht="30.75" customHeight="1" x14ac:dyDescent="0.15">
      <c r="A46" s="312"/>
      <c r="B46" s="1163"/>
      <c r="C46" s="1164"/>
      <c r="D46" s="322"/>
      <c r="E46" s="1153" t="s">
        <v>535</v>
      </c>
      <c r="F46" s="1153"/>
      <c r="G46" s="1153"/>
      <c r="H46" s="1153"/>
      <c r="I46" s="1153"/>
      <c r="J46" s="1154"/>
      <c r="K46" s="320" t="s">
        <v>335</v>
      </c>
      <c r="L46" s="319" t="s">
        <v>335</v>
      </c>
      <c r="M46" s="319" t="s">
        <v>335</v>
      </c>
      <c r="N46" s="319" t="s">
        <v>335</v>
      </c>
      <c r="O46" s="318" t="s">
        <v>335</v>
      </c>
      <c r="P46" s="312"/>
      <c r="Q46" s="312"/>
      <c r="R46" s="312"/>
      <c r="S46" s="312"/>
      <c r="T46" s="312"/>
      <c r="U46" s="312"/>
    </row>
    <row r="47" spans="1:21" ht="30.75" customHeight="1" x14ac:dyDescent="0.15">
      <c r="A47" s="312"/>
      <c r="B47" s="1163"/>
      <c r="C47" s="1164"/>
      <c r="D47" s="322"/>
      <c r="E47" s="1153" t="s">
        <v>534</v>
      </c>
      <c r="F47" s="1153"/>
      <c r="G47" s="1153"/>
      <c r="H47" s="1153"/>
      <c r="I47" s="1153"/>
      <c r="J47" s="1154"/>
      <c r="K47" s="320" t="s">
        <v>335</v>
      </c>
      <c r="L47" s="319" t="s">
        <v>335</v>
      </c>
      <c r="M47" s="319" t="s">
        <v>335</v>
      </c>
      <c r="N47" s="319" t="s">
        <v>335</v>
      </c>
      <c r="O47" s="318" t="s">
        <v>335</v>
      </c>
      <c r="P47" s="312"/>
      <c r="Q47" s="312"/>
      <c r="R47" s="312"/>
      <c r="S47" s="312"/>
      <c r="T47" s="312"/>
      <c r="U47" s="312"/>
    </row>
    <row r="48" spans="1:21" ht="30.75" customHeight="1" x14ac:dyDescent="0.15">
      <c r="A48" s="312"/>
      <c r="B48" s="1163"/>
      <c r="C48" s="1164"/>
      <c r="D48" s="322"/>
      <c r="E48" s="1153" t="s">
        <v>533</v>
      </c>
      <c r="F48" s="1153"/>
      <c r="G48" s="1153"/>
      <c r="H48" s="1153"/>
      <c r="I48" s="1153"/>
      <c r="J48" s="1154"/>
      <c r="K48" s="320">
        <v>257</v>
      </c>
      <c r="L48" s="319">
        <v>277</v>
      </c>
      <c r="M48" s="319">
        <v>279</v>
      </c>
      <c r="N48" s="319">
        <v>282</v>
      </c>
      <c r="O48" s="318">
        <v>260</v>
      </c>
      <c r="P48" s="312"/>
      <c r="Q48" s="312"/>
      <c r="R48" s="312"/>
      <c r="S48" s="312"/>
      <c r="T48" s="312"/>
      <c r="U48" s="312"/>
    </row>
    <row r="49" spans="1:21" ht="30.75" customHeight="1" x14ac:dyDescent="0.15">
      <c r="A49" s="312"/>
      <c r="B49" s="1163"/>
      <c r="C49" s="1164"/>
      <c r="D49" s="322"/>
      <c r="E49" s="1153" t="s">
        <v>532</v>
      </c>
      <c r="F49" s="1153"/>
      <c r="G49" s="1153"/>
      <c r="H49" s="1153"/>
      <c r="I49" s="1153"/>
      <c r="J49" s="1154"/>
      <c r="K49" s="320">
        <v>189</v>
      </c>
      <c r="L49" s="319">
        <v>113</v>
      </c>
      <c r="M49" s="319">
        <v>28</v>
      </c>
      <c r="N49" s="319">
        <v>17</v>
      </c>
      <c r="O49" s="318">
        <v>16</v>
      </c>
      <c r="P49" s="312"/>
      <c r="Q49" s="312"/>
      <c r="R49" s="312"/>
      <c r="S49" s="312"/>
      <c r="T49" s="312"/>
      <c r="U49" s="312"/>
    </row>
    <row r="50" spans="1:21" ht="30.75" customHeight="1" x14ac:dyDescent="0.15">
      <c r="A50" s="312"/>
      <c r="B50" s="1163"/>
      <c r="C50" s="1164"/>
      <c r="D50" s="322"/>
      <c r="E50" s="1153" t="s">
        <v>531</v>
      </c>
      <c r="F50" s="1153"/>
      <c r="G50" s="1153"/>
      <c r="H50" s="1153"/>
      <c r="I50" s="1153"/>
      <c r="J50" s="1154"/>
      <c r="K50" s="320">
        <v>45</v>
      </c>
      <c r="L50" s="319">
        <v>34</v>
      </c>
      <c r="M50" s="319">
        <v>33</v>
      </c>
      <c r="N50" s="319">
        <v>31</v>
      </c>
      <c r="O50" s="318">
        <v>31</v>
      </c>
      <c r="P50" s="312"/>
      <c r="Q50" s="312"/>
      <c r="R50" s="312"/>
      <c r="S50" s="312"/>
      <c r="T50" s="312"/>
      <c r="U50" s="312"/>
    </row>
    <row r="51" spans="1:21" ht="30.75" customHeight="1" x14ac:dyDescent="0.15">
      <c r="A51" s="312"/>
      <c r="B51" s="1165"/>
      <c r="C51" s="1166"/>
      <c r="D51" s="321"/>
      <c r="E51" s="1153" t="s">
        <v>530</v>
      </c>
      <c r="F51" s="1153"/>
      <c r="G51" s="1153"/>
      <c r="H51" s="1153"/>
      <c r="I51" s="1153"/>
      <c r="J51" s="1154"/>
      <c r="K51" s="320" t="s">
        <v>335</v>
      </c>
      <c r="L51" s="319" t="s">
        <v>335</v>
      </c>
      <c r="M51" s="319" t="s">
        <v>335</v>
      </c>
      <c r="N51" s="319" t="s">
        <v>335</v>
      </c>
      <c r="O51" s="318" t="s">
        <v>335</v>
      </c>
      <c r="P51" s="312"/>
      <c r="Q51" s="312"/>
      <c r="R51" s="312"/>
      <c r="S51" s="312"/>
      <c r="T51" s="312"/>
      <c r="U51" s="312"/>
    </row>
    <row r="52" spans="1:21" ht="30.75" customHeight="1" x14ac:dyDescent="0.15">
      <c r="A52" s="312"/>
      <c r="B52" s="1155" t="s">
        <v>529</v>
      </c>
      <c r="C52" s="1156"/>
      <c r="D52" s="321"/>
      <c r="E52" s="1153" t="s">
        <v>528</v>
      </c>
      <c r="F52" s="1153"/>
      <c r="G52" s="1153"/>
      <c r="H52" s="1153"/>
      <c r="I52" s="1153"/>
      <c r="J52" s="1154"/>
      <c r="K52" s="320">
        <v>1307</v>
      </c>
      <c r="L52" s="319">
        <v>1276</v>
      </c>
      <c r="M52" s="319">
        <v>1293</v>
      </c>
      <c r="N52" s="319">
        <v>1260</v>
      </c>
      <c r="O52" s="318">
        <v>1202</v>
      </c>
      <c r="P52" s="312"/>
      <c r="Q52" s="312"/>
      <c r="R52" s="312"/>
      <c r="S52" s="312"/>
      <c r="T52" s="312"/>
      <c r="U52" s="312"/>
    </row>
    <row r="53" spans="1:21" ht="30.75" customHeight="1" thickBot="1" x14ac:dyDescent="0.2">
      <c r="A53" s="312"/>
      <c r="B53" s="1157" t="s">
        <v>524</v>
      </c>
      <c r="C53" s="1158"/>
      <c r="D53" s="317"/>
      <c r="E53" s="1159" t="s">
        <v>527</v>
      </c>
      <c r="F53" s="1159"/>
      <c r="G53" s="1159"/>
      <c r="H53" s="1159"/>
      <c r="I53" s="1159"/>
      <c r="J53" s="1160"/>
      <c r="K53" s="316">
        <v>679</v>
      </c>
      <c r="L53" s="315">
        <v>521</v>
      </c>
      <c r="M53" s="315">
        <v>361</v>
      </c>
      <c r="N53" s="315">
        <v>277</v>
      </c>
      <c r="O53" s="314">
        <v>263</v>
      </c>
      <c r="P53" s="312"/>
      <c r="Q53" s="312"/>
      <c r="R53" s="312"/>
      <c r="S53" s="312"/>
      <c r="T53" s="312"/>
      <c r="U53" s="312"/>
    </row>
    <row r="54" spans="1:21" ht="24" customHeight="1" x14ac:dyDescent="0.15">
      <c r="A54" s="312"/>
      <c r="B54" s="313" t="s">
        <v>473</v>
      </c>
      <c r="C54" s="312"/>
      <c r="D54" s="312"/>
      <c r="E54" s="312"/>
      <c r="F54" s="312"/>
      <c r="G54" s="312"/>
      <c r="H54" s="312"/>
      <c r="I54" s="312"/>
      <c r="J54" s="312"/>
      <c r="K54" s="312"/>
      <c r="L54" s="312"/>
      <c r="M54" s="312"/>
      <c r="N54" s="312"/>
      <c r="O54" s="312"/>
      <c r="P54" s="312"/>
      <c r="Q54" s="312"/>
      <c r="R54" s="312"/>
      <c r="S54" s="312"/>
      <c r="T54" s="312"/>
      <c r="U54" s="312"/>
    </row>
    <row r="55" spans="1:21" ht="24" customHeight="1" x14ac:dyDescent="0.15">
      <c r="A55" s="312"/>
      <c r="B55" s="313"/>
      <c r="C55" s="312"/>
      <c r="D55" s="312"/>
      <c r="E55" s="312"/>
      <c r="F55" s="312"/>
      <c r="G55" s="312"/>
      <c r="H55" s="312"/>
      <c r="I55" s="312"/>
      <c r="J55" s="312"/>
      <c r="K55" s="312"/>
      <c r="L55" s="312"/>
      <c r="M55" s="312"/>
      <c r="N55" s="312"/>
      <c r="O55" s="312"/>
      <c r="P55" s="312"/>
      <c r="Q55" s="312"/>
      <c r="R55" s="312"/>
      <c r="S55" s="312"/>
      <c r="T55" s="312"/>
      <c r="U55" s="312"/>
    </row>
    <row r="56" spans="1:21" ht="24" customHeight="1" x14ac:dyDescent="0.15">
      <c r="A56" s="312"/>
      <c r="B56" s="313"/>
      <c r="C56" s="312"/>
      <c r="D56" s="312"/>
      <c r="E56" s="312"/>
      <c r="F56" s="312"/>
      <c r="G56" s="312"/>
      <c r="H56" s="312"/>
      <c r="I56" s="312"/>
      <c r="J56" s="312"/>
      <c r="K56" s="312"/>
      <c r="L56" s="312"/>
      <c r="M56" s="312"/>
      <c r="N56" s="312"/>
      <c r="O56" s="312"/>
      <c r="P56" s="312"/>
      <c r="Q56" s="312"/>
      <c r="R56" s="312"/>
      <c r="S56" s="312"/>
      <c r="T56" s="312"/>
      <c r="U56" s="312"/>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37" zoomScaleSheetLayoutView="100" workbookViewId="0">
      <selection activeCell="AC3" sqref="AC3:AL5"/>
    </sheetView>
  </sheetViews>
  <sheetFormatPr defaultColWidth="0" defaultRowHeight="13.5" customHeight="1" zeroHeight="1" x14ac:dyDescent="0.15"/>
  <cols>
    <col min="1" max="1" width="6.625" style="283" customWidth="1"/>
    <col min="2" max="3" width="12.625" style="283" customWidth="1"/>
    <col min="4" max="4" width="11.625" style="283" customWidth="1"/>
    <col min="5" max="8" width="10.375" style="283" customWidth="1"/>
    <col min="9" max="13" width="16.375" style="283" customWidth="1"/>
    <col min="14" max="19" width="12.625" style="283" customWidth="1"/>
    <col min="20" max="16384" width="0" style="28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4" t="s">
        <v>508</v>
      </c>
    </row>
    <row r="40" spans="2:13" ht="27.75" customHeight="1" thickBot="1" x14ac:dyDescent="0.2">
      <c r="B40" s="285" t="s">
        <v>509</v>
      </c>
      <c r="C40" s="286"/>
      <c r="D40" s="286"/>
      <c r="E40" s="287"/>
      <c r="F40" s="287"/>
      <c r="G40" s="287"/>
      <c r="H40" s="288" t="s">
        <v>490</v>
      </c>
      <c r="I40" s="289" t="s">
        <v>4</v>
      </c>
      <c r="J40" s="290" t="s">
        <v>5</v>
      </c>
      <c r="K40" s="290" t="s">
        <v>6</v>
      </c>
      <c r="L40" s="290" t="s">
        <v>7</v>
      </c>
      <c r="M40" s="291" t="s">
        <v>8</v>
      </c>
    </row>
    <row r="41" spans="2:13" ht="27.75" customHeight="1" x14ac:dyDescent="0.15">
      <c r="B41" s="1169" t="s">
        <v>510</v>
      </c>
      <c r="C41" s="1170"/>
      <c r="D41" s="292"/>
      <c r="E41" s="1175" t="s">
        <v>511</v>
      </c>
      <c r="F41" s="1175"/>
      <c r="G41" s="1175"/>
      <c r="H41" s="1176"/>
      <c r="I41" s="293">
        <v>10369</v>
      </c>
      <c r="J41" s="294">
        <v>9684</v>
      </c>
      <c r="K41" s="294">
        <v>9013</v>
      </c>
      <c r="L41" s="294">
        <v>8702</v>
      </c>
      <c r="M41" s="295">
        <v>8455</v>
      </c>
    </row>
    <row r="42" spans="2:13" ht="27.75" customHeight="1" x14ac:dyDescent="0.15">
      <c r="B42" s="1171"/>
      <c r="C42" s="1172"/>
      <c r="D42" s="296"/>
      <c r="E42" s="1177" t="s">
        <v>512</v>
      </c>
      <c r="F42" s="1177"/>
      <c r="G42" s="1177"/>
      <c r="H42" s="1178"/>
      <c r="I42" s="297">
        <v>242</v>
      </c>
      <c r="J42" s="298">
        <v>203</v>
      </c>
      <c r="K42" s="298">
        <v>154</v>
      </c>
      <c r="L42" s="298">
        <v>219</v>
      </c>
      <c r="M42" s="299">
        <v>175</v>
      </c>
    </row>
    <row r="43" spans="2:13" ht="27.75" customHeight="1" x14ac:dyDescent="0.15">
      <c r="B43" s="1171"/>
      <c r="C43" s="1172"/>
      <c r="D43" s="296"/>
      <c r="E43" s="1177" t="s">
        <v>513</v>
      </c>
      <c r="F43" s="1177"/>
      <c r="G43" s="1177"/>
      <c r="H43" s="1178"/>
      <c r="I43" s="297">
        <v>3134</v>
      </c>
      <c r="J43" s="298">
        <v>2987</v>
      </c>
      <c r="K43" s="298">
        <v>2906</v>
      </c>
      <c r="L43" s="298">
        <v>2849</v>
      </c>
      <c r="M43" s="299">
        <v>2119</v>
      </c>
    </row>
    <row r="44" spans="2:13" ht="27.75" customHeight="1" x14ac:dyDescent="0.15">
      <c r="B44" s="1171"/>
      <c r="C44" s="1172"/>
      <c r="D44" s="296"/>
      <c r="E44" s="1177" t="s">
        <v>514</v>
      </c>
      <c r="F44" s="1177"/>
      <c r="G44" s="1177"/>
      <c r="H44" s="1178"/>
      <c r="I44" s="297">
        <v>274</v>
      </c>
      <c r="J44" s="298">
        <v>156</v>
      </c>
      <c r="K44" s="298">
        <v>46</v>
      </c>
      <c r="L44" s="298">
        <v>169</v>
      </c>
      <c r="M44" s="299">
        <v>150</v>
      </c>
    </row>
    <row r="45" spans="2:13" ht="27.75" customHeight="1" x14ac:dyDescent="0.15">
      <c r="B45" s="1171"/>
      <c r="C45" s="1172"/>
      <c r="D45" s="296"/>
      <c r="E45" s="1177" t="s">
        <v>515</v>
      </c>
      <c r="F45" s="1177"/>
      <c r="G45" s="1177"/>
      <c r="H45" s="1178"/>
      <c r="I45" s="297">
        <v>2551</v>
      </c>
      <c r="J45" s="298">
        <v>2235</v>
      </c>
      <c r="K45" s="298">
        <v>2032</v>
      </c>
      <c r="L45" s="298">
        <v>1931</v>
      </c>
      <c r="M45" s="299">
        <v>1903</v>
      </c>
    </row>
    <row r="46" spans="2:13" ht="27.75" customHeight="1" x14ac:dyDescent="0.15">
      <c r="B46" s="1171"/>
      <c r="C46" s="1172"/>
      <c r="D46" s="300"/>
      <c r="E46" s="1177" t="s">
        <v>516</v>
      </c>
      <c r="F46" s="1177"/>
      <c r="G46" s="1177"/>
      <c r="H46" s="1178"/>
      <c r="I46" s="297" t="s">
        <v>335</v>
      </c>
      <c r="J46" s="298" t="s">
        <v>335</v>
      </c>
      <c r="K46" s="298" t="s">
        <v>335</v>
      </c>
      <c r="L46" s="298" t="s">
        <v>335</v>
      </c>
      <c r="M46" s="299" t="s">
        <v>335</v>
      </c>
    </row>
    <row r="47" spans="2:13" ht="27.75" customHeight="1" x14ac:dyDescent="0.15">
      <c r="B47" s="1171"/>
      <c r="C47" s="1172"/>
      <c r="D47" s="301"/>
      <c r="E47" s="1179" t="s">
        <v>517</v>
      </c>
      <c r="F47" s="1180"/>
      <c r="G47" s="1180"/>
      <c r="H47" s="1181"/>
      <c r="I47" s="297" t="s">
        <v>335</v>
      </c>
      <c r="J47" s="298" t="s">
        <v>335</v>
      </c>
      <c r="K47" s="298" t="s">
        <v>335</v>
      </c>
      <c r="L47" s="298" t="s">
        <v>335</v>
      </c>
      <c r="M47" s="299" t="s">
        <v>335</v>
      </c>
    </row>
    <row r="48" spans="2:13" ht="27.75" customHeight="1" x14ac:dyDescent="0.15">
      <c r="B48" s="1171"/>
      <c r="C48" s="1172"/>
      <c r="D48" s="296"/>
      <c r="E48" s="1177" t="s">
        <v>518</v>
      </c>
      <c r="F48" s="1177"/>
      <c r="G48" s="1177"/>
      <c r="H48" s="1178"/>
      <c r="I48" s="297" t="s">
        <v>335</v>
      </c>
      <c r="J48" s="298" t="s">
        <v>335</v>
      </c>
      <c r="K48" s="298" t="s">
        <v>335</v>
      </c>
      <c r="L48" s="298" t="s">
        <v>335</v>
      </c>
      <c r="M48" s="299" t="s">
        <v>335</v>
      </c>
    </row>
    <row r="49" spans="2:13" ht="27.75" customHeight="1" x14ac:dyDescent="0.15">
      <c r="B49" s="1173"/>
      <c r="C49" s="1174"/>
      <c r="D49" s="296"/>
      <c r="E49" s="1177" t="s">
        <v>519</v>
      </c>
      <c r="F49" s="1177"/>
      <c r="G49" s="1177"/>
      <c r="H49" s="1178"/>
      <c r="I49" s="297" t="s">
        <v>335</v>
      </c>
      <c r="J49" s="298" t="s">
        <v>335</v>
      </c>
      <c r="K49" s="298" t="s">
        <v>335</v>
      </c>
      <c r="L49" s="298" t="s">
        <v>335</v>
      </c>
      <c r="M49" s="299" t="s">
        <v>335</v>
      </c>
    </row>
    <row r="50" spans="2:13" ht="27.75" customHeight="1" x14ac:dyDescent="0.15">
      <c r="B50" s="1182" t="s">
        <v>520</v>
      </c>
      <c r="C50" s="1183"/>
      <c r="D50" s="302"/>
      <c r="E50" s="1177" t="s">
        <v>521</v>
      </c>
      <c r="F50" s="1177"/>
      <c r="G50" s="1177"/>
      <c r="H50" s="1178"/>
      <c r="I50" s="297">
        <v>4818</v>
      </c>
      <c r="J50" s="298">
        <v>5261</v>
      </c>
      <c r="K50" s="298">
        <v>5433</v>
      </c>
      <c r="L50" s="298">
        <v>5978</v>
      </c>
      <c r="M50" s="299">
        <v>6558</v>
      </c>
    </row>
    <row r="51" spans="2:13" ht="27.75" customHeight="1" x14ac:dyDescent="0.15">
      <c r="B51" s="1171"/>
      <c r="C51" s="1172"/>
      <c r="D51" s="296"/>
      <c r="E51" s="1177" t="s">
        <v>522</v>
      </c>
      <c r="F51" s="1177"/>
      <c r="G51" s="1177"/>
      <c r="H51" s="1178"/>
      <c r="I51" s="297">
        <v>391</v>
      </c>
      <c r="J51" s="298">
        <v>350</v>
      </c>
      <c r="K51" s="298">
        <v>310</v>
      </c>
      <c r="L51" s="298">
        <v>269</v>
      </c>
      <c r="M51" s="299">
        <v>221</v>
      </c>
    </row>
    <row r="52" spans="2:13" ht="27.75" customHeight="1" x14ac:dyDescent="0.15">
      <c r="B52" s="1173"/>
      <c r="C52" s="1174"/>
      <c r="D52" s="296"/>
      <c r="E52" s="1177" t="s">
        <v>523</v>
      </c>
      <c r="F52" s="1177"/>
      <c r="G52" s="1177"/>
      <c r="H52" s="1178"/>
      <c r="I52" s="297">
        <v>11280</v>
      </c>
      <c r="J52" s="298">
        <v>10956</v>
      </c>
      <c r="K52" s="298">
        <v>10608</v>
      </c>
      <c r="L52" s="298">
        <v>10334</v>
      </c>
      <c r="M52" s="299">
        <v>10239</v>
      </c>
    </row>
    <row r="53" spans="2:13" ht="27.75" customHeight="1" thickBot="1" x14ac:dyDescent="0.2">
      <c r="B53" s="1184" t="s">
        <v>524</v>
      </c>
      <c r="C53" s="1185"/>
      <c r="D53" s="303"/>
      <c r="E53" s="1186" t="s">
        <v>525</v>
      </c>
      <c r="F53" s="1186"/>
      <c r="G53" s="1186"/>
      <c r="H53" s="1187"/>
      <c r="I53" s="304">
        <v>80</v>
      </c>
      <c r="J53" s="305">
        <v>-1304</v>
      </c>
      <c r="K53" s="305">
        <v>-2201</v>
      </c>
      <c r="L53" s="305">
        <v>-2711</v>
      </c>
      <c r="M53" s="306">
        <v>-4216</v>
      </c>
    </row>
    <row r="54" spans="2:13" ht="27.75" customHeight="1" x14ac:dyDescent="0.15">
      <c r="B54" s="307" t="s">
        <v>526</v>
      </c>
      <c r="C54" s="308"/>
      <c r="D54" s="308"/>
      <c r="E54" s="309"/>
      <c r="F54" s="309"/>
      <c r="G54" s="309"/>
      <c r="H54" s="309"/>
      <c r="I54" s="310"/>
      <c r="J54" s="310"/>
      <c r="K54" s="310"/>
      <c r="L54" s="310"/>
      <c r="M54" s="310"/>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1" zoomScale="85" zoomScaleNormal="85" zoomScaleSheetLayoutView="55" workbookViewId="0">
      <selection activeCell="AC3" sqref="AC3:AL5"/>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8" t="s">
        <v>16</v>
      </c>
      <c r="H43" s="1189"/>
      <c r="I43" s="1189"/>
      <c r="J43" s="1189"/>
      <c r="K43" s="1189"/>
      <c r="L43" s="1189"/>
      <c r="M43" s="1189"/>
      <c r="N43" s="1189"/>
      <c r="O43" s="1190"/>
    </row>
    <row r="44" spans="2:17" x14ac:dyDescent="0.15">
      <c r="B44" s="12"/>
      <c r="C44" s="4"/>
      <c r="D44" s="4"/>
      <c r="E44" s="4"/>
      <c r="F44" s="4"/>
      <c r="G44" s="1191"/>
      <c r="H44" s="1192"/>
      <c r="I44" s="1192"/>
      <c r="J44" s="1192"/>
      <c r="K44" s="1192"/>
      <c r="L44" s="1192"/>
      <c r="M44" s="1192"/>
      <c r="N44" s="1192"/>
      <c r="O44" s="1193"/>
    </row>
    <row r="45" spans="2:17" x14ac:dyDescent="0.15">
      <c r="B45" s="12"/>
      <c r="C45" s="4"/>
      <c r="D45" s="4"/>
      <c r="E45" s="4"/>
      <c r="F45" s="4"/>
      <c r="G45" s="1191"/>
      <c r="H45" s="1192"/>
      <c r="I45" s="1192"/>
      <c r="J45" s="1192"/>
      <c r="K45" s="1192"/>
      <c r="L45" s="1192"/>
      <c r="M45" s="1192"/>
      <c r="N45" s="1192"/>
      <c r="O45" s="1193"/>
    </row>
    <row r="46" spans="2:17" x14ac:dyDescent="0.15">
      <c r="B46" s="12"/>
      <c r="C46" s="4"/>
      <c r="D46" s="4"/>
      <c r="E46" s="4"/>
      <c r="F46" s="4"/>
      <c r="G46" s="1191"/>
      <c r="H46" s="1192"/>
      <c r="I46" s="1192"/>
      <c r="J46" s="1192"/>
      <c r="K46" s="1192"/>
      <c r="L46" s="1192"/>
      <c r="M46" s="1192"/>
      <c r="N46" s="1192"/>
      <c r="O46" s="1193"/>
    </row>
    <row r="47" spans="2:17" x14ac:dyDescent="0.15">
      <c r="B47" s="12"/>
      <c r="C47" s="4"/>
      <c r="D47" s="4"/>
      <c r="E47" s="4"/>
      <c r="F47" s="4"/>
      <c r="G47" s="1194"/>
      <c r="H47" s="1195"/>
      <c r="I47" s="1195"/>
      <c r="J47" s="1195"/>
      <c r="K47" s="1195"/>
      <c r="L47" s="1195"/>
      <c r="M47" s="1195"/>
      <c r="N47" s="1195"/>
      <c r="O47" s="1196"/>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7"/>
      <c r="H50" s="1198"/>
      <c r="I50" s="1198"/>
      <c r="J50" s="1199"/>
      <c r="K50" s="23" t="s">
        <v>4</v>
      </c>
      <c r="L50" s="23" t="s">
        <v>5</v>
      </c>
      <c r="M50" s="23" t="s">
        <v>6</v>
      </c>
      <c r="N50" s="23" t="s">
        <v>7</v>
      </c>
      <c r="O50" s="23" t="s">
        <v>8</v>
      </c>
    </row>
    <row r="51" spans="1:17" x14ac:dyDescent="0.15">
      <c r="B51" s="12"/>
      <c r="C51" s="4"/>
      <c r="D51" s="4"/>
      <c r="E51" s="4"/>
      <c r="F51" s="4"/>
      <c r="G51" s="1200" t="s">
        <v>9</v>
      </c>
      <c r="H51" s="1201"/>
      <c r="I51" s="1206" t="s">
        <v>10</v>
      </c>
      <c r="J51" s="1206"/>
      <c r="K51" s="1208"/>
      <c r="L51" s="1208"/>
      <c r="M51" s="1208"/>
      <c r="N51" s="1209"/>
      <c r="O51" s="1208"/>
    </row>
    <row r="52" spans="1:17" x14ac:dyDescent="0.15">
      <c r="B52" s="12"/>
      <c r="C52" s="4"/>
      <c r="D52" s="4"/>
      <c r="E52" s="4"/>
      <c r="F52" s="4"/>
      <c r="G52" s="1202"/>
      <c r="H52" s="1203"/>
      <c r="I52" s="1207"/>
      <c r="J52" s="1207"/>
      <c r="K52" s="1209"/>
      <c r="L52" s="1209"/>
      <c r="M52" s="1209"/>
      <c r="N52" s="1209"/>
      <c r="O52" s="1209"/>
    </row>
    <row r="53" spans="1:17" x14ac:dyDescent="0.15">
      <c r="A53" s="24"/>
      <c r="B53" s="12"/>
      <c r="C53" s="4"/>
      <c r="D53" s="4"/>
      <c r="E53" s="4"/>
      <c r="F53" s="4"/>
      <c r="G53" s="1202"/>
      <c r="H53" s="1203"/>
      <c r="I53" s="1210" t="s">
        <v>11</v>
      </c>
      <c r="J53" s="1210"/>
      <c r="K53" s="1211"/>
      <c r="L53" s="1211"/>
      <c r="M53" s="1211"/>
      <c r="N53" s="1213">
        <v>56.8</v>
      </c>
      <c r="O53" s="1211"/>
    </row>
    <row r="54" spans="1:17" x14ac:dyDescent="0.15">
      <c r="A54" s="24"/>
      <c r="B54" s="12"/>
      <c r="C54" s="4"/>
      <c r="D54" s="4"/>
      <c r="E54" s="4"/>
      <c r="F54" s="4"/>
      <c r="G54" s="1204"/>
      <c r="H54" s="1205"/>
      <c r="I54" s="1210"/>
      <c r="J54" s="1210"/>
      <c r="K54" s="1212"/>
      <c r="L54" s="1212"/>
      <c r="M54" s="1212"/>
      <c r="N54" s="1212"/>
      <c r="O54" s="1212"/>
    </row>
    <row r="55" spans="1:17" x14ac:dyDescent="0.15">
      <c r="A55" s="24"/>
      <c r="B55" s="12"/>
      <c r="C55" s="4"/>
      <c r="D55" s="4"/>
      <c r="E55" s="4"/>
      <c r="F55" s="4"/>
      <c r="G55" s="1214" t="s">
        <v>12</v>
      </c>
      <c r="H55" s="1215"/>
      <c r="I55" s="1210" t="s">
        <v>10</v>
      </c>
      <c r="J55" s="1210"/>
      <c r="K55" s="1208"/>
      <c r="L55" s="1208"/>
      <c r="M55" s="1208"/>
      <c r="N55" s="1209">
        <v>37.200000000000003</v>
      </c>
      <c r="O55" s="1208"/>
    </row>
    <row r="56" spans="1:17" x14ac:dyDescent="0.15">
      <c r="A56" s="24"/>
      <c r="B56" s="12"/>
      <c r="C56" s="4"/>
      <c r="D56" s="4"/>
      <c r="E56" s="4"/>
      <c r="F56" s="4"/>
      <c r="G56" s="1216"/>
      <c r="H56" s="1217"/>
      <c r="I56" s="1210"/>
      <c r="J56" s="1210"/>
      <c r="K56" s="1209"/>
      <c r="L56" s="1209"/>
      <c r="M56" s="1209"/>
      <c r="N56" s="1209"/>
      <c r="O56" s="1209"/>
    </row>
    <row r="57" spans="1:17" s="24" customFormat="1" x14ac:dyDescent="0.15">
      <c r="B57" s="25"/>
      <c r="C57" s="21"/>
      <c r="D57" s="21"/>
      <c r="E57" s="21"/>
      <c r="F57" s="21"/>
      <c r="G57" s="1216"/>
      <c r="H57" s="1217"/>
      <c r="I57" s="1220" t="s">
        <v>11</v>
      </c>
      <c r="J57" s="1220"/>
      <c r="K57" s="1211"/>
      <c r="L57" s="1211"/>
      <c r="M57" s="1211"/>
      <c r="N57" s="1213">
        <v>55.8</v>
      </c>
      <c r="O57" s="1211"/>
      <c r="P57" s="26"/>
      <c r="Q57" s="25"/>
    </row>
    <row r="58" spans="1:17" s="24" customFormat="1" x14ac:dyDescent="0.15">
      <c r="A58" s="3"/>
      <c r="B58" s="25"/>
      <c r="C58" s="21"/>
      <c r="D58" s="21"/>
      <c r="E58" s="21"/>
      <c r="F58" s="21"/>
      <c r="G58" s="1218"/>
      <c r="H58" s="1219"/>
      <c r="I58" s="1220"/>
      <c r="J58" s="1220"/>
      <c r="K58" s="1212"/>
      <c r="L58" s="1212"/>
      <c r="M58" s="1212"/>
      <c r="N58" s="1212"/>
      <c r="O58" s="1212"/>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8" t="s">
        <v>17</v>
      </c>
      <c r="H65" s="1189"/>
      <c r="I65" s="1189"/>
      <c r="J65" s="1189"/>
      <c r="K65" s="1189"/>
      <c r="L65" s="1189"/>
      <c r="M65" s="1189"/>
      <c r="N65" s="1189"/>
      <c r="O65" s="1190"/>
    </row>
    <row r="66" spans="2:30" x14ac:dyDescent="0.15">
      <c r="B66" s="12"/>
      <c r="C66" s="4"/>
      <c r="D66" s="4"/>
      <c r="E66" s="4"/>
      <c r="F66" s="4"/>
      <c r="G66" s="1191"/>
      <c r="H66" s="1192"/>
      <c r="I66" s="1192"/>
      <c r="J66" s="1192"/>
      <c r="K66" s="1192"/>
      <c r="L66" s="1192"/>
      <c r="M66" s="1192"/>
      <c r="N66" s="1192"/>
      <c r="O66" s="1193"/>
    </row>
    <row r="67" spans="2:30" x14ac:dyDescent="0.15">
      <c r="B67" s="12"/>
      <c r="C67" s="4"/>
      <c r="D67" s="4"/>
      <c r="E67" s="4"/>
      <c r="F67" s="4"/>
      <c r="G67" s="1191"/>
      <c r="H67" s="1192"/>
      <c r="I67" s="1192"/>
      <c r="J67" s="1192"/>
      <c r="K67" s="1192"/>
      <c r="L67" s="1192"/>
      <c r="M67" s="1192"/>
      <c r="N67" s="1192"/>
      <c r="O67" s="1193"/>
    </row>
    <row r="68" spans="2:30" x14ac:dyDescent="0.15">
      <c r="B68" s="12"/>
      <c r="C68" s="4"/>
      <c r="D68" s="4"/>
      <c r="E68" s="4"/>
      <c r="F68" s="4"/>
      <c r="G68" s="1191"/>
      <c r="H68" s="1192"/>
      <c r="I68" s="1192"/>
      <c r="J68" s="1192"/>
      <c r="K68" s="1192"/>
      <c r="L68" s="1192"/>
      <c r="M68" s="1192"/>
      <c r="N68" s="1192"/>
      <c r="O68" s="1193"/>
    </row>
    <row r="69" spans="2:30" x14ac:dyDescent="0.15">
      <c r="B69" s="12"/>
      <c r="C69" s="4"/>
      <c r="D69" s="4"/>
      <c r="E69" s="4"/>
      <c r="F69" s="4"/>
      <c r="G69" s="1194"/>
      <c r="H69" s="1195"/>
      <c r="I69" s="1195"/>
      <c r="J69" s="1195"/>
      <c r="K69" s="1195"/>
      <c r="L69" s="1195"/>
      <c r="M69" s="1195"/>
      <c r="N69" s="1195"/>
      <c r="O69" s="1196"/>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7"/>
      <c r="H72" s="1198"/>
      <c r="I72" s="1198"/>
      <c r="J72" s="1199"/>
      <c r="K72" s="23" t="s">
        <v>4</v>
      </c>
      <c r="L72" s="23" t="s">
        <v>5</v>
      </c>
      <c r="M72" s="23" t="s">
        <v>6</v>
      </c>
      <c r="N72" s="23" t="s">
        <v>7</v>
      </c>
      <c r="O72" s="23" t="s">
        <v>8</v>
      </c>
    </row>
    <row r="73" spans="2:30" x14ac:dyDescent="0.15">
      <c r="B73" s="12"/>
      <c r="C73" s="4"/>
      <c r="D73" s="4"/>
      <c r="E73" s="4"/>
      <c r="F73" s="4"/>
      <c r="G73" s="1200" t="s">
        <v>9</v>
      </c>
      <c r="H73" s="1201"/>
      <c r="I73" s="1206" t="s">
        <v>10</v>
      </c>
      <c r="J73" s="1206"/>
      <c r="K73" s="1221">
        <v>1.3</v>
      </c>
      <c r="L73" s="1221"/>
      <c r="M73" s="1209"/>
      <c r="N73" s="1209"/>
      <c r="O73" s="1209"/>
      <c r="S73" s="3">
        <v>9.9</v>
      </c>
    </row>
    <row r="74" spans="2:30" x14ac:dyDescent="0.15">
      <c r="B74" s="12"/>
      <c r="C74" s="4"/>
      <c r="D74" s="4"/>
      <c r="E74" s="4"/>
      <c r="F74" s="4"/>
      <c r="G74" s="1202"/>
      <c r="H74" s="1203"/>
      <c r="I74" s="1207"/>
      <c r="J74" s="1207"/>
      <c r="K74" s="1221"/>
      <c r="L74" s="1221"/>
      <c r="M74" s="1209"/>
      <c r="N74" s="1209"/>
      <c r="O74" s="1209"/>
    </row>
    <row r="75" spans="2:30" x14ac:dyDescent="0.15">
      <c r="B75" s="12"/>
      <c r="C75" s="4"/>
      <c r="D75" s="4"/>
      <c r="E75" s="4"/>
      <c r="F75" s="4"/>
      <c r="G75" s="1202"/>
      <c r="H75" s="1203"/>
      <c r="I75" s="1210" t="s">
        <v>15</v>
      </c>
      <c r="J75" s="1210"/>
      <c r="K75" s="1213">
        <v>11.6</v>
      </c>
      <c r="L75" s="1213">
        <v>10.3</v>
      </c>
      <c r="M75" s="1213">
        <v>8.6</v>
      </c>
      <c r="N75" s="1213">
        <v>6.4</v>
      </c>
      <c r="O75" s="1213">
        <v>5.2</v>
      </c>
      <c r="U75" s="3">
        <v>81.2</v>
      </c>
      <c r="W75" s="3">
        <v>87.2</v>
      </c>
      <c r="Y75" s="3">
        <v>99.8</v>
      </c>
      <c r="AA75" s="3">
        <v>109.5</v>
      </c>
      <c r="AC75" s="3">
        <v>115.2</v>
      </c>
    </row>
    <row r="76" spans="2:30" x14ac:dyDescent="0.15">
      <c r="B76" s="12"/>
      <c r="C76" s="4"/>
      <c r="D76" s="4"/>
      <c r="E76" s="4"/>
      <c r="F76" s="4"/>
      <c r="G76" s="1204"/>
      <c r="H76" s="1205"/>
      <c r="I76" s="1210"/>
      <c r="J76" s="1210"/>
      <c r="K76" s="1212"/>
      <c r="L76" s="1212"/>
      <c r="M76" s="1212"/>
      <c r="N76" s="1212"/>
      <c r="O76" s="1212"/>
    </row>
    <row r="77" spans="2:30" x14ac:dyDescent="0.15">
      <c r="B77" s="12"/>
      <c r="C77" s="4"/>
      <c r="D77" s="4"/>
      <c r="E77" s="4"/>
      <c r="F77" s="4"/>
      <c r="G77" s="1214" t="s">
        <v>12</v>
      </c>
      <c r="H77" s="1215"/>
      <c r="I77" s="1210" t="s">
        <v>10</v>
      </c>
      <c r="J77" s="1210"/>
      <c r="K77" s="1221">
        <v>72</v>
      </c>
      <c r="L77" s="1221">
        <v>58.8</v>
      </c>
      <c r="M77" s="1209">
        <v>49.7</v>
      </c>
      <c r="N77" s="1209">
        <v>37.200000000000003</v>
      </c>
      <c r="O77" s="1209">
        <v>24</v>
      </c>
      <c r="R77" s="3">
        <v>12.3</v>
      </c>
      <c r="T77" s="3">
        <v>11.1</v>
      </c>
    </row>
    <row r="78" spans="2:30" x14ac:dyDescent="0.15">
      <c r="B78" s="12"/>
      <c r="C78" s="4"/>
      <c r="D78" s="4"/>
      <c r="E78" s="4"/>
      <c r="F78" s="4"/>
      <c r="G78" s="1216"/>
      <c r="H78" s="1217"/>
      <c r="I78" s="1210"/>
      <c r="J78" s="1210"/>
      <c r="K78" s="1221"/>
      <c r="L78" s="1221"/>
      <c r="M78" s="1209"/>
      <c r="N78" s="1209"/>
      <c r="O78" s="1209"/>
    </row>
    <row r="79" spans="2:30" x14ac:dyDescent="0.15">
      <c r="B79" s="12"/>
      <c r="C79" s="4"/>
      <c r="D79" s="4"/>
      <c r="E79" s="4"/>
      <c r="F79" s="4"/>
      <c r="G79" s="1216"/>
      <c r="H79" s="1217"/>
      <c r="I79" s="1222" t="s">
        <v>15</v>
      </c>
      <c r="J79" s="1220"/>
      <c r="K79" s="1223">
        <v>13.3</v>
      </c>
      <c r="L79" s="1223">
        <v>12.4</v>
      </c>
      <c r="M79" s="1223">
        <v>11.2</v>
      </c>
      <c r="N79" s="1223">
        <v>10.1</v>
      </c>
      <c r="O79" s="1223">
        <v>9.1</v>
      </c>
      <c r="V79" s="3">
        <v>53.5</v>
      </c>
      <c r="X79" s="3">
        <v>48.2</v>
      </c>
      <c r="Z79" s="3">
        <v>34.200000000000003</v>
      </c>
      <c r="AB79" s="3">
        <v>30.3</v>
      </c>
      <c r="AD79" s="3">
        <v>28.9</v>
      </c>
    </row>
    <row r="80" spans="2:30" x14ac:dyDescent="0.15">
      <c r="B80" s="12"/>
      <c r="C80" s="4"/>
      <c r="D80" s="4"/>
      <c r="E80" s="4"/>
      <c r="F80" s="4"/>
      <c r="G80" s="1218"/>
      <c r="H80" s="1219"/>
      <c r="I80" s="1220"/>
      <c r="J80" s="1220"/>
      <c r="K80" s="1223"/>
      <c r="L80" s="1223"/>
      <c r="M80" s="1223"/>
      <c r="N80" s="1223"/>
      <c r="O80" s="1223"/>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70" zoomScaleNormal="70" zoomScaleSheetLayoutView="70" workbookViewId="0">
      <selection activeCell="AC3" sqref="AC3:AL5"/>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AC3" sqref="AC3:AL5"/>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3" sqref="B3:AO5"/>
    </sheetView>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144</v>
      </c>
      <c r="DI1" s="563"/>
      <c r="DJ1" s="563"/>
      <c r="DK1" s="563"/>
      <c r="DL1" s="563"/>
      <c r="DM1" s="563"/>
      <c r="DN1" s="564"/>
      <c r="DP1" s="562" t="s">
        <v>145</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146</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147</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148</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149</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25</v>
      </c>
      <c r="C4" s="566"/>
      <c r="D4" s="566"/>
      <c r="E4" s="566"/>
      <c r="F4" s="566"/>
      <c r="G4" s="566"/>
      <c r="H4" s="566"/>
      <c r="I4" s="566"/>
      <c r="J4" s="566"/>
      <c r="K4" s="566"/>
      <c r="L4" s="566"/>
      <c r="M4" s="566"/>
      <c r="N4" s="566"/>
      <c r="O4" s="566"/>
      <c r="P4" s="566"/>
      <c r="Q4" s="567"/>
      <c r="R4" s="565" t="s">
        <v>150</v>
      </c>
      <c r="S4" s="566"/>
      <c r="T4" s="566"/>
      <c r="U4" s="566"/>
      <c r="V4" s="566"/>
      <c r="W4" s="566"/>
      <c r="X4" s="566"/>
      <c r="Y4" s="567"/>
      <c r="Z4" s="565" t="s">
        <v>151</v>
      </c>
      <c r="AA4" s="566"/>
      <c r="AB4" s="566"/>
      <c r="AC4" s="567"/>
      <c r="AD4" s="565" t="s">
        <v>152</v>
      </c>
      <c r="AE4" s="566"/>
      <c r="AF4" s="566"/>
      <c r="AG4" s="566"/>
      <c r="AH4" s="566"/>
      <c r="AI4" s="566"/>
      <c r="AJ4" s="566"/>
      <c r="AK4" s="567"/>
      <c r="AL4" s="565" t="s">
        <v>151</v>
      </c>
      <c r="AM4" s="566"/>
      <c r="AN4" s="566"/>
      <c r="AO4" s="567"/>
      <c r="AP4" s="571" t="s">
        <v>153</v>
      </c>
      <c r="AQ4" s="571"/>
      <c r="AR4" s="571"/>
      <c r="AS4" s="571"/>
      <c r="AT4" s="571"/>
      <c r="AU4" s="571"/>
      <c r="AV4" s="571"/>
      <c r="AW4" s="571"/>
      <c r="AX4" s="571"/>
      <c r="AY4" s="571"/>
      <c r="AZ4" s="571"/>
      <c r="BA4" s="571"/>
      <c r="BB4" s="571"/>
      <c r="BC4" s="571"/>
      <c r="BD4" s="571"/>
      <c r="BE4" s="571"/>
      <c r="BF4" s="571"/>
      <c r="BG4" s="571" t="s">
        <v>154</v>
      </c>
      <c r="BH4" s="571"/>
      <c r="BI4" s="571"/>
      <c r="BJ4" s="571"/>
      <c r="BK4" s="571"/>
      <c r="BL4" s="571"/>
      <c r="BM4" s="571"/>
      <c r="BN4" s="571"/>
      <c r="BO4" s="571" t="s">
        <v>151</v>
      </c>
      <c r="BP4" s="571"/>
      <c r="BQ4" s="571"/>
      <c r="BR4" s="571"/>
      <c r="BS4" s="571" t="s">
        <v>155</v>
      </c>
      <c r="BT4" s="571"/>
      <c r="BU4" s="571"/>
      <c r="BV4" s="571"/>
      <c r="BW4" s="571"/>
      <c r="BX4" s="571"/>
      <c r="BY4" s="571"/>
      <c r="BZ4" s="571"/>
      <c r="CA4" s="571"/>
      <c r="CB4" s="571"/>
      <c r="CD4" s="568" t="s">
        <v>156</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157</v>
      </c>
      <c r="C5" s="573"/>
      <c r="D5" s="573"/>
      <c r="E5" s="573"/>
      <c r="F5" s="573"/>
      <c r="G5" s="573"/>
      <c r="H5" s="573"/>
      <c r="I5" s="573"/>
      <c r="J5" s="573"/>
      <c r="K5" s="573"/>
      <c r="L5" s="573"/>
      <c r="M5" s="573"/>
      <c r="N5" s="573"/>
      <c r="O5" s="573"/>
      <c r="P5" s="573"/>
      <c r="Q5" s="574"/>
      <c r="R5" s="575">
        <v>1441299</v>
      </c>
      <c r="S5" s="576"/>
      <c r="T5" s="576"/>
      <c r="U5" s="576"/>
      <c r="V5" s="576"/>
      <c r="W5" s="576"/>
      <c r="X5" s="576"/>
      <c r="Y5" s="577"/>
      <c r="Z5" s="578">
        <v>12.9</v>
      </c>
      <c r="AA5" s="578"/>
      <c r="AB5" s="578"/>
      <c r="AC5" s="578"/>
      <c r="AD5" s="579">
        <v>1441299</v>
      </c>
      <c r="AE5" s="579"/>
      <c r="AF5" s="579"/>
      <c r="AG5" s="579"/>
      <c r="AH5" s="579"/>
      <c r="AI5" s="579"/>
      <c r="AJ5" s="579"/>
      <c r="AK5" s="579"/>
      <c r="AL5" s="580">
        <v>21.7</v>
      </c>
      <c r="AM5" s="581"/>
      <c r="AN5" s="581"/>
      <c r="AO5" s="582"/>
      <c r="AP5" s="572" t="s">
        <v>158</v>
      </c>
      <c r="AQ5" s="573"/>
      <c r="AR5" s="573"/>
      <c r="AS5" s="573"/>
      <c r="AT5" s="573"/>
      <c r="AU5" s="573"/>
      <c r="AV5" s="573"/>
      <c r="AW5" s="573"/>
      <c r="AX5" s="573"/>
      <c r="AY5" s="573"/>
      <c r="AZ5" s="573"/>
      <c r="BA5" s="573"/>
      <c r="BB5" s="573"/>
      <c r="BC5" s="573"/>
      <c r="BD5" s="573"/>
      <c r="BE5" s="573"/>
      <c r="BF5" s="574"/>
      <c r="BG5" s="586">
        <v>1441299</v>
      </c>
      <c r="BH5" s="587"/>
      <c r="BI5" s="587"/>
      <c r="BJ5" s="587"/>
      <c r="BK5" s="587"/>
      <c r="BL5" s="587"/>
      <c r="BM5" s="587"/>
      <c r="BN5" s="588"/>
      <c r="BO5" s="589">
        <v>100</v>
      </c>
      <c r="BP5" s="589"/>
      <c r="BQ5" s="589"/>
      <c r="BR5" s="589"/>
      <c r="BS5" s="590" t="s">
        <v>159</v>
      </c>
      <c r="BT5" s="590"/>
      <c r="BU5" s="590"/>
      <c r="BV5" s="590"/>
      <c r="BW5" s="590"/>
      <c r="BX5" s="590"/>
      <c r="BY5" s="590"/>
      <c r="BZ5" s="590"/>
      <c r="CA5" s="590"/>
      <c r="CB5" s="594"/>
      <c r="CD5" s="568" t="s">
        <v>153</v>
      </c>
      <c r="CE5" s="569"/>
      <c r="CF5" s="569"/>
      <c r="CG5" s="569"/>
      <c r="CH5" s="569"/>
      <c r="CI5" s="569"/>
      <c r="CJ5" s="569"/>
      <c r="CK5" s="569"/>
      <c r="CL5" s="569"/>
      <c r="CM5" s="569"/>
      <c r="CN5" s="569"/>
      <c r="CO5" s="569"/>
      <c r="CP5" s="569"/>
      <c r="CQ5" s="570"/>
      <c r="CR5" s="568" t="s">
        <v>160</v>
      </c>
      <c r="CS5" s="569"/>
      <c r="CT5" s="569"/>
      <c r="CU5" s="569"/>
      <c r="CV5" s="569"/>
      <c r="CW5" s="569"/>
      <c r="CX5" s="569"/>
      <c r="CY5" s="570"/>
      <c r="CZ5" s="568" t="s">
        <v>151</v>
      </c>
      <c r="DA5" s="569"/>
      <c r="DB5" s="569"/>
      <c r="DC5" s="570"/>
      <c r="DD5" s="568" t="s">
        <v>161</v>
      </c>
      <c r="DE5" s="569"/>
      <c r="DF5" s="569"/>
      <c r="DG5" s="569"/>
      <c r="DH5" s="569"/>
      <c r="DI5" s="569"/>
      <c r="DJ5" s="569"/>
      <c r="DK5" s="569"/>
      <c r="DL5" s="569"/>
      <c r="DM5" s="569"/>
      <c r="DN5" s="569"/>
      <c r="DO5" s="569"/>
      <c r="DP5" s="570"/>
      <c r="DQ5" s="568" t="s">
        <v>162</v>
      </c>
      <c r="DR5" s="569"/>
      <c r="DS5" s="569"/>
      <c r="DT5" s="569"/>
      <c r="DU5" s="569"/>
      <c r="DV5" s="569"/>
      <c r="DW5" s="569"/>
      <c r="DX5" s="569"/>
      <c r="DY5" s="569"/>
      <c r="DZ5" s="569"/>
      <c r="EA5" s="569"/>
      <c r="EB5" s="569"/>
      <c r="EC5" s="570"/>
    </row>
    <row r="6" spans="2:143" ht="11.25" customHeight="1" x14ac:dyDescent="0.15">
      <c r="B6" s="583" t="s">
        <v>163</v>
      </c>
      <c r="C6" s="584"/>
      <c r="D6" s="584"/>
      <c r="E6" s="584"/>
      <c r="F6" s="584"/>
      <c r="G6" s="584"/>
      <c r="H6" s="584"/>
      <c r="I6" s="584"/>
      <c r="J6" s="584"/>
      <c r="K6" s="584"/>
      <c r="L6" s="584"/>
      <c r="M6" s="584"/>
      <c r="N6" s="584"/>
      <c r="O6" s="584"/>
      <c r="P6" s="584"/>
      <c r="Q6" s="585"/>
      <c r="R6" s="586">
        <v>125331</v>
      </c>
      <c r="S6" s="587"/>
      <c r="T6" s="587"/>
      <c r="U6" s="587"/>
      <c r="V6" s="587"/>
      <c r="W6" s="587"/>
      <c r="X6" s="587"/>
      <c r="Y6" s="588"/>
      <c r="Z6" s="589">
        <v>1.1000000000000001</v>
      </c>
      <c r="AA6" s="589"/>
      <c r="AB6" s="589"/>
      <c r="AC6" s="589"/>
      <c r="AD6" s="590">
        <v>125331</v>
      </c>
      <c r="AE6" s="590"/>
      <c r="AF6" s="590"/>
      <c r="AG6" s="590"/>
      <c r="AH6" s="590"/>
      <c r="AI6" s="590"/>
      <c r="AJ6" s="590"/>
      <c r="AK6" s="590"/>
      <c r="AL6" s="591">
        <v>1.9</v>
      </c>
      <c r="AM6" s="592"/>
      <c r="AN6" s="592"/>
      <c r="AO6" s="593"/>
      <c r="AP6" s="583" t="s">
        <v>164</v>
      </c>
      <c r="AQ6" s="584"/>
      <c r="AR6" s="584"/>
      <c r="AS6" s="584"/>
      <c r="AT6" s="584"/>
      <c r="AU6" s="584"/>
      <c r="AV6" s="584"/>
      <c r="AW6" s="584"/>
      <c r="AX6" s="584"/>
      <c r="AY6" s="584"/>
      <c r="AZ6" s="584"/>
      <c r="BA6" s="584"/>
      <c r="BB6" s="584"/>
      <c r="BC6" s="584"/>
      <c r="BD6" s="584"/>
      <c r="BE6" s="584"/>
      <c r="BF6" s="585"/>
      <c r="BG6" s="586">
        <v>1441299</v>
      </c>
      <c r="BH6" s="587"/>
      <c r="BI6" s="587"/>
      <c r="BJ6" s="587"/>
      <c r="BK6" s="587"/>
      <c r="BL6" s="587"/>
      <c r="BM6" s="587"/>
      <c r="BN6" s="588"/>
      <c r="BO6" s="589">
        <v>100</v>
      </c>
      <c r="BP6" s="589"/>
      <c r="BQ6" s="589"/>
      <c r="BR6" s="589"/>
      <c r="BS6" s="590" t="s">
        <v>159</v>
      </c>
      <c r="BT6" s="590"/>
      <c r="BU6" s="590"/>
      <c r="BV6" s="590"/>
      <c r="BW6" s="590"/>
      <c r="BX6" s="590"/>
      <c r="BY6" s="590"/>
      <c r="BZ6" s="590"/>
      <c r="CA6" s="590"/>
      <c r="CB6" s="594"/>
      <c r="CD6" s="597" t="s">
        <v>165</v>
      </c>
      <c r="CE6" s="598"/>
      <c r="CF6" s="598"/>
      <c r="CG6" s="598"/>
      <c r="CH6" s="598"/>
      <c r="CI6" s="598"/>
      <c r="CJ6" s="598"/>
      <c r="CK6" s="598"/>
      <c r="CL6" s="598"/>
      <c r="CM6" s="598"/>
      <c r="CN6" s="598"/>
      <c r="CO6" s="598"/>
      <c r="CP6" s="598"/>
      <c r="CQ6" s="599"/>
      <c r="CR6" s="586">
        <v>86820</v>
      </c>
      <c r="CS6" s="587"/>
      <c r="CT6" s="587"/>
      <c r="CU6" s="587"/>
      <c r="CV6" s="587"/>
      <c r="CW6" s="587"/>
      <c r="CX6" s="587"/>
      <c r="CY6" s="588"/>
      <c r="CZ6" s="589">
        <v>0.8</v>
      </c>
      <c r="DA6" s="589"/>
      <c r="DB6" s="589"/>
      <c r="DC6" s="589"/>
      <c r="DD6" s="595" t="s">
        <v>159</v>
      </c>
      <c r="DE6" s="587"/>
      <c r="DF6" s="587"/>
      <c r="DG6" s="587"/>
      <c r="DH6" s="587"/>
      <c r="DI6" s="587"/>
      <c r="DJ6" s="587"/>
      <c r="DK6" s="587"/>
      <c r="DL6" s="587"/>
      <c r="DM6" s="587"/>
      <c r="DN6" s="587"/>
      <c r="DO6" s="587"/>
      <c r="DP6" s="588"/>
      <c r="DQ6" s="595">
        <v>86820</v>
      </c>
      <c r="DR6" s="587"/>
      <c r="DS6" s="587"/>
      <c r="DT6" s="587"/>
      <c r="DU6" s="587"/>
      <c r="DV6" s="587"/>
      <c r="DW6" s="587"/>
      <c r="DX6" s="587"/>
      <c r="DY6" s="587"/>
      <c r="DZ6" s="587"/>
      <c r="EA6" s="587"/>
      <c r="EB6" s="587"/>
      <c r="EC6" s="596"/>
    </row>
    <row r="7" spans="2:143" ht="11.25" customHeight="1" x14ac:dyDescent="0.15">
      <c r="B7" s="583" t="s">
        <v>166</v>
      </c>
      <c r="C7" s="584"/>
      <c r="D7" s="584"/>
      <c r="E7" s="584"/>
      <c r="F7" s="584"/>
      <c r="G7" s="584"/>
      <c r="H7" s="584"/>
      <c r="I7" s="584"/>
      <c r="J7" s="584"/>
      <c r="K7" s="584"/>
      <c r="L7" s="584"/>
      <c r="M7" s="584"/>
      <c r="N7" s="584"/>
      <c r="O7" s="584"/>
      <c r="P7" s="584"/>
      <c r="Q7" s="585"/>
      <c r="R7" s="586">
        <v>2251</v>
      </c>
      <c r="S7" s="587"/>
      <c r="T7" s="587"/>
      <c r="U7" s="587"/>
      <c r="V7" s="587"/>
      <c r="W7" s="587"/>
      <c r="X7" s="587"/>
      <c r="Y7" s="588"/>
      <c r="Z7" s="589">
        <v>0</v>
      </c>
      <c r="AA7" s="589"/>
      <c r="AB7" s="589"/>
      <c r="AC7" s="589"/>
      <c r="AD7" s="590">
        <v>2251</v>
      </c>
      <c r="AE7" s="590"/>
      <c r="AF7" s="590"/>
      <c r="AG7" s="590"/>
      <c r="AH7" s="590"/>
      <c r="AI7" s="590"/>
      <c r="AJ7" s="590"/>
      <c r="AK7" s="590"/>
      <c r="AL7" s="591">
        <v>0</v>
      </c>
      <c r="AM7" s="592"/>
      <c r="AN7" s="592"/>
      <c r="AO7" s="593"/>
      <c r="AP7" s="583" t="s">
        <v>167</v>
      </c>
      <c r="AQ7" s="584"/>
      <c r="AR7" s="584"/>
      <c r="AS7" s="584"/>
      <c r="AT7" s="584"/>
      <c r="AU7" s="584"/>
      <c r="AV7" s="584"/>
      <c r="AW7" s="584"/>
      <c r="AX7" s="584"/>
      <c r="AY7" s="584"/>
      <c r="AZ7" s="584"/>
      <c r="BA7" s="584"/>
      <c r="BB7" s="584"/>
      <c r="BC7" s="584"/>
      <c r="BD7" s="584"/>
      <c r="BE7" s="584"/>
      <c r="BF7" s="585"/>
      <c r="BG7" s="586">
        <v>549993</v>
      </c>
      <c r="BH7" s="587"/>
      <c r="BI7" s="587"/>
      <c r="BJ7" s="587"/>
      <c r="BK7" s="587"/>
      <c r="BL7" s="587"/>
      <c r="BM7" s="587"/>
      <c r="BN7" s="588"/>
      <c r="BO7" s="589">
        <v>38.200000000000003</v>
      </c>
      <c r="BP7" s="589"/>
      <c r="BQ7" s="589"/>
      <c r="BR7" s="589"/>
      <c r="BS7" s="590" t="s">
        <v>159</v>
      </c>
      <c r="BT7" s="590"/>
      <c r="BU7" s="590"/>
      <c r="BV7" s="590"/>
      <c r="BW7" s="590"/>
      <c r="BX7" s="590"/>
      <c r="BY7" s="590"/>
      <c r="BZ7" s="590"/>
      <c r="CA7" s="590"/>
      <c r="CB7" s="594"/>
      <c r="CD7" s="600" t="s">
        <v>168</v>
      </c>
      <c r="CE7" s="601"/>
      <c r="CF7" s="601"/>
      <c r="CG7" s="601"/>
      <c r="CH7" s="601"/>
      <c r="CI7" s="601"/>
      <c r="CJ7" s="601"/>
      <c r="CK7" s="601"/>
      <c r="CL7" s="601"/>
      <c r="CM7" s="601"/>
      <c r="CN7" s="601"/>
      <c r="CO7" s="601"/>
      <c r="CP7" s="601"/>
      <c r="CQ7" s="602"/>
      <c r="CR7" s="586">
        <v>1635115</v>
      </c>
      <c r="CS7" s="587"/>
      <c r="CT7" s="587"/>
      <c r="CU7" s="587"/>
      <c r="CV7" s="587"/>
      <c r="CW7" s="587"/>
      <c r="CX7" s="587"/>
      <c r="CY7" s="588"/>
      <c r="CZ7" s="589">
        <v>15.3</v>
      </c>
      <c r="DA7" s="589"/>
      <c r="DB7" s="589"/>
      <c r="DC7" s="589"/>
      <c r="DD7" s="595">
        <v>27975</v>
      </c>
      <c r="DE7" s="587"/>
      <c r="DF7" s="587"/>
      <c r="DG7" s="587"/>
      <c r="DH7" s="587"/>
      <c r="DI7" s="587"/>
      <c r="DJ7" s="587"/>
      <c r="DK7" s="587"/>
      <c r="DL7" s="587"/>
      <c r="DM7" s="587"/>
      <c r="DN7" s="587"/>
      <c r="DO7" s="587"/>
      <c r="DP7" s="588"/>
      <c r="DQ7" s="595">
        <v>1507911</v>
      </c>
      <c r="DR7" s="587"/>
      <c r="DS7" s="587"/>
      <c r="DT7" s="587"/>
      <c r="DU7" s="587"/>
      <c r="DV7" s="587"/>
      <c r="DW7" s="587"/>
      <c r="DX7" s="587"/>
      <c r="DY7" s="587"/>
      <c r="DZ7" s="587"/>
      <c r="EA7" s="587"/>
      <c r="EB7" s="587"/>
      <c r="EC7" s="596"/>
    </row>
    <row r="8" spans="2:143" ht="11.25" customHeight="1" x14ac:dyDescent="0.15">
      <c r="B8" s="583" t="s">
        <v>169</v>
      </c>
      <c r="C8" s="584"/>
      <c r="D8" s="584"/>
      <c r="E8" s="584"/>
      <c r="F8" s="584"/>
      <c r="G8" s="584"/>
      <c r="H8" s="584"/>
      <c r="I8" s="584"/>
      <c r="J8" s="584"/>
      <c r="K8" s="584"/>
      <c r="L8" s="584"/>
      <c r="M8" s="584"/>
      <c r="N8" s="584"/>
      <c r="O8" s="584"/>
      <c r="P8" s="584"/>
      <c r="Q8" s="585"/>
      <c r="R8" s="586">
        <v>4443</v>
      </c>
      <c r="S8" s="587"/>
      <c r="T8" s="587"/>
      <c r="U8" s="587"/>
      <c r="V8" s="587"/>
      <c r="W8" s="587"/>
      <c r="X8" s="587"/>
      <c r="Y8" s="588"/>
      <c r="Z8" s="589">
        <v>0</v>
      </c>
      <c r="AA8" s="589"/>
      <c r="AB8" s="589"/>
      <c r="AC8" s="589"/>
      <c r="AD8" s="590">
        <v>4443</v>
      </c>
      <c r="AE8" s="590"/>
      <c r="AF8" s="590"/>
      <c r="AG8" s="590"/>
      <c r="AH8" s="590"/>
      <c r="AI8" s="590"/>
      <c r="AJ8" s="590"/>
      <c r="AK8" s="590"/>
      <c r="AL8" s="591">
        <v>0.1</v>
      </c>
      <c r="AM8" s="592"/>
      <c r="AN8" s="592"/>
      <c r="AO8" s="593"/>
      <c r="AP8" s="583" t="s">
        <v>170</v>
      </c>
      <c r="AQ8" s="584"/>
      <c r="AR8" s="584"/>
      <c r="AS8" s="584"/>
      <c r="AT8" s="584"/>
      <c r="AU8" s="584"/>
      <c r="AV8" s="584"/>
      <c r="AW8" s="584"/>
      <c r="AX8" s="584"/>
      <c r="AY8" s="584"/>
      <c r="AZ8" s="584"/>
      <c r="BA8" s="584"/>
      <c r="BB8" s="584"/>
      <c r="BC8" s="584"/>
      <c r="BD8" s="584"/>
      <c r="BE8" s="584"/>
      <c r="BF8" s="585"/>
      <c r="BG8" s="586">
        <v>24772</v>
      </c>
      <c r="BH8" s="587"/>
      <c r="BI8" s="587"/>
      <c r="BJ8" s="587"/>
      <c r="BK8" s="587"/>
      <c r="BL8" s="587"/>
      <c r="BM8" s="587"/>
      <c r="BN8" s="588"/>
      <c r="BO8" s="589">
        <v>1.7</v>
      </c>
      <c r="BP8" s="589"/>
      <c r="BQ8" s="589"/>
      <c r="BR8" s="589"/>
      <c r="BS8" s="595" t="s">
        <v>64</v>
      </c>
      <c r="BT8" s="587"/>
      <c r="BU8" s="587"/>
      <c r="BV8" s="587"/>
      <c r="BW8" s="587"/>
      <c r="BX8" s="587"/>
      <c r="BY8" s="587"/>
      <c r="BZ8" s="587"/>
      <c r="CA8" s="587"/>
      <c r="CB8" s="596"/>
      <c r="CD8" s="600" t="s">
        <v>171</v>
      </c>
      <c r="CE8" s="601"/>
      <c r="CF8" s="601"/>
      <c r="CG8" s="601"/>
      <c r="CH8" s="601"/>
      <c r="CI8" s="601"/>
      <c r="CJ8" s="601"/>
      <c r="CK8" s="601"/>
      <c r="CL8" s="601"/>
      <c r="CM8" s="601"/>
      <c r="CN8" s="601"/>
      <c r="CO8" s="601"/>
      <c r="CP8" s="601"/>
      <c r="CQ8" s="602"/>
      <c r="CR8" s="586">
        <v>2639514</v>
      </c>
      <c r="CS8" s="587"/>
      <c r="CT8" s="587"/>
      <c r="CU8" s="587"/>
      <c r="CV8" s="587"/>
      <c r="CW8" s="587"/>
      <c r="CX8" s="587"/>
      <c r="CY8" s="588"/>
      <c r="CZ8" s="589">
        <v>24.7</v>
      </c>
      <c r="DA8" s="589"/>
      <c r="DB8" s="589"/>
      <c r="DC8" s="589"/>
      <c r="DD8" s="595">
        <v>26704</v>
      </c>
      <c r="DE8" s="587"/>
      <c r="DF8" s="587"/>
      <c r="DG8" s="587"/>
      <c r="DH8" s="587"/>
      <c r="DI8" s="587"/>
      <c r="DJ8" s="587"/>
      <c r="DK8" s="587"/>
      <c r="DL8" s="587"/>
      <c r="DM8" s="587"/>
      <c r="DN8" s="587"/>
      <c r="DO8" s="587"/>
      <c r="DP8" s="588"/>
      <c r="DQ8" s="595">
        <v>1545596</v>
      </c>
      <c r="DR8" s="587"/>
      <c r="DS8" s="587"/>
      <c r="DT8" s="587"/>
      <c r="DU8" s="587"/>
      <c r="DV8" s="587"/>
      <c r="DW8" s="587"/>
      <c r="DX8" s="587"/>
      <c r="DY8" s="587"/>
      <c r="DZ8" s="587"/>
      <c r="EA8" s="587"/>
      <c r="EB8" s="587"/>
      <c r="EC8" s="596"/>
    </row>
    <row r="9" spans="2:143" ht="11.25" customHeight="1" x14ac:dyDescent="0.15">
      <c r="B9" s="583" t="s">
        <v>172</v>
      </c>
      <c r="C9" s="584"/>
      <c r="D9" s="584"/>
      <c r="E9" s="584"/>
      <c r="F9" s="584"/>
      <c r="G9" s="584"/>
      <c r="H9" s="584"/>
      <c r="I9" s="584"/>
      <c r="J9" s="584"/>
      <c r="K9" s="584"/>
      <c r="L9" s="584"/>
      <c r="M9" s="584"/>
      <c r="N9" s="584"/>
      <c r="O9" s="584"/>
      <c r="P9" s="584"/>
      <c r="Q9" s="585"/>
      <c r="R9" s="586">
        <v>2935</v>
      </c>
      <c r="S9" s="587"/>
      <c r="T9" s="587"/>
      <c r="U9" s="587"/>
      <c r="V9" s="587"/>
      <c r="W9" s="587"/>
      <c r="X9" s="587"/>
      <c r="Y9" s="588"/>
      <c r="Z9" s="589">
        <v>0</v>
      </c>
      <c r="AA9" s="589"/>
      <c r="AB9" s="589"/>
      <c r="AC9" s="589"/>
      <c r="AD9" s="590">
        <v>2935</v>
      </c>
      <c r="AE9" s="590"/>
      <c r="AF9" s="590"/>
      <c r="AG9" s="590"/>
      <c r="AH9" s="590"/>
      <c r="AI9" s="590"/>
      <c r="AJ9" s="590"/>
      <c r="AK9" s="590"/>
      <c r="AL9" s="591">
        <v>0</v>
      </c>
      <c r="AM9" s="592"/>
      <c r="AN9" s="592"/>
      <c r="AO9" s="593"/>
      <c r="AP9" s="583" t="s">
        <v>173</v>
      </c>
      <c r="AQ9" s="584"/>
      <c r="AR9" s="584"/>
      <c r="AS9" s="584"/>
      <c r="AT9" s="584"/>
      <c r="AU9" s="584"/>
      <c r="AV9" s="584"/>
      <c r="AW9" s="584"/>
      <c r="AX9" s="584"/>
      <c r="AY9" s="584"/>
      <c r="AZ9" s="584"/>
      <c r="BA9" s="584"/>
      <c r="BB9" s="584"/>
      <c r="BC9" s="584"/>
      <c r="BD9" s="584"/>
      <c r="BE9" s="584"/>
      <c r="BF9" s="585"/>
      <c r="BG9" s="586">
        <v>449001</v>
      </c>
      <c r="BH9" s="587"/>
      <c r="BI9" s="587"/>
      <c r="BJ9" s="587"/>
      <c r="BK9" s="587"/>
      <c r="BL9" s="587"/>
      <c r="BM9" s="587"/>
      <c r="BN9" s="588"/>
      <c r="BO9" s="589">
        <v>31.2</v>
      </c>
      <c r="BP9" s="589"/>
      <c r="BQ9" s="589"/>
      <c r="BR9" s="589"/>
      <c r="BS9" s="595" t="s">
        <v>64</v>
      </c>
      <c r="BT9" s="587"/>
      <c r="BU9" s="587"/>
      <c r="BV9" s="587"/>
      <c r="BW9" s="587"/>
      <c r="BX9" s="587"/>
      <c r="BY9" s="587"/>
      <c r="BZ9" s="587"/>
      <c r="CA9" s="587"/>
      <c r="CB9" s="596"/>
      <c r="CD9" s="600" t="s">
        <v>174</v>
      </c>
      <c r="CE9" s="601"/>
      <c r="CF9" s="601"/>
      <c r="CG9" s="601"/>
      <c r="CH9" s="601"/>
      <c r="CI9" s="601"/>
      <c r="CJ9" s="601"/>
      <c r="CK9" s="601"/>
      <c r="CL9" s="601"/>
      <c r="CM9" s="601"/>
      <c r="CN9" s="601"/>
      <c r="CO9" s="601"/>
      <c r="CP9" s="601"/>
      <c r="CQ9" s="602"/>
      <c r="CR9" s="586">
        <v>846746</v>
      </c>
      <c r="CS9" s="587"/>
      <c r="CT9" s="587"/>
      <c r="CU9" s="587"/>
      <c r="CV9" s="587"/>
      <c r="CW9" s="587"/>
      <c r="CX9" s="587"/>
      <c r="CY9" s="588"/>
      <c r="CZ9" s="589">
        <v>7.9</v>
      </c>
      <c r="DA9" s="589"/>
      <c r="DB9" s="589"/>
      <c r="DC9" s="589"/>
      <c r="DD9" s="595">
        <v>108937</v>
      </c>
      <c r="DE9" s="587"/>
      <c r="DF9" s="587"/>
      <c r="DG9" s="587"/>
      <c r="DH9" s="587"/>
      <c r="DI9" s="587"/>
      <c r="DJ9" s="587"/>
      <c r="DK9" s="587"/>
      <c r="DL9" s="587"/>
      <c r="DM9" s="587"/>
      <c r="DN9" s="587"/>
      <c r="DO9" s="587"/>
      <c r="DP9" s="588"/>
      <c r="DQ9" s="595">
        <v>773636</v>
      </c>
      <c r="DR9" s="587"/>
      <c r="DS9" s="587"/>
      <c r="DT9" s="587"/>
      <c r="DU9" s="587"/>
      <c r="DV9" s="587"/>
      <c r="DW9" s="587"/>
      <c r="DX9" s="587"/>
      <c r="DY9" s="587"/>
      <c r="DZ9" s="587"/>
      <c r="EA9" s="587"/>
      <c r="EB9" s="587"/>
      <c r="EC9" s="596"/>
    </row>
    <row r="10" spans="2:143" ht="11.25" customHeight="1" x14ac:dyDescent="0.15">
      <c r="B10" s="583" t="s">
        <v>175</v>
      </c>
      <c r="C10" s="584"/>
      <c r="D10" s="584"/>
      <c r="E10" s="584"/>
      <c r="F10" s="584"/>
      <c r="G10" s="584"/>
      <c r="H10" s="584"/>
      <c r="I10" s="584"/>
      <c r="J10" s="584"/>
      <c r="K10" s="584"/>
      <c r="L10" s="584"/>
      <c r="M10" s="584"/>
      <c r="N10" s="584"/>
      <c r="O10" s="584"/>
      <c r="P10" s="584"/>
      <c r="Q10" s="585"/>
      <c r="R10" s="586">
        <v>279576</v>
      </c>
      <c r="S10" s="587"/>
      <c r="T10" s="587"/>
      <c r="U10" s="587"/>
      <c r="V10" s="587"/>
      <c r="W10" s="587"/>
      <c r="X10" s="587"/>
      <c r="Y10" s="588"/>
      <c r="Z10" s="589">
        <v>2.5</v>
      </c>
      <c r="AA10" s="589"/>
      <c r="AB10" s="589"/>
      <c r="AC10" s="589"/>
      <c r="AD10" s="590">
        <v>279576</v>
      </c>
      <c r="AE10" s="590"/>
      <c r="AF10" s="590"/>
      <c r="AG10" s="590"/>
      <c r="AH10" s="590"/>
      <c r="AI10" s="590"/>
      <c r="AJ10" s="590"/>
      <c r="AK10" s="590"/>
      <c r="AL10" s="591">
        <v>4.2</v>
      </c>
      <c r="AM10" s="592"/>
      <c r="AN10" s="592"/>
      <c r="AO10" s="593"/>
      <c r="AP10" s="583" t="s">
        <v>176</v>
      </c>
      <c r="AQ10" s="584"/>
      <c r="AR10" s="584"/>
      <c r="AS10" s="584"/>
      <c r="AT10" s="584"/>
      <c r="AU10" s="584"/>
      <c r="AV10" s="584"/>
      <c r="AW10" s="584"/>
      <c r="AX10" s="584"/>
      <c r="AY10" s="584"/>
      <c r="AZ10" s="584"/>
      <c r="BA10" s="584"/>
      <c r="BB10" s="584"/>
      <c r="BC10" s="584"/>
      <c r="BD10" s="584"/>
      <c r="BE10" s="584"/>
      <c r="BF10" s="585"/>
      <c r="BG10" s="586">
        <v>32796</v>
      </c>
      <c r="BH10" s="587"/>
      <c r="BI10" s="587"/>
      <c r="BJ10" s="587"/>
      <c r="BK10" s="587"/>
      <c r="BL10" s="587"/>
      <c r="BM10" s="587"/>
      <c r="BN10" s="588"/>
      <c r="BO10" s="589">
        <v>2.2999999999999998</v>
      </c>
      <c r="BP10" s="589"/>
      <c r="BQ10" s="589"/>
      <c r="BR10" s="589"/>
      <c r="BS10" s="595" t="s">
        <v>64</v>
      </c>
      <c r="BT10" s="587"/>
      <c r="BU10" s="587"/>
      <c r="BV10" s="587"/>
      <c r="BW10" s="587"/>
      <c r="BX10" s="587"/>
      <c r="BY10" s="587"/>
      <c r="BZ10" s="587"/>
      <c r="CA10" s="587"/>
      <c r="CB10" s="596"/>
      <c r="CD10" s="600" t="s">
        <v>177</v>
      </c>
      <c r="CE10" s="601"/>
      <c r="CF10" s="601"/>
      <c r="CG10" s="601"/>
      <c r="CH10" s="601"/>
      <c r="CI10" s="601"/>
      <c r="CJ10" s="601"/>
      <c r="CK10" s="601"/>
      <c r="CL10" s="601"/>
      <c r="CM10" s="601"/>
      <c r="CN10" s="601"/>
      <c r="CO10" s="601"/>
      <c r="CP10" s="601"/>
      <c r="CQ10" s="602"/>
      <c r="CR10" s="586" t="s">
        <v>64</v>
      </c>
      <c r="CS10" s="587"/>
      <c r="CT10" s="587"/>
      <c r="CU10" s="587"/>
      <c r="CV10" s="587"/>
      <c r="CW10" s="587"/>
      <c r="CX10" s="587"/>
      <c r="CY10" s="588"/>
      <c r="CZ10" s="589" t="s">
        <v>64</v>
      </c>
      <c r="DA10" s="589"/>
      <c r="DB10" s="589"/>
      <c r="DC10" s="589"/>
      <c r="DD10" s="595" t="s">
        <v>64</v>
      </c>
      <c r="DE10" s="587"/>
      <c r="DF10" s="587"/>
      <c r="DG10" s="587"/>
      <c r="DH10" s="587"/>
      <c r="DI10" s="587"/>
      <c r="DJ10" s="587"/>
      <c r="DK10" s="587"/>
      <c r="DL10" s="587"/>
      <c r="DM10" s="587"/>
      <c r="DN10" s="587"/>
      <c r="DO10" s="587"/>
      <c r="DP10" s="588"/>
      <c r="DQ10" s="595" t="s">
        <v>64</v>
      </c>
      <c r="DR10" s="587"/>
      <c r="DS10" s="587"/>
      <c r="DT10" s="587"/>
      <c r="DU10" s="587"/>
      <c r="DV10" s="587"/>
      <c r="DW10" s="587"/>
      <c r="DX10" s="587"/>
      <c r="DY10" s="587"/>
      <c r="DZ10" s="587"/>
      <c r="EA10" s="587"/>
      <c r="EB10" s="587"/>
      <c r="EC10" s="596"/>
    </row>
    <row r="11" spans="2:143" ht="11.25" customHeight="1" x14ac:dyDescent="0.15">
      <c r="B11" s="583" t="s">
        <v>178</v>
      </c>
      <c r="C11" s="584"/>
      <c r="D11" s="584"/>
      <c r="E11" s="584"/>
      <c r="F11" s="584"/>
      <c r="G11" s="584"/>
      <c r="H11" s="584"/>
      <c r="I11" s="584"/>
      <c r="J11" s="584"/>
      <c r="K11" s="584"/>
      <c r="L11" s="584"/>
      <c r="M11" s="584"/>
      <c r="N11" s="584"/>
      <c r="O11" s="584"/>
      <c r="P11" s="584"/>
      <c r="Q11" s="585"/>
      <c r="R11" s="586">
        <v>25614</v>
      </c>
      <c r="S11" s="587"/>
      <c r="T11" s="587"/>
      <c r="U11" s="587"/>
      <c r="V11" s="587"/>
      <c r="W11" s="587"/>
      <c r="X11" s="587"/>
      <c r="Y11" s="588"/>
      <c r="Z11" s="589">
        <v>0.2</v>
      </c>
      <c r="AA11" s="589"/>
      <c r="AB11" s="589"/>
      <c r="AC11" s="589"/>
      <c r="AD11" s="590">
        <v>25614</v>
      </c>
      <c r="AE11" s="590"/>
      <c r="AF11" s="590"/>
      <c r="AG11" s="590"/>
      <c r="AH11" s="590"/>
      <c r="AI11" s="590"/>
      <c r="AJ11" s="590"/>
      <c r="AK11" s="590"/>
      <c r="AL11" s="591">
        <v>0.4</v>
      </c>
      <c r="AM11" s="592"/>
      <c r="AN11" s="592"/>
      <c r="AO11" s="593"/>
      <c r="AP11" s="583" t="s">
        <v>179</v>
      </c>
      <c r="AQ11" s="584"/>
      <c r="AR11" s="584"/>
      <c r="AS11" s="584"/>
      <c r="AT11" s="584"/>
      <c r="AU11" s="584"/>
      <c r="AV11" s="584"/>
      <c r="AW11" s="584"/>
      <c r="AX11" s="584"/>
      <c r="AY11" s="584"/>
      <c r="AZ11" s="584"/>
      <c r="BA11" s="584"/>
      <c r="BB11" s="584"/>
      <c r="BC11" s="584"/>
      <c r="BD11" s="584"/>
      <c r="BE11" s="584"/>
      <c r="BF11" s="585"/>
      <c r="BG11" s="586">
        <v>43424</v>
      </c>
      <c r="BH11" s="587"/>
      <c r="BI11" s="587"/>
      <c r="BJ11" s="587"/>
      <c r="BK11" s="587"/>
      <c r="BL11" s="587"/>
      <c r="BM11" s="587"/>
      <c r="BN11" s="588"/>
      <c r="BO11" s="589">
        <v>3</v>
      </c>
      <c r="BP11" s="589"/>
      <c r="BQ11" s="589"/>
      <c r="BR11" s="589"/>
      <c r="BS11" s="595" t="s">
        <v>64</v>
      </c>
      <c r="BT11" s="587"/>
      <c r="BU11" s="587"/>
      <c r="BV11" s="587"/>
      <c r="BW11" s="587"/>
      <c r="BX11" s="587"/>
      <c r="BY11" s="587"/>
      <c r="BZ11" s="587"/>
      <c r="CA11" s="587"/>
      <c r="CB11" s="596"/>
      <c r="CD11" s="600" t="s">
        <v>180</v>
      </c>
      <c r="CE11" s="601"/>
      <c r="CF11" s="601"/>
      <c r="CG11" s="601"/>
      <c r="CH11" s="601"/>
      <c r="CI11" s="601"/>
      <c r="CJ11" s="601"/>
      <c r="CK11" s="601"/>
      <c r="CL11" s="601"/>
      <c r="CM11" s="601"/>
      <c r="CN11" s="601"/>
      <c r="CO11" s="601"/>
      <c r="CP11" s="601"/>
      <c r="CQ11" s="602"/>
      <c r="CR11" s="586">
        <v>681104</v>
      </c>
      <c r="CS11" s="587"/>
      <c r="CT11" s="587"/>
      <c r="CU11" s="587"/>
      <c r="CV11" s="587"/>
      <c r="CW11" s="587"/>
      <c r="CX11" s="587"/>
      <c r="CY11" s="588"/>
      <c r="CZ11" s="589">
        <v>6.4</v>
      </c>
      <c r="DA11" s="589"/>
      <c r="DB11" s="589"/>
      <c r="DC11" s="589"/>
      <c r="DD11" s="595">
        <v>284691</v>
      </c>
      <c r="DE11" s="587"/>
      <c r="DF11" s="587"/>
      <c r="DG11" s="587"/>
      <c r="DH11" s="587"/>
      <c r="DI11" s="587"/>
      <c r="DJ11" s="587"/>
      <c r="DK11" s="587"/>
      <c r="DL11" s="587"/>
      <c r="DM11" s="587"/>
      <c r="DN11" s="587"/>
      <c r="DO11" s="587"/>
      <c r="DP11" s="588"/>
      <c r="DQ11" s="595">
        <v>325452</v>
      </c>
      <c r="DR11" s="587"/>
      <c r="DS11" s="587"/>
      <c r="DT11" s="587"/>
      <c r="DU11" s="587"/>
      <c r="DV11" s="587"/>
      <c r="DW11" s="587"/>
      <c r="DX11" s="587"/>
      <c r="DY11" s="587"/>
      <c r="DZ11" s="587"/>
      <c r="EA11" s="587"/>
      <c r="EB11" s="587"/>
      <c r="EC11" s="596"/>
    </row>
    <row r="12" spans="2:143" ht="11.25" customHeight="1" x14ac:dyDescent="0.15">
      <c r="B12" s="583" t="s">
        <v>181</v>
      </c>
      <c r="C12" s="584"/>
      <c r="D12" s="584"/>
      <c r="E12" s="584"/>
      <c r="F12" s="584"/>
      <c r="G12" s="584"/>
      <c r="H12" s="584"/>
      <c r="I12" s="584"/>
      <c r="J12" s="584"/>
      <c r="K12" s="584"/>
      <c r="L12" s="584"/>
      <c r="M12" s="584"/>
      <c r="N12" s="584"/>
      <c r="O12" s="584"/>
      <c r="P12" s="584"/>
      <c r="Q12" s="585"/>
      <c r="R12" s="586" t="s">
        <v>64</v>
      </c>
      <c r="S12" s="587"/>
      <c r="T12" s="587"/>
      <c r="U12" s="587"/>
      <c r="V12" s="587"/>
      <c r="W12" s="587"/>
      <c r="X12" s="587"/>
      <c r="Y12" s="588"/>
      <c r="Z12" s="589" t="s">
        <v>64</v>
      </c>
      <c r="AA12" s="589"/>
      <c r="AB12" s="589"/>
      <c r="AC12" s="589"/>
      <c r="AD12" s="590" t="s">
        <v>64</v>
      </c>
      <c r="AE12" s="590"/>
      <c r="AF12" s="590"/>
      <c r="AG12" s="590"/>
      <c r="AH12" s="590"/>
      <c r="AI12" s="590"/>
      <c r="AJ12" s="590"/>
      <c r="AK12" s="590"/>
      <c r="AL12" s="591" t="s">
        <v>64</v>
      </c>
      <c r="AM12" s="592"/>
      <c r="AN12" s="592"/>
      <c r="AO12" s="593"/>
      <c r="AP12" s="583" t="s">
        <v>182</v>
      </c>
      <c r="AQ12" s="584"/>
      <c r="AR12" s="584"/>
      <c r="AS12" s="584"/>
      <c r="AT12" s="584"/>
      <c r="AU12" s="584"/>
      <c r="AV12" s="584"/>
      <c r="AW12" s="584"/>
      <c r="AX12" s="584"/>
      <c r="AY12" s="584"/>
      <c r="AZ12" s="584"/>
      <c r="BA12" s="584"/>
      <c r="BB12" s="584"/>
      <c r="BC12" s="584"/>
      <c r="BD12" s="584"/>
      <c r="BE12" s="584"/>
      <c r="BF12" s="585"/>
      <c r="BG12" s="586">
        <v>743122</v>
      </c>
      <c r="BH12" s="587"/>
      <c r="BI12" s="587"/>
      <c r="BJ12" s="587"/>
      <c r="BK12" s="587"/>
      <c r="BL12" s="587"/>
      <c r="BM12" s="587"/>
      <c r="BN12" s="588"/>
      <c r="BO12" s="589">
        <v>51.6</v>
      </c>
      <c r="BP12" s="589"/>
      <c r="BQ12" s="589"/>
      <c r="BR12" s="589"/>
      <c r="BS12" s="595" t="s">
        <v>64</v>
      </c>
      <c r="BT12" s="587"/>
      <c r="BU12" s="587"/>
      <c r="BV12" s="587"/>
      <c r="BW12" s="587"/>
      <c r="BX12" s="587"/>
      <c r="BY12" s="587"/>
      <c r="BZ12" s="587"/>
      <c r="CA12" s="587"/>
      <c r="CB12" s="596"/>
      <c r="CD12" s="600" t="s">
        <v>183</v>
      </c>
      <c r="CE12" s="601"/>
      <c r="CF12" s="601"/>
      <c r="CG12" s="601"/>
      <c r="CH12" s="601"/>
      <c r="CI12" s="601"/>
      <c r="CJ12" s="601"/>
      <c r="CK12" s="601"/>
      <c r="CL12" s="601"/>
      <c r="CM12" s="601"/>
      <c r="CN12" s="601"/>
      <c r="CO12" s="601"/>
      <c r="CP12" s="601"/>
      <c r="CQ12" s="602"/>
      <c r="CR12" s="586">
        <v>103966</v>
      </c>
      <c r="CS12" s="587"/>
      <c r="CT12" s="587"/>
      <c r="CU12" s="587"/>
      <c r="CV12" s="587"/>
      <c r="CW12" s="587"/>
      <c r="CX12" s="587"/>
      <c r="CY12" s="588"/>
      <c r="CZ12" s="589">
        <v>1</v>
      </c>
      <c r="DA12" s="589"/>
      <c r="DB12" s="589"/>
      <c r="DC12" s="589"/>
      <c r="DD12" s="595">
        <v>22149</v>
      </c>
      <c r="DE12" s="587"/>
      <c r="DF12" s="587"/>
      <c r="DG12" s="587"/>
      <c r="DH12" s="587"/>
      <c r="DI12" s="587"/>
      <c r="DJ12" s="587"/>
      <c r="DK12" s="587"/>
      <c r="DL12" s="587"/>
      <c r="DM12" s="587"/>
      <c r="DN12" s="587"/>
      <c r="DO12" s="587"/>
      <c r="DP12" s="588"/>
      <c r="DQ12" s="595">
        <v>98395</v>
      </c>
      <c r="DR12" s="587"/>
      <c r="DS12" s="587"/>
      <c r="DT12" s="587"/>
      <c r="DU12" s="587"/>
      <c r="DV12" s="587"/>
      <c r="DW12" s="587"/>
      <c r="DX12" s="587"/>
      <c r="DY12" s="587"/>
      <c r="DZ12" s="587"/>
      <c r="EA12" s="587"/>
      <c r="EB12" s="587"/>
      <c r="EC12" s="596"/>
    </row>
    <row r="13" spans="2:143" ht="11.25" customHeight="1" x14ac:dyDescent="0.15">
      <c r="B13" s="583" t="s">
        <v>184</v>
      </c>
      <c r="C13" s="584"/>
      <c r="D13" s="584"/>
      <c r="E13" s="584"/>
      <c r="F13" s="584"/>
      <c r="G13" s="584"/>
      <c r="H13" s="584"/>
      <c r="I13" s="584"/>
      <c r="J13" s="584"/>
      <c r="K13" s="584"/>
      <c r="L13" s="584"/>
      <c r="M13" s="584"/>
      <c r="N13" s="584"/>
      <c r="O13" s="584"/>
      <c r="P13" s="584"/>
      <c r="Q13" s="585"/>
      <c r="R13" s="586">
        <v>24119</v>
      </c>
      <c r="S13" s="587"/>
      <c r="T13" s="587"/>
      <c r="U13" s="587"/>
      <c r="V13" s="587"/>
      <c r="W13" s="587"/>
      <c r="X13" s="587"/>
      <c r="Y13" s="588"/>
      <c r="Z13" s="589">
        <v>0.2</v>
      </c>
      <c r="AA13" s="589"/>
      <c r="AB13" s="589"/>
      <c r="AC13" s="589"/>
      <c r="AD13" s="590">
        <v>24119</v>
      </c>
      <c r="AE13" s="590"/>
      <c r="AF13" s="590"/>
      <c r="AG13" s="590"/>
      <c r="AH13" s="590"/>
      <c r="AI13" s="590"/>
      <c r="AJ13" s="590"/>
      <c r="AK13" s="590"/>
      <c r="AL13" s="591">
        <v>0.4</v>
      </c>
      <c r="AM13" s="592"/>
      <c r="AN13" s="592"/>
      <c r="AO13" s="593"/>
      <c r="AP13" s="583" t="s">
        <v>185</v>
      </c>
      <c r="AQ13" s="584"/>
      <c r="AR13" s="584"/>
      <c r="AS13" s="584"/>
      <c r="AT13" s="584"/>
      <c r="AU13" s="584"/>
      <c r="AV13" s="584"/>
      <c r="AW13" s="584"/>
      <c r="AX13" s="584"/>
      <c r="AY13" s="584"/>
      <c r="AZ13" s="584"/>
      <c r="BA13" s="584"/>
      <c r="BB13" s="584"/>
      <c r="BC13" s="584"/>
      <c r="BD13" s="584"/>
      <c r="BE13" s="584"/>
      <c r="BF13" s="585"/>
      <c r="BG13" s="586">
        <v>737641</v>
      </c>
      <c r="BH13" s="587"/>
      <c r="BI13" s="587"/>
      <c r="BJ13" s="587"/>
      <c r="BK13" s="587"/>
      <c r="BL13" s="587"/>
      <c r="BM13" s="587"/>
      <c r="BN13" s="588"/>
      <c r="BO13" s="589">
        <v>51.2</v>
      </c>
      <c r="BP13" s="589"/>
      <c r="BQ13" s="589"/>
      <c r="BR13" s="589"/>
      <c r="BS13" s="595" t="s">
        <v>64</v>
      </c>
      <c r="BT13" s="587"/>
      <c r="BU13" s="587"/>
      <c r="BV13" s="587"/>
      <c r="BW13" s="587"/>
      <c r="BX13" s="587"/>
      <c r="BY13" s="587"/>
      <c r="BZ13" s="587"/>
      <c r="CA13" s="587"/>
      <c r="CB13" s="596"/>
      <c r="CD13" s="600" t="s">
        <v>186</v>
      </c>
      <c r="CE13" s="601"/>
      <c r="CF13" s="601"/>
      <c r="CG13" s="601"/>
      <c r="CH13" s="601"/>
      <c r="CI13" s="601"/>
      <c r="CJ13" s="601"/>
      <c r="CK13" s="601"/>
      <c r="CL13" s="601"/>
      <c r="CM13" s="601"/>
      <c r="CN13" s="601"/>
      <c r="CO13" s="601"/>
      <c r="CP13" s="601"/>
      <c r="CQ13" s="602"/>
      <c r="CR13" s="586">
        <v>1014851</v>
      </c>
      <c r="CS13" s="587"/>
      <c r="CT13" s="587"/>
      <c r="CU13" s="587"/>
      <c r="CV13" s="587"/>
      <c r="CW13" s="587"/>
      <c r="CX13" s="587"/>
      <c r="CY13" s="588"/>
      <c r="CZ13" s="589">
        <v>9.5</v>
      </c>
      <c r="DA13" s="589"/>
      <c r="DB13" s="589"/>
      <c r="DC13" s="589"/>
      <c r="DD13" s="595">
        <v>617840</v>
      </c>
      <c r="DE13" s="587"/>
      <c r="DF13" s="587"/>
      <c r="DG13" s="587"/>
      <c r="DH13" s="587"/>
      <c r="DI13" s="587"/>
      <c r="DJ13" s="587"/>
      <c r="DK13" s="587"/>
      <c r="DL13" s="587"/>
      <c r="DM13" s="587"/>
      <c r="DN13" s="587"/>
      <c r="DO13" s="587"/>
      <c r="DP13" s="588"/>
      <c r="DQ13" s="595">
        <v>615588</v>
      </c>
      <c r="DR13" s="587"/>
      <c r="DS13" s="587"/>
      <c r="DT13" s="587"/>
      <c r="DU13" s="587"/>
      <c r="DV13" s="587"/>
      <c r="DW13" s="587"/>
      <c r="DX13" s="587"/>
      <c r="DY13" s="587"/>
      <c r="DZ13" s="587"/>
      <c r="EA13" s="587"/>
      <c r="EB13" s="587"/>
      <c r="EC13" s="596"/>
    </row>
    <row r="14" spans="2:143" ht="11.25" customHeight="1" x14ac:dyDescent="0.15">
      <c r="B14" s="583" t="s">
        <v>187</v>
      </c>
      <c r="C14" s="584"/>
      <c r="D14" s="584"/>
      <c r="E14" s="584"/>
      <c r="F14" s="584"/>
      <c r="G14" s="584"/>
      <c r="H14" s="584"/>
      <c r="I14" s="584"/>
      <c r="J14" s="584"/>
      <c r="K14" s="584"/>
      <c r="L14" s="584"/>
      <c r="M14" s="584"/>
      <c r="N14" s="584"/>
      <c r="O14" s="584"/>
      <c r="P14" s="584"/>
      <c r="Q14" s="585"/>
      <c r="R14" s="586" t="s">
        <v>64</v>
      </c>
      <c r="S14" s="587"/>
      <c r="T14" s="587"/>
      <c r="U14" s="587"/>
      <c r="V14" s="587"/>
      <c r="W14" s="587"/>
      <c r="X14" s="587"/>
      <c r="Y14" s="588"/>
      <c r="Z14" s="589" t="s">
        <v>64</v>
      </c>
      <c r="AA14" s="589"/>
      <c r="AB14" s="589"/>
      <c r="AC14" s="589"/>
      <c r="AD14" s="590" t="s">
        <v>64</v>
      </c>
      <c r="AE14" s="590"/>
      <c r="AF14" s="590"/>
      <c r="AG14" s="590"/>
      <c r="AH14" s="590"/>
      <c r="AI14" s="590"/>
      <c r="AJ14" s="590"/>
      <c r="AK14" s="590"/>
      <c r="AL14" s="591" t="s">
        <v>64</v>
      </c>
      <c r="AM14" s="592"/>
      <c r="AN14" s="592"/>
      <c r="AO14" s="593"/>
      <c r="AP14" s="583" t="s">
        <v>188</v>
      </c>
      <c r="AQ14" s="584"/>
      <c r="AR14" s="584"/>
      <c r="AS14" s="584"/>
      <c r="AT14" s="584"/>
      <c r="AU14" s="584"/>
      <c r="AV14" s="584"/>
      <c r="AW14" s="584"/>
      <c r="AX14" s="584"/>
      <c r="AY14" s="584"/>
      <c r="AZ14" s="584"/>
      <c r="BA14" s="584"/>
      <c r="BB14" s="584"/>
      <c r="BC14" s="584"/>
      <c r="BD14" s="584"/>
      <c r="BE14" s="584"/>
      <c r="BF14" s="585"/>
      <c r="BG14" s="586">
        <v>62046</v>
      </c>
      <c r="BH14" s="587"/>
      <c r="BI14" s="587"/>
      <c r="BJ14" s="587"/>
      <c r="BK14" s="587"/>
      <c r="BL14" s="587"/>
      <c r="BM14" s="587"/>
      <c r="BN14" s="588"/>
      <c r="BO14" s="589">
        <v>4.3</v>
      </c>
      <c r="BP14" s="589"/>
      <c r="BQ14" s="589"/>
      <c r="BR14" s="589"/>
      <c r="BS14" s="595" t="s">
        <v>64</v>
      </c>
      <c r="BT14" s="587"/>
      <c r="BU14" s="587"/>
      <c r="BV14" s="587"/>
      <c r="BW14" s="587"/>
      <c r="BX14" s="587"/>
      <c r="BY14" s="587"/>
      <c r="BZ14" s="587"/>
      <c r="CA14" s="587"/>
      <c r="CB14" s="596"/>
      <c r="CD14" s="600" t="s">
        <v>189</v>
      </c>
      <c r="CE14" s="601"/>
      <c r="CF14" s="601"/>
      <c r="CG14" s="601"/>
      <c r="CH14" s="601"/>
      <c r="CI14" s="601"/>
      <c r="CJ14" s="601"/>
      <c r="CK14" s="601"/>
      <c r="CL14" s="601"/>
      <c r="CM14" s="601"/>
      <c r="CN14" s="601"/>
      <c r="CO14" s="601"/>
      <c r="CP14" s="601"/>
      <c r="CQ14" s="602"/>
      <c r="CR14" s="586">
        <v>919528</v>
      </c>
      <c r="CS14" s="587"/>
      <c r="CT14" s="587"/>
      <c r="CU14" s="587"/>
      <c r="CV14" s="587"/>
      <c r="CW14" s="587"/>
      <c r="CX14" s="587"/>
      <c r="CY14" s="588"/>
      <c r="CZ14" s="589">
        <v>8.6</v>
      </c>
      <c r="DA14" s="589"/>
      <c r="DB14" s="589"/>
      <c r="DC14" s="589"/>
      <c r="DD14" s="595">
        <v>464751</v>
      </c>
      <c r="DE14" s="587"/>
      <c r="DF14" s="587"/>
      <c r="DG14" s="587"/>
      <c r="DH14" s="587"/>
      <c r="DI14" s="587"/>
      <c r="DJ14" s="587"/>
      <c r="DK14" s="587"/>
      <c r="DL14" s="587"/>
      <c r="DM14" s="587"/>
      <c r="DN14" s="587"/>
      <c r="DO14" s="587"/>
      <c r="DP14" s="588"/>
      <c r="DQ14" s="595">
        <v>489232</v>
      </c>
      <c r="DR14" s="587"/>
      <c r="DS14" s="587"/>
      <c r="DT14" s="587"/>
      <c r="DU14" s="587"/>
      <c r="DV14" s="587"/>
      <c r="DW14" s="587"/>
      <c r="DX14" s="587"/>
      <c r="DY14" s="587"/>
      <c r="DZ14" s="587"/>
      <c r="EA14" s="587"/>
      <c r="EB14" s="587"/>
      <c r="EC14" s="596"/>
    </row>
    <row r="15" spans="2:143" ht="11.25" customHeight="1" x14ac:dyDescent="0.15">
      <c r="B15" s="583" t="s">
        <v>190</v>
      </c>
      <c r="C15" s="584"/>
      <c r="D15" s="584"/>
      <c r="E15" s="584"/>
      <c r="F15" s="584"/>
      <c r="G15" s="584"/>
      <c r="H15" s="584"/>
      <c r="I15" s="584"/>
      <c r="J15" s="584"/>
      <c r="K15" s="584"/>
      <c r="L15" s="584"/>
      <c r="M15" s="584"/>
      <c r="N15" s="584"/>
      <c r="O15" s="584"/>
      <c r="P15" s="584"/>
      <c r="Q15" s="585"/>
      <c r="R15" s="586">
        <v>4867</v>
      </c>
      <c r="S15" s="587"/>
      <c r="T15" s="587"/>
      <c r="U15" s="587"/>
      <c r="V15" s="587"/>
      <c r="W15" s="587"/>
      <c r="X15" s="587"/>
      <c r="Y15" s="588"/>
      <c r="Z15" s="589">
        <v>0</v>
      </c>
      <c r="AA15" s="589"/>
      <c r="AB15" s="589"/>
      <c r="AC15" s="589"/>
      <c r="AD15" s="590">
        <v>4867</v>
      </c>
      <c r="AE15" s="590"/>
      <c r="AF15" s="590"/>
      <c r="AG15" s="590"/>
      <c r="AH15" s="590"/>
      <c r="AI15" s="590"/>
      <c r="AJ15" s="590"/>
      <c r="AK15" s="590"/>
      <c r="AL15" s="591">
        <v>0.1</v>
      </c>
      <c r="AM15" s="592"/>
      <c r="AN15" s="592"/>
      <c r="AO15" s="593"/>
      <c r="AP15" s="583" t="s">
        <v>191</v>
      </c>
      <c r="AQ15" s="584"/>
      <c r="AR15" s="584"/>
      <c r="AS15" s="584"/>
      <c r="AT15" s="584"/>
      <c r="AU15" s="584"/>
      <c r="AV15" s="584"/>
      <c r="AW15" s="584"/>
      <c r="AX15" s="584"/>
      <c r="AY15" s="584"/>
      <c r="AZ15" s="584"/>
      <c r="BA15" s="584"/>
      <c r="BB15" s="584"/>
      <c r="BC15" s="584"/>
      <c r="BD15" s="584"/>
      <c r="BE15" s="584"/>
      <c r="BF15" s="585"/>
      <c r="BG15" s="586">
        <v>86138</v>
      </c>
      <c r="BH15" s="587"/>
      <c r="BI15" s="587"/>
      <c r="BJ15" s="587"/>
      <c r="BK15" s="587"/>
      <c r="BL15" s="587"/>
      <c r="BM15" s="587"/>
      <c r="BN15" s="588"/>
      <c r="BO15" s="589">
        <v>6</v>
      </c>
      <c r="BP15" s="589"/>
      <c r="BQ15" s="589"/>
      <c r="BR15" s="589"/>
      <c r="BS15" s="595" t="s">
        <v>64</v>
      </c>
      <c r="BT15" s="587"/>
      <c r="BU15" s="587"/>
      <c r="BV15" s="587"/>
      <c r="BW15" s="587"/>
      <c r="BX15" s="587"/>
      <c r="BY15" s="587"/>
      <c r="BZ15" s="587"/>
      <c r="CA15" s="587"/>
      <c r="CB15" s="596"/>
      <c r="CD15" s="600" t="s">
        <v>192</v>
      </c>
      <c r="CE15" s="601"/>
      <c r="CF15" s="601"/>
      <c r="CG15" s="601"/>
      <c r="CH15" s="601"/>
      <c r="CI15" s="601"/>
      <c r="CJ15" s="601"/>
      <c r="CK15" s="601"/>
      <c r="CL15" s="601"/>
      <c r="CM15" s="601"/>
      <c r="CN15" s="601"/>
      <c r="CO15" s="601"/>
      <c r="CP15" s="601"/>
      <c r="CQ15" s="602"/>
      <c r="CR15" s="586">
        <v>1463663</v>
      </c>
      <c r="CS15" s="587"/>
      <c r="CT15" s="587"/>
      <c r="CU15" s="587"/>
      <c r="CV15" s="587"/>
      <c r="CW15" s="587"/>
      <c r="CX15" s="587"/>
      <c r="CY15" s="588"/>
      <c r="CZ15" s="589">
        <v>13.7</v>
      </c>
      <c r="DA15" s="589"/>
      <c r="DB15" s="589"/>
      <c r="DC15" s="589"/>
      <c r="DD15" s="595">
        <v>497310</v>
      </c>
      <c r="DE15" s="587"/>
      <c r="DF15" s="587"/>
      <c r="DG15" s="587"/>
      <c r="DH15" s="587"/>
      <c r="DI15" s="587"/>
      <c r="DJ15" s="587"/>
      <c r="DK15" s="587"/>
      <c r="DL15" s="587"/>
      <c r="DM15" s="587"/>
      <c r="DN15" s="587"/>
      <c r="DO15" s="587"/>
      <c r="DP15" s="588"/>
      <c r="DQ15" s="595">
        <v>963412</v>
      </c>
      <c r="DR15" s="587"/>
      <c r="DS15" s="587"/>
      <c r="DT15" s="587"/>
      <c r="DU15" s="587"/>
      <c r="DV15" s="587"/>
      <c r="DW15" s="587"/>
      <c r="DX15" s="587"/>
      <c r="DY15" s="587"/>
      <c r="DZ15" s="587"/>
      <c r="EA15" s="587"/>
      <c r="EB15" s="587"/>
      <c r="EC15" s="596"/>
    </row>
    <row r="16" spans="2:143" ht="11.25" customHeight="1" x14ac:dyDescent="0.15">
      <c r="B16" s="583" t="s">
        <v>193</v>
      </c>
      <c r="C16" s="584"/>
      <c r="D16" s="584"/>
      <c r="E16" s="584"/>
      <c r="F16" s="584"/>
      <c r="G16" s="584"/>
      <c r="H16" s="584"/>
      <c r="I16" s="584"/>
      <c r="J16" s="584"/>
      <c r="K16" s="584"/>
      <c r="L16" s="584"/>
      <c r="M16" s="584"/>
      <c r="N16" s="584"/>
      <c r="O16" s="584"/>
      <c r="P16" s="584"/>
      <c r="Q16" s="585"/>
      <c r="R16" s="586">
        <v>5212796</v>
      </c>
      <c r="S16" s="587"/>
      <c r="T16" s="587"/>
      <c r="U16" s="587"/>
      <c r="V16" s="587"/>
      <c r="W16" s="587"/>
      <c r="X16" s="587"/>
      <c r="Y16" s="588"/>
      <c r="Z16" s="589">
        <v>46.7</v>
      </c>
      <c r="AA16" s="589"/>
      <c r="AB16" s="589"/>
      <c r="AC16" s="589"/>
      <c r="AD16" s="590">
        <v>4719414</v>
      </c>
      <c r="AE16" s="590"/>
      <c r="AF16" s="590"/>
      <c r="AG16" s="590"/>
      <c r="AH16" s="590"/>
      <c r="AI16" s="590"/>
      <c r="AJ16" s="590"/>
      <c r="AK16" s="590"/>
      <c r="AL16" s="591">
        <v>70.900000000000006</v>
      </c>
      <c r="AM16" s="592"/>
      <c r="AN16" s="592"/>
      <c r="AO16" s="593"/>
      <c r="AP16" s="583" t="s">
        <v>194</v>
      </c>
      <c r="AQ16" s="584"/>
      <c r="AR16" s="584"/>
      <c r="AS16" s="584"/>
      <c r="AT16" s="584"/>
      <c r="AU16" s="584"/>
      <c r="AV16" s="584"/>
      <c r="AW16" s="584"/>
      <c r="AX16" s="584"/>
      <c r="AY16" s="584"/>
      <c r="AZ16" s="584"/>
      <c r="BA16" s="584"/>
      <c r="BB16" s="584"/>
      <c r="BC16" s="584"/>
      <c r="BD16" s="584"/>
      <c r="BE16" s="584"/>
      <c r="BF16" s="585"/>
      <c r="BG16" s="586" t="s">
        <v>64</v>
      </c>
      <c r="BH16" s="587"/>
      <c r="BI16" s="587"/>
      <c r="BJ16" s="587"/>
      <c r="BK16" s="587"/>
      <c r="BL16" s="587"/>
      <c r="BM16" s="587"/>
      <c r="BN16" s="588"/>
      <c r="BO16" s="589" t="s">
        <v>64</v>
      </c>
      <c r="BP16" s="589"/>
      <c r="BQ16" s="589"/>
      <c r="BR16" s="589"/>
      <c r="BS16" s="595" t="s">
        <v>64</v>
      </c>
      <c r="BT16" s="587"/>
      <c r="BU16" s="587"/>
      <c r="BV16" s="587"/>
      <c r="BW16" s="587"/>
      <c r="BX16" s="587"/>
      <c r="BY16" s="587"/>
      <c r="BZ16" s="587"/>
      <c r="CA16" s="587"/>
      <c r="CB16" s="596"/>
      <c r="CD16" s="600" t="s">
        <v>195</v>
      </c>
      <c r="CE16" s="601"/>
      <c r="CF16" s="601"/>
      <c r="CG16" s="601"/>
      <c r="CH16" s="601"/>
      <c r="CI16" s="601"/>
      <c r="CJ16" s="601"/>
      <c r="CK16" s="601"/>
      <c r="CL16" s="601"/>
      <c r="CM16" s="601"/>
      <c r="CN16" s="601"/>
      <c r="CO16" s="601"/>
      <c r="CP16" s="601"/>
      <c r="CQ16" s="602"/>
      <c r="CR16" s="586">
        <v>122386</v>
      </c>
      <c r="CS16" s="587"/>
      <c r="CT16" s="587"/>
      <c r="CU16" s="587"/>
      <c r="CV16" s="587"/>
      <c r="CW16" s="587"/>
      <c r="CX16" s="587"/>
      <c r="CY16" s="588"/>
      <c r="CZ16" s="589">
        <v>1.1000000000000001</v>
      </c>
      <c r="DA16" s="589"/>
      <c r="DB16" s="589"/>
      <c r="DC16" s="589"/>
      <c r="DD16" s="595" t="s">
        <v>64</v>
      </c>
      <c r="DE16" s="587"/>
      <c r="DF16" s="587"/>
      <c r="DG16" s="587"/>
      <c r="DH16" s="587"/>
      <c r="DI16" s="587"/>
      <c r="DJ16" s="587"/>
      <c r="DK16" s="587"/>
      <c r="DL16" s="587"/>
      <c r="DM16" s="587"/>
      <c r="DN16" s="587"/>
      <c r="DO16" s="587"/>
      <c r="DP16" s="588"/>
      <c r="DQ16" s="595">
        <v>60875</v>
      </c>
      <c r="DR16" s="587"/>
      <c r="DS16" s="587"/>
      <c r="DT16" s="587"/>
      <c r="DU16" s="587"/>
      <c r="DV16" s="587"/>
      <c r="DW16" s="587"/>
      <c r="DX16" s="587"/>
      <c r="DY16" s="587"/>
      <c r="DZ16" s="587"/>
      <c r="EA16" s="587"/>
      <c r="EB16" s="587"/>
      <c r="EC16" s="596"/>
    </row>
    <row r="17" spans="2:133" ht="11.25" customHeight="1" x14ac:dyDescent="0.15">
      <c r="B17" s="583" t="s">
        <v>196</v>
      </c>
      <c r="C17" s="584"/>
      <c r="D17" s="584"/>
      <c r="E17" s="584"/>
      <c r="F17" s="584"/>
      <c r="G17" s="584"/>
      <c r="H17" s="584"/>
      <c r="I17" s="584"/>
      <c r="J17" s="584"/>
      <c r="K17" s="584"/>
      <c r="L17" s="584"/>
      <c r="M17" s="584"/>
      <c r="N17" s="584"/>
      <c r="O17" s="584"/>
      <c r="P17" s="584"/>
      <c r="Q17" s="585"/>
      <c r="R17" s="586">
        <v>4719414</v>
      </c>
      <c r="S17" s="587"/>
      <c r="T17" s="587"/>
      <c r="U17" s="587"/>
      <c r="V17" s="587"/>
      <c r="W17" s="587"/>
      <c r="X17" s="587"/>
      <c r="Y17" s="588"/>
      <c r="Z17" s="589">
        <v>42.3</v>
      </c>
      <c r="AA17" s="589"/>
      <c r="AB17" s="589"/>
      <c r="AC17" s="589"/>
      <c r="AD17" s="590">
        <v>4719414</v>
      </c>
      <c r="AE17" s="590"/>
      <c r="AF17" s="590"/>
      <c r="AG17" s="590"/>
      <c r="AH17" s="590"/>
      <c r="AI17" s="590"/>
      <c r="AJ17" s="590"/>
      <c r="AK17" s="590"/>
      <c r="AL17" s="591">
        <v>70.900000000000006</v>
      </c>
      <c r="AM17" s="592"/>
      <c r="AN17" s="592"/>
      <c r="AO17" s="593"/>
      <c r="AP17" s="583" t="s">
        <v>197</v>
      </c>
      <c r="AQ17" s="584"/>
      <c r="AR17" s="584"/>
      <c r="AS17" s="584"/>
      <c r="AT17" s="584"/>
      <c r="AU17" s="584"/>
      <c r="AV17" s="584"/>
      <c r="AW17" s="584"/>
      <c r="AX17" s="584"/>
      <c r="AY17" s="584"/>
      <c r="AZ17" s="584"/>
      <c r="BA17" s="584"/>
      <c r="BB17" s="584"/>
      <c r="BC17" s="584"/>
      <c r="BD17" s="584"/>
      <c r="BE17" s="584"/>
      <c r="BF17" s="585"/>
      <c r="BG17" s="586" t="s">
        <v>64</v>
      </c>
      <c r="BH17" s="587"/>
      <c r="BI17" s="587"/>
      <c r="BJ17" s="587"/>
      <c r="BK17" s="587"/>
      <c r="BL17" s="587"/>
      <c r="BM17" s="587"/>
      <c r="BN17" s="588"/>
      <c r="BO17" s="589" t="s">
        <v>64</v>
      </c>
      <c r="BP17" s="589"/>
      <c r="BQ17" s="589"/>
      <c r="BR17" s="589"/>
      <c r="BS17" s="595" t="s">
        <v>64</v>
      </c>
      <c r="BT17" s="587"/>
      <c r="BU17" s="587"/>
      <c r="BV17" s="587"/>
      <c r="BW17" s="587"/>
      <c r="BX17" s="587"/>
      <c r="BY17" s="587"/>
      <c r="BZ17" s="587"/>
      <c r="CA17" s="587"/>
      <c r="CB17" s="596"/>
      <c r="CD17" s="600" t="s">
        <v>198</v>
      </c>
      <c r="CE17" s="601"/>
      <c r="CF17" s="601"/>
      <c r="CG17" s="601"/>
      <c r="CH17" s="601"/>
      <c r="CI17" s="601"/>
      <c r="CJ17" s="601"/>
      <c r="CK17" s="601"/>
      <c r="CL17" s="601"/>
      <c r="CM17" s="601"/>
      <c r="CN17" s="601"/>
      <c r="CO17" s="601"/>
      <c r="CP17" s="601"/>
      <c r="CQ17" s="602"/>
      <c r="CR17" s="586">
        <v>1186758</v>
      </c>
      <c r="CS17" s="587"/>
      <c r="CT17" s="587"/>
      <c r="CU17" s="587"/>
      <c r="CV17" s="587"/>
      <c r="CW17" s="587"/>
      <c r="CX17" s="587"/>
      <c r="CY17" s="588"/>
      <c r="CZ17" s="589">
        <v>11.1</v>
      </c>
      <c r="DA17" s="589"/>
      <c r="DB17" s="589"/>
      <c r="DC17" s="589"/>
      <c r="DD17" s="595" t="s">
        <v>64</v>
      </c>
      <c r="DE17" s="587"/>
      <c r="DF17" s="587"/>
      <c r="DG17" s="587"/>
      <c r="DH17" s="587"/>
      <c r="DI17" s="587"/>
      <c r="DJ17" s="587"/>
      <c r="DK17" s="587"/>
      <c r="DL17" s="587"/>
      <c r="DM17" s="587"/>
      <c r="DN17" s="587"/>
      <c r="DO17" s="587"/>
      <c r="DP17" s="588"/>
      <c r="DQ17" s="595">
        <v>1127443</v>
      </c>
      <c r="DR17" s="587"/>
      <c r="DS17" s="587"/>
      <c r="DT17" s="587"/>
      <c r="DU17" s="587"/>
      <c r="DV17" s="587"/>
      <c r="DW17" s="587"/>
      <c r="DX17" s="587"/>
      <c r="DY17" s="587"/>
      <c r="DZ17" s="587"/>
      <c r="EA17" s="587"/>
      <c r="EB17" s="587"/>
      <c r="EC17" s="596"/>
    </row>
    <row r="18" spans="2:133" ht="11.25" customHeight="1" x14ac:dyDescent="0.15">
      <c r="B18" s="583" t="s">
        <v>199</v>
      </c>
      <c r="C18" s="584"/>
      <c r="D18" s="584"/>
      <c r="E18" s="584"/>
      <c r="F18" s="584"/>
      <c r="G18" s="584"/>
      <c r="H18" s="584"/>
      <c r="I18" s="584"/>
      <c r="J18" s="584"/>
      <c r="K18" s="584"/>
      <c r="L18" s="584"/>
      <c r="M18" s="584"/>
      <c r="N18" s="584"/>
      <c r="O18" s="584"/>
      <c r="P18" s="584"/>
      <c r="Q18" s="585"/>
      <c r="R18" s="586">
        <v>493382</v>
      </c>
      <c r="S18" s="587"/>
      <c r="T18" s="587"/>
      <c r="U18" s="587"/>
      <c r="V18" s="587"/>
      <c r="W18" s="587"/>
      <c r="X18" s="587"/>
      <c r="Y18" s="588"/>
      <c r="Z18" s="589">
        <v>4.4000000000000004</v>
      </c>
      <c r="AA18" s="589"/>
      <c r="AB18" s="589"/>
      <c r="AC18" s="589"/>
      <c r="AD18" s="590" t="s">
        <v>64</v>
      </c>
      <c r="AE18" s="590"/>
      <c r="AF18" s="590"/>
      <c r="AG18" s="590"/>
      <c r="AH18" s="590"/>
      <c r="AI18" s="590"/>
      <c r="AJ18" s="590"/>
      <c r="AK18" s="590"/>
      <c r="AL18" s="591" t="s">
        <v>64</v>
      </c>
      <c r="AM18" s="592"/>
      <c r="AN18" s="592"/>
      <c r="AO18" s="593"/>
      <c r="AP18" s="583" t="s">
        <v>200</v>
      </c>
      <c r="AQ18" s="584"/>
      <c r="AR18" s="584"/>
      <c r="AS18" s="584"/>
      <c r="AT18" s="584"/>
      <c r="AU18" s="584"/>
      <c r="AV18" s="584"/>
      <c r="AW18" s="584"/>
      <c r="AX18" s="584"/>
      <c r="AY18" s="584"/>
      <c r="AZ18" s="584"/>
      <c r="BA18" s="584"/>
      <c r="BB18" s="584"/>
      <c r="BC18" s="584"/>
      <c r="BD18" s="584"/>
      <c r="BE18" s="584"/>
      <c r="BF18" s="585"/>
      <c r="BG18" s="586" t="s">
        <v>64</v>
      </c>
      <c r="BH18" s="587"/>
      <c r="BI18" s="587"/>
      <c r="BJ18" s="587"/>
      <c r="BK18" s="587"/>
      <c r="BL18" s="587"/>
      <c r="BM18" s="587"/>
      <c r="BN18" s="588"/>
      <c r="BO18" s="589" t="s">
        <v>64</v>
      </c>
      <c r="BP18" s="589"/>
      <c r="BQ18" s="589"/>
      <c r="BR18" s="589"/>
      <c r="BS18" s="595" t="s">
        <v>64</v>
      </c>
      <c r="BT18" s="587"/>
      <c r="BU18" s="587"/>
      <c r="BV18" s="587"/>
      <c r="BW18" s="587"/>
      <c r="BX18" s="587"/>
      <c r="BY18" s="587"/>
      <c r="BZ18" s="587"/>
      <c r="CA18" s="587"/>
      <c r="CB18" s="596"/>
      <c r="CD18" s="600" t="s">
        <v>201</v>
      </c>
      <c r="CE18" s="601"/>
      <c r="CF18" s="601"/>
      <c r="CG18" s="601"/>
      <c r="CH18" s="601"/>
      <c r="CI18" s="601"/>
      <c r="CJ18" s="601"/>
      <c r="CK18" s="601"/>
      <c r="CL18" s="601"/>
      <c r="CM18" s="601"/>
      <c r="CN18" s="601"/>
      <c r="CO18" s="601"/>
      <c r="CP18" s="601"/>
      <c r="CQ18" s="602"/>
      <c r="CR18" s="586" t="s">
        <v>64</v>
      </c>
      <c r="CS18" s="587"/>
      <c r="CT18" s="587"/>
      <c r="CU18" s="587"/>
      <c r="CV18" s="587"/>
      <c r="CW18" s="587"/>
      <c r="CX18" s="587"/>
      <c r="CY18" s="588"/>
      <c r="CZ18" s="589" t="s">
        <v>64</v>
      </c>
      <c r="DA18" s="589"/>
      <c r="DB18" s="589"/>
      <c r="DC18" s="589"/>
      <c r="DD18" s="595" t="s">
        <v>64</v>
      </c>
      <c r="DE18" s="587"/>
      <c r="DF18" s="587"/>
      <c r="DG18" s="587"/>
      <c r="DH18" s="587"/>
      <c r="DI18" s="587"/>
      <c r="DJ18" s="587"/>
      <c r="DK18" s="587"/>
      <c r="DL18" s="587"/>
      <c r="DM18" s="587"/>
      <c r="DN18" s="587"/>
      <c r="DO18" s="587"/>
      <c r="DP18" s="588"/>
      <c r="DQ18" s="595" t="s">
        <v>64</v>
      </c>
      <c r="DR18" s="587"/>
      <c r="DS18" s="587"/>
      <c r="DT18" s="587"/>
      <c r="DU18" s="587"/>
      <c r="DV18" s="587"/>
      <c r="DW18" s="587"/>
      <c r="DX18" s="587"/>
      <c r="DY18" s="587"/>
      <c r="DZ18" s="587"/>
      <c r="EA18" s="587"/>
      <c r="EB18" s="587"/>
      <c r="EC18" s="596"/>
    </row>
    <row r="19" spans="2:133" ht="11.25" customHeight="1" x14ac:dyDescent="0.15">
      <c r="B19" s="583" t="s">
        <v>202</v>
      </c>
      <c r="C19" s="584"/>
      <c r="D19" s="584"/>
      <c r="E19" s="584"/>
      <c r="F19" s="584"/>
      <c r="G19" s="584"/>
      <c r="H19" s="584"/>
      <c r="I19" s="584"/>
      <c r="J19" s="584"/>
      <c r="K19" s="584"/>
      <c r="L19" s="584"/>
      <c r="M19" s="584"/>
      <c r="N19" s="584"/>
      <c r="O19" s="584"/>
      <c r="P19" s="584"/>
      <c r="Q19" s="585"/>
      <c r="R19" s="586" t="s">
        <v>64</v>
      </c>
      <c r="S19" s="587"/>
      <c r="T19" s="587"/>
      <c r="U19" s="587"/>
      <c r="V19" s="587"/>
      <c r="W19" s="587"/>
      <c r="X19" s="587"/>
      <c r="Y19" s="588"/>
      <c r="Z19" s="589" t="s">
        <v>64</v>
      </c>
      <c r="AA19" s="589"/>
      <c r="AB19" s="589"/>
      <c r="AC19" s="589"/>
      <c r="AD19" s="590" t="s">
        <v>64</v>
      </c>
      <c r="AE19" s="590"/>
      <c r="AF19" s="590"/>
      <c r="AG19" s="590"/>
      <c r="AH19" s="590"/>
      <c r="AI19" s="590"/>
      <c r="AJ19" s="590"/>
      <c r="AK19" s="590"/>
      <c r="AL19" s="591" t="s">
        <v>64</v>
      </c>
      <c r="AM19" s="592"/>
      <c r="AN19" s="592"/>
      <c r="AO19" s="593"/>
      <c r="AP19" s="583" t="s">
        <v>203</v>
      </c>
      <c r="AQ19" s="584"/>
      <c r="AR19" s="584"/>
      <c r="AS19" s="584"/>
      <c r="AT19" s="584"/>
      <c r="AU19" s="584"/>
      <c r="AV19" s="584"/>
      <c r="AW19" s="584"/>
      <c r="AX19" s="584"/>
      <c r="AY19" s="584"/>
      <c r="AZ19" s="584"/>
      <c r="BA19" s="584"/>
      <c r="BB19" s="584"/>
      <c r="BC19" s="584"/>
      <c r="BD19" s="584"/>
      <c r="BE19" s="584"/>
      <c r="BF19" s="585"/>
      <c r="BG19" s="586" t="s">
        <v>64</v>
      </c>
      <c r="BH19" s="587"/>
      <c r="BI19" s="587"/>
      <c r="BJ19" s="587"/>
      <c r="BK19" s="587"/>
      <c r="BL19" s="587"/>
      <c r="BM19" s="587"/>
      <c r="BN19" s="588"/>
      <c r="BO19" s="589" t="s">
        <v>64</v>
      </c>
      <c r="BP19" s="589"/>
      <c r="BQ19" s="589"/>
      <c r="BR19" s="589"/>
      <c r="BS19" s="595" t="s">
        <v>64</v>
      </c>
      <c r="BT19" s="587"/>
      <c r="BU19" s="587"/>
      <c r="BV19" s="587"/>
      <c r="BW19" s="587"/>
      <c r="BX19" s="587"/>
      <c r="BY19" s="587"/>
      <c r="BZ19" s="587"/>
      <c r="CA19" s="587"/>
      <c r="CB19" s="596"/>
      <c r="CD19" s="600" t="s">
        <v>204</v>
      </c>
      <c r="CE19" s="601"/>
      <c r="CF19" s="601"/>
      <c r="CG19" s="601"/>
      <c r="CH19" s="601"/>
      <c r="CI19" s="601"/>
      <c r="CJ19" s="601"/>
      <c r="CK19" s="601"/>
      <c r="CL19" s="601"/>
      <c r="CM19" s="601"/>
      <c r="CN19" s="601"/>
      <c r="CO19" s="601"/>
      <c r="CP19" s="601"/>
      <c r="CQ19" s="602"/>
      <c r="CR19" s="586" t="s">
        <v>64</v>
      </c>
      <c r="CS19" s="587"/>
      <c r="CT19" s="587"/>
      <c r="CU19" s="587"/>
      <c r="CV19" s="587"/>
      <c r="CW19" s="587"/>
      <c r="CX19" s="587"/>
      <c r="CY19" s="588"/>
      <c r="CZ19" s="589" t="s">
        <v>64</v>
      </c>
      <c r="DA19" s="589"/>
      <c r="DB19" s="589"/>
      <c r="DC19" s="589"/>
      <c r="DD19" s="595" t="s">
        <v>64</v>
      </c>
      <c r="DE19" s="587"/>
      <c r="DF19" s="587"/>
      <c r="DG19" s="587"/>
      <c r="DH19" s="587"/>
      <c r="DI19" s="587"/>
      <c r="DJ19" s="587"/>
      <c r="DK19" s="587"/>
      <c r="DL19" s="587"/>
      <c r="DM19" s="587"/>
      <c r="DN19" s="587"/>
      <c r="DO19" s="587"/>
      <c r="DP19" s="588"/>
      <c r="DQ19" s="595" t="s">
        <v>64</v>
      </c>
      <c r="DR19" s="587"/>
      <c r="DS19" s="587"/>
      <c r="DT19" s="587"/>
      <c r="DU19" s="587"/>
      <c r="DV19" s="587"/>
      <c r="DW19" s="587"/>
      <c r="DX19" s="587"/>
      <c r="DY19" s="587"/>
      <c r="DZ19" s="587"/>
      <c r="EA19" s="587"/>
      <c r="EB19" s="587"/>
      <c r="EC19" s="596"/>
    </row>
    <row r="20" spans="2:133" ht="11.25" customHeight="1" x14ac:dyDescent="0.15">
      <c r="B20" s="583" t="s">
        <v>205</v>
      </c>
      <c r="C20" s="584"/>
      <c r="D20" s="584"/>
      <c r="E20" s="584"/>
      <c r="F20" s="584"/>
      <c r="G20" s="584"/>
      <c r="H20" s="584"/>
      <c r="I20" s="584"/>
      <c r="J20" s="584"/>
      <c r="K20" s="584"/>
      <c r="L20" s="584"/>
      <c r="M20" s="584"/>
      <c r="N20" s="584"/>
      <c r="O20" s="584"/>
      <c r="P20" s="584"/>
      <c r="Q20" s="585"/>
      <c r="R20" s="586">
        <v>7123231</v>
      </c>
      <c r="S20" s="587"/>
      <c r="T20" s="587"/>
      <c r="U20" s="587"/>
      <c r="V20" s="587"/>
      <c r="W20" s="587"/>
      <c r="X20" s="587"/>
      <c r="Y20" s="588"/>
      <c r="Z20" s="589">
        <v>63.8</v>
      </c>
      <c r="AA20" s="589"/>
      <c r="AB20" s="589"/>
      <c r="AC20" s="589"/>
      <c r="AD20" s="590">
        <v>6629849</v>
      </c>
      <c r="AE20" s="590"/>
      <c r="AF20" s="590"/>
      <c r="AG20" s="590"/>
      <c r="AH20" s="590"/>
      <c r="AI20" s="590"/>
      <c r="AJ20" s="590"/>
      <c r="AK20" s="590"/>
      <c r="AL20" s="591">
        <v>99.6</v>
      </c>
      <c r="AM20" s="592"/>
      <c r="AN20" s="592"/>
      <c r="AO20" s="593"/>
      <c r="AP20" s="583" t="s">
        <v>206</v>
      </c>
      <c r="AQ20" s="584"/>
      <c r="AR20" s="584"/>
      <c r="AS20" s="584"/>
      <c r="AT20" s="584"/>
      <c r="AU20" s="584"/>
      <c r="AV20" s="584"/>
      <c r="AW20" s="584"/>
      <c r="AX20" s="584"/>
      <c r="AY20" s="584"/>
      <c r="AZ20" s="584"/>
      <c r="BA20" s="584"/>
      <c r="BB20" s="584"/>
      <c r="BC20" s="584"/>
      <c r="BD20" s="584"/>
      <c r="BE20" s="584"/>
      <c r="BF20" s="585"/>
      <c r="BG20" s="586" t="s">
        <v>64</v>
      </c>
      <c r="BH20" s="587"/>
      <c r="BI20" s="587"/>
      <c r="BJ20" s="587"/>
      <c r="BK20" s="587"/>
      <c r="BL20" s="587"/>
      <c r="BM20" s="587"/>
      <c r="BN20" s="588"/>
      <c r="BO20" s="589" t="s">
        <v>64</v>
      </c>
      <c r="BP20" s="589"/>
      <c r="BQ20" s="589"/>
      <c r="BR20" s="589"/>
      <c r="BS20" s="595" t="s">
        <v>64</v>
      </c>
      <c r="BT20" s="587"/>
      <c r="BU20" s="587"/>
      <c r="BV20" s="587"/>
      <c r="BW20" s="587"/>
      <c r="BX20" s="587"/>
      <c r="BY20" s="587"/>
      <c r="BZ20" s="587"/>
      <c r="CA20" s="587"/>
      <c r="CB20" s="596"/>
      <c r="CD20" s="600" t="s">
        <v>207</v>
      </c>
      <c r="CE20" s="601"/>
      <c r="CF20" s="601"/>
      <c r="CG20" s="601"/>
      <c r="CH20" s="601"/>
      <c r="CI20" s="601"/>
      <c r="CJ20" s="601"/>
      <c r="CK20" s="601"/>
      <c r="CL20" s="601"/>
      <c r="CM20" s="601"/>
      <c r="CN20" s="601"/>
      <c r="CO20" s="601"/>
      <c r="CP20" s="601"/>
      <c r="CQ20" s="602"/>
      <c r="CR20" s="586">
        <v>10700451</v>
      </c>
      <c r="CS20" s="587"/>
      <c r="CT20" s="587"/>
      <c r="CU20" s="587"/>
      <c r="CV20" s="587"/>
      <c r="CW20" s="587"/>
      <c r="CX20" s="587"/>
      <c r="CY20" s="588"/>
      <c r="CZ20" s="589">
        <v>100</v>
      </c>
      <c r="DA20" s="589"/>
      <c r="DB20" s="589"/>
      <c r="DC20" s="589"/>
      <c r="DD20" s="595">
        <v>2050357</v>
      </c>
      <c r="DE20" s="587"/>
      <c r="DF20" s="587"/>
      <c r="DG20" s="587"/>
      <c r="DH20" s="587"/>
      <c r="DI20" s="587"/>
      <c r="DJ20" s="587"/>
      <c r="DK20" s="587"/>
      <c r="DL20" s="587"/>
      <c r="DM20" s="587"/>
      <c r="DN20" s="587"/>
      <c r="DO20" s="587"/>
      <c r="DP20" s="588"/>
      <c r="DQ20" s="595">
        <v>7594360</v>
      </c>
      <c r="DR20" s="587"/>
      <c r="DS20" s="587"/>
      <c r="DT20" s="587"/>
      <c r="DU20" s="587"/>
      <c r="DV20" s="587"/>
      <c r="DW20" s="587"/>
      <c r="DX20" s="587"/>
      <c r="DY20" s="587"/>
      <c r="DZ20" s="587"/>
      <c r="EA20" s="587"/>
      <c r="EB20" s="587"/>
      <c r="EC20" s="596"/>
    </row>
    <row r="21" spans="2:133" ht="11.25" customHeight="1" x14ac:dyDescent="0.15">
      <c r="B21" s="583" t="s">
        <v>208</v>
      </c>
      <c r="C21" s="584"/>
      <c r="D21" s="584"/>
      <c r="E21" s="584"/>
      <c r="F21" s="584"/>
      <c r="G21" s="584"/>
      <c r="H21" s="584"/>
      <c r="I21" s="584"/>
      <c r="J21" s="584"/>
      <c r="K21" s="584"/>
      <c r="L21" s="584"/>
      <c r="M21" s="584"/>
      <c r="N21" s="584"/>
      <c r="O21" s="584"/>
      <c r="P21" s="584"/>
      <c r="Q21" s="585"/>
      <c r="R21" s="586">
        <v>2772</v>
      </c>
      <c r="S21" s="587"/>
      <c r="T21" s="587"/>
      <c r="U21" s="587"/>
      <c r="V21" s="587"/>
      <c r="W21" s="587"/>
      <c r="X21" s="587"/>
      <c r="Y21" s="588"/>
      <c r="Z21" s="589">
        <v>0</v>
      </c>
      <c r="AA21" s="589"/>
      <c r="AB21" s="589"/>
      <c r="AC21" s="589"/>
      <c r="AD21" s="590">
        <v>2772</v>
      </c>
      <c r="AE21" s="590"/>
      <c r="AF21" s="590"/>
      <c r="AG21" s="590"/>
      <c r="AH21" s="590"/>
      <c r="AI21" s="590"/>
      <c r="AJ21" s="590"/>
      <c r="AK21" s="590"/>
      <c r="AL21" s="591">
        <v>0</v>
      </c>
      <c r="AM21" s="592"/>
      <c r="AN21" s="592"/>
      <c r="AO21" s="593"/>
      <c r="AP21" s="603" t="s">
        <v>209</v>
      </c>
      <c r="AQ21" s="604"/>
      <c r="AR21" s="604"/>
      <c r="AS21" s="604"/>
      <c r="AT21" s="604"/>
      <c r="AU21" s="604"/>
      <c r="AV21" s="604"/>
      <c r="AW21" s="604"/>
      <c r="AX21" s="604"/>
      <c r="AY21" s="604"/>
      <c r="AZ21" s="604"/>
      <c r="BA21" s="604"/>
      <c r="BB21" s="604"/>
      <c r="BC21" s="604"/>
      <c r="BD21" s="604"/>
      <c r="BE21" s="604"/>
      <c r="BF21" s="605"/>
      <c r="BG21" s="586" t="s">
        <v>64</v>
      </c>
      <c r="BH21" s="587"/>
      <c r="BI21" s="587"/>
      <c r="BJ21" s="587"/>
      <c r="BK21" s="587"/>
      <c r="BL21" s="587"/>
      <c r="BM21" s="587"/>
      <c r="BN21" s="588"/>
      <c r="BO21" s="589" t="s">
        <v>64</v>
      </c>
      <c r="BP21" s="589"/>
      <c r="BQ21" s="589"/>
      <c r="BR21" s="589"/>
      <c r="BS21" s="595" t="s">
        <v>64</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210</v>
      </c>
      <c r="C22" s="584"/>
      <c r="D22" s="584"/>
      <c r="E22" s="584"/>
      <c r="F22" s="584"/>
      <c r="G22" s="584"/>
      <c r="H22" s="584"/>
      <c r="I22" s="584"/>
      <c r="J22" s="584"/>
      <c r="K22" s="584"/>
      <c r="L22" s="584"/>
      <c r="M22" s="584"/>
      <c r="N22" s="584"/>
      <c r="O22" s="584"/>
      <c r="P22" s="584"/>
      <c r="Q22" s="585"/>
      <c r="R22" s="586">
        <v>33214</v>
      </c>
      <c r="S22" s="587"/>
      <c r="T22" s="587"/>
      <c r="U22" s="587"/>
      <c r="V22" s="587"/>
      <c r="W22" s="587"/>
      <c r="X22" s="587"/>
      <c r="Y22" s="588"/>
      <c r="Z22" s="589">
        <v>0.3</v>
      </c>
      <c r="AA22" s="589"/>
      <c r="AB22" s="589"/>
      <c r="AC22" s="589"/>
      <c r="AD22" s="590">
        <v>13</v>
      </c>
      <c r="AE22" s="590"/>
      <c r="AF22" s="590"/>
      <c r="AG22" s="590"/>
      <c r="AH22" s="590"/>
      <c r="AI22" s="590"/>
      <c r="AJ22" s="590"/>
      <c r="AK22" s="590"/>
      <c r="AL22" s="591">
        <v>0</v>
      </c>
      <c r="AM22" s="592"/>
      <c r="AN22" s="592"/>
      <c r="AO22" s="593"/>
      <c r="AP22" s="603" t="s">
        <v>211</v>
      </c>
      <c r="AQ22" s="604"/>
      <c r="AR22" s="604"/>
      <c r="AS22" s="604"/>
      <c r="AT22" s="604"/>
      <c r="AU22" s="604"/>
      <c r="AV22" s="604"/>
      <c r="AW22" s="604"/>
      <c r="AX22" s="604"/>
      <c r="AY22" s="604"/>
      <c r="AZ22" s="604"/>
      <c r="BA22" s="604"/>
      <c r="BB22" s="604"/>
      <c r="BC22" s="604"/>
      <c r="BD22" s="604"/>
      <c r="BE22" s="604"/>
      <c r="BF22" s="605"/>
      <c r="BG22" s="586" t="s">
        <v>64</v>
      </c>
      <c r="BH22" s="587"/>
      <c r="BI22" s="587"/>
      <c r="BJ22" s="587"/>
      <c r="BK22" s="587"/>
      <c r="BL22" s="587"/>
      <c r="BM22" s="587"/>
      <c r="BN22" s="588"/>
      <c r="BO22" s="589" t="s">
        <v>64</v>
      </c>
      <c r="BP22" s="589"/>
      <c r="BQ22" s="589"/>
      <c r="BR22" s="589"/>
      <c r="BS22" s="595" t="s">
        <v>64</v>
      </c>
      <c r="BT22" s="587"/>
      <c r="BU22" s="587"/>
      <c r="BV22" s="587"/>
      <c r="BW22" s="587"/>
      <c r="BX22" s="587"/>
      <c r="BY22" s="587"/>
      <c r="BZ22" s="587"/>
      <c r="CA22" s="587"/>
      <c r="CB22" s="596"/>
      <c r="CD22" s="568" t="s">
        <v>212</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213</v>
      </c>
      <c r="C23" s="584"/>
      <c r="D23" s="584"/>
      <c r="E23" s="584"/>
      <c r="F23" s="584"/>
      <c r="G23" s="584"/>
      <c r="H23" s="584"/>
      <c r="I23" s="584"/>
      <c r="J23" s="584"/>
      <c r="K23" s="584"/>
      <c r="L23" s="584"/>
      <c r="M23" s="584"/>
      <c r="N23" s="584"/>
      <c r="O23" s="584"/>
      <c r="P23" s="584"/>
      <c r="Q23" s="585"/>
      <c r="R23" s="586">
        <v>175440</v>
      </c>
      <c r="S23" s="587"/>
      <c r="T23" s="587"/>
      <c r="U23" s="587"/>
      <c r="V23" s="587"/>
      <c r="W23" s="587"/>
      <c r="X23" s="587"/>
      <c r="Y23" s="588"/>
      <c r="Z23" s="589">
        <v>1.6</v>
      </c>
      <c r="AA23" s="589"/>
      <c r="AB23" s="589"/>
      <c r="AC23" s="589"/>
      <c r="AD23" s="590">
        <v>2334</v>
      </c>
      <c r="AE23" s="590"/>
      <c r="AF23" s="590"/>
      <c r="AG23" s="590"/>
      <c r="AH23" s="590"/>
      <c r="AI23" s="590"/>
      <c r="AJ23" s="590"/>
      <c r="AK23" s="590"/>
      <c r="AL23" s="591">
        <v>0</v>
      </c>
      <c r="AM23" s="592"/>
      <c r="AN23" s="592"/>
      <c r="AO23" s="593"/>
      <c r="AP23" s="603" t="s">
        <v>214</v>
      </c>
      <c r="AQ23" s="604"/>
      <c r="AR23" s="604"/>
      <c r="AS23" s="604"/>
      <c r="AT23" s="604"/>
      <c r="AU23" s="604"/>
      <c r="AV23" s="604"/>
      <c r="AW23" s="604"/>
      <c r="AX23" s="604"/>
      <c r="AY23" s="604"/>
      <c r="AZ23" s="604"/>
      <c r="BA23" s="604"/>
      <c r="BB23" s="604"/>
      <c r="BC23" s="604"/>
      <c r="BD23" s="604"/>
      <c r="BE23" s="604"/>
      <c r="BF23" s="605"/>
      <c r="BG23" s="586" t="s">
        <v>64</v>
      </c>
      <c r="BH23" s="587"/>
      <c r="BI23" s="587"/>
      <c r="BJ23" s="587"/>
      <c r="BK23" s="587"/>
      <c r="BL23" s="587"/>
      <c r="BM23" s="587"/>
      <c r="BN23" s="588"/>
      <c r="BO23" s="589" t="s">
        <v>64</v>
      </c>
      <c r="BP23" s="589"/>
      <c r="BQ23" s="589"/>
      <c r="BR23" s="589"/>
      <c r="BS23" s="595" t="s">
        <v>64</v>
      </c>
      <c r="BT23" s="587"/>
      <c r="BU23" s="587"/>
      <c r="BV23" s="587"/>
      <c r="BW23" s="587"/>
      <c r="BX23" s="587"/>
      <c r="BY23" s="587"/>
      <c r="BZ23" s="587"/>
      <c r="CA23" s="587"/>
      <c r="CB23" s="596"/>
      <c r="CD23" s="568" t="s">
        <v>153</v>
      </c>
      <c r="CE23" s="569"/>
      <c r="CF23" s="569"/>
      <c r="CG23" s="569"/>
      <c r="CH23" s="569"/>
      <c r="CI23" s="569"/>
      <c r="CJ23" s="569"/>
      <c r="CK23" s="569"/>
      <c r="CL23" s="569"/>
      <c r="CM23" s="569"/>
      <c r="CN23" s="569"/>
      <c r="CO23" s="569"/>
      <c r="CP23" s="569"/>
      <c r="CQ23" s="570"/>
      <c r="CR23" s="568" t="s">
        <v>215</v>
      </c>
      <c r="CS23" s="569"/>
      <c r="CT23" s="569"/>
      <c r="CU23" s="569"/>
      <c r="CV23" s="569"/>
      <c r="CW23" s="569"/>
      <c r="CX23" s="569"/>
      <c r="CY23" s="570"/>
      <c r="CZ23" s="568" t="s">
        <v>216</v>
      </c>
      <c r="DA23" s="569"/>
      <c r="DB23" s="569"/>
      <c r="DC23" s="570"/>
      <c r="DD23" s="568" t="s">
        <v>217</v>
      </c>
      <c r="DE23" s="569"/>
      <c r="DF23" s="569"/>
      <c r="DG23" s="569"/>
      <c r="DH23" s="569"/>
      <c r="DI23" s="569"/>
      <c r="DJ23" s="569"/>
      <c r="DK23" s="570"/>
      <c r="DL23" s="609" t="s">
        <v>218</v>
      </c>
      <c r="DM23" s="610"/>
      <c r="DN23" s="610"/>
      <c r="DO23" s="610"/>
      <c r="DP23" s="610"/>
      <c r="DQ23" s="610"/>
      <c r="DR23" s="610"/>
      <c r="DS23" s="610"/>
      <c r="DT23" s="610"/>
      <c r="DU23" s="610"/>
      <c r="DV23" s="611"/>
      <c r="DW23" s="568" t="s">
        <v>219</v>
      </c>
      <c r="DX23" s="569"/>
      <c r="DY23" s="569"/>
      <c r="DZ23" s="569"/>
      <c r="EA23" s="569"/>
      <c r="EB23" s="569"/>
      <c r="EC23" s="570"/>
    </row>
    <row r="24" spans="2:133" ht="11.25" customHeight="1" x14ac:dyDescent="0.15">
      <c r="B24" s="583" t="s">
        <v>220</v>
      </c>
      <c r="C24" s="584"/>
      <c r="D24" s="584"/>
      <c r="E24" s="584"/>
      <c r="F24" s="584"/>
      <c r="G24" s="584"/>
      <c r="H24" s="584"/>
      <c r="I24" s="584"/>
      <c r="J24" s="584"/>
      <c r="K24" s="584"/>
      <c r="L24" s="584"/>
      <c r="M24" s="584"/>
      <c r="N24" s="584"/>
      <c r="O24" s="584"/>
      <c r="P24" s="584"/>
      <c r="Q24" s="585"/>
      <c r="R24" s="586">
        <v>11031</v>
      </c>
      <c r="S24" s="587"/>
      <c r="T24" s="587"/>
      <c r="U24" s="587"/>
      <c r="V24" s="587"/>
      <c r="W24" s="587"/>
      <c r="X24" s="587"/>
      <c r="Y24" s="588"/>
      <c r="Z24" s="589">
        <v>0.1</v>
      </c>
      <c r="AA24" s="589"/>
      <c r="AB24" s="589"/>
      <c r="AC24" s="589"/>
      <c r="AD24" s="590" t="s">
        <v>64</v>
      </c>
      <c r="AE24" s="590"/>
      <c r="AF24" s="590"/>
      <c r="AG24" s="590"/>
      <c r="AH24" s="590"/>
      <c r="AI24" s="590"/>
      <c r="AJ24" s="590"/>
      <c r="AK24" s="590"/>
      <c r="AL24" s="591" t="s">
        <v>64</v>
      </c>
      <c r="AM24" s="592"/>
      <c r="AN24" s="592"/>
      <c r="AO24" s="593"/>
      <c r="AP24" s="603" t="s">
        <v>221</v>
      </c>
      <c r="AQ24" s="604"/>
      <c r="AR24" s="604"/>
      <c r="AS24" s="604"/>
      <c r="AT24" s="604"/>
      <c r="AU24" s="604"/>
      <c r="AV24" s="604"/>
      <c r="AW24" s="604"/>
      <c r="AX24" s="604"/>
      <c r="AY24" s="604"/>
      <c r="AZ24" s="604"/>
      <c r="BA24" s="604"/>
      <c r="BB24" s="604"/>
      <c r="BC24" s="604"/>
      <c r="BD24" s="604"/>
      <c r="BE24" s="604"/>
      <c r="BF24" s="605"/>
      <c r="BG24" s="586" t="s">
        <v>64</v>
      </c>
      <c r="BH24" s="587"/>
      <c r="BI24" s="587"/>
      <c r="BJ24" s="587"/>
      <c r="BK24" s="587"/>
      <c r="BL24" s="587"/>
      <c r="BM24" s="587"/>
      <c r="BN24" s="588"/>
      <c r="BO24" s="589" t="s">
        <v>64</v>
      </c>
      <c r="BP24" s="589"/>
      <c r="BQ24" s="589"/>
      <c r="BR24" s="589"/>
      <c r="BS24" s="595" t="s">
        <v>64</v>
      </c>
      <c r="BT24" s="587"/>
      <c r="BU24" s="587"/>
      <c r="BV24" s="587"/>
      <c r="BW24" s="587"/>
      <c r="BX24" s="587"/>
      <c r="BY24" s="587"/>
      <c r="BZ24" s="587"/>
      <c r="CA24" s="587"/>
      <c r="CB24" s="596"/>
      <c r="CD24" s="597" t="s">
        <v>222</v>
      </c>
      <c r="CE24" s="598"/>
      <c r="CF24" s="598"/>
      <c r="CG24" s="598"/>
      <c r="CH24" s="598"/>
      <c r="CI24" s="598"/>
      <c r="CJ24" s="598"/>
      <c r="CK24" s="598"/>
      <c r="CL24" s="598"/>
      <c r="CM24" s="598"/>
      <c r="CN24" s="598"/>
      <c r="CO24" s="598"/>
      <c r="CP24" s="598"/>
      <c r="CQ24" s="599"/>
      <c r="CR24" s="575">
        <v>3902867</v>
      </c>
      <c r="CS24" s="576"/>
      <c r="CT24" s="576"/>
      <c r="CU24" s="576"/>
      <c r="CV24" s="576"/>
      <c r="CW24" s="576"/>
      <c r="CX24" s="576"/>
      <c r="CY24" s="577"/>
      <c r="CZ24" s="613">
        <v>36.5</v>
      </c>
      <c r="DA24" s="614"/>
      <c r="DB24" s="614"/>
      <c r="DC24" s="615"/>
      <c r="DD24" s="612">
        <v>3005249</v>
      </c>
      <c r="DE24" s="576"/>
      <c r="DF24" s="576"/>
      <c r="DG24" s="576"/>
      <c r="DH24" s="576"/>
      <c r="DI24" s="576"/>
      <c r="DJ24" s="576"/>
      <c r="DK24" s="577"/>
      <c r="DL24" s="612">
        <v>2992897</v>
      </c>
      <c r="DM24" s="576"/>
      <c r="DN24" s="576"/>
      <c r="DO24" s="576"/>
      <c r="DP24" s="576"/>
      <c r="DQ24" s="576"/>
      <c r="DR24" s="576"/>
      <c r="DS24" s="576"/>
      <c r="DT24" s="576"/>
      <c r="DU24" s="576"/>
      <c r="DV24" s="577"/>
      <c r="DW24" s="580">
        <v>43.2</v>
      </c>
      <c r="DX24" s="581"/>
      <c r="DY24" s="581"/>
      <c r="DZ24" s="581"/>
      <c r="EA24" s="581"/>
      <c r="EB24" s="581"/>
      <c r="EC24" s="582"/>
    </row>
    <row r="25" spans="2:133" ht="11.25" customHeight="1" x14ac:dyDescent="0.15">
      <c r="B25" s="583" t="s">
        <v>223</v>
      </c>
      <c r="C25" s="584"/>
      <c r="D25" s="584"/>
      <c r="E25" s="584"/>
      <c r="F25" s="584"/>
      <c r="G25" s="584"/>
      <c r="H25" s="584"/>
      <c r="I25" s="584"/>
      <c r="J25" s="584"/>
      <c r="K25" s="584"/>
      <c r="L25" s="584"/>
      <c r="M25" s="584"/>
      <c r="N25" s="584"/>
      <c r="O25" s="584"/>
      <c r="P25" s="584"/>
      <c r="Q25" s="585"/>
      <c r="R25" s="586">
        <v>1214177</v>
      </c>
      <c r="S25" s="587"/>
      <c r="T25" s="587"/>
      <c r="U25" s="587"/>
      <c r="V25" s="587"/>
      <c r="W25" s="587"/>
      <c r="X25" s="587"/>
      <c r="Y25" s="588"/>
      <c r="Z25" s="589">
        <v>10.9</v>
      </c>
      <c r="AA25" s="589"/>
      <c r="AB25" s="589"/>
      <c r="AC25" s="589"/>
      <c r="AD25" s="590" t="s">
        <v>64</v>
      </c>
      <c r="AE25" s="590"/>
      <c r="AF25" s="590"/>
      <c r="AG25" s="590"/>
      <c r="AH25" s="590"/>
      <c r="AI25" s="590"/>
      <c r="AJ25" s="590"/>
      <c r="AK25" s="590"/>
      <c r="AL25" s="591" t="s">
        <v>64</v>
      </c>
      <c r="AM25" s="592"/>
      <c r="AN25" s="592"/>
      <c r="AO25" s="593"/>
      <c r="AP25" s="603" t="s">
        <v>224</v>
      </c>
      <c r="AQ25" s="604"/>
      <c r="AR25" s="604"/>
      <c r="AS25" s="604"/>
      <c r="AT25" s="604"/>
      <c r="AU25" s="604"/>
      <c r="AV25" s="604"/>
      <c r="AW25" s="604"/>
      <c r="AX25" s="604"/>
      <c r="AY25" s="604"/>
      <c r="AZ25" s="604"/>
      <c r="BA25" s="604"/>
      <c r="BB25" s="604"/>
      <c r="BC25" s="604"/>
      <c r="BD25" s="604"/>
      <c r="BE25" s="604"/>
      <c r="BF25" s="605"/>
      <c r="BG25" s="586" t="s">
        <v>64</v>
      </c>
      <c r="BH25" s="587"/>
      <c r="BI25" s="587"/>
      <c r="BJ25" s="587"/>
      <c r="BK25" s="587"/>
      <c r="BL25" s="587"/>
      <c r="BM25" s="587"/>
      <c r="BN25" s="588"/>
      <c r="BO25" s="589" t="s">
        <v>64</v>
      </c>
      <c r="BP25" s="589"/>
      <c r="BQ25" s="589"/>
      <c r="BR25" s="589"/>
      <c r="BS25" s="595" t="s">
        <v>64</v>
      </c>
      <c r="BT25" s="587"/>
      <c r="BU25" s="587"/>
      <c r="BV25" s="587"/>
      <c r="BW25" s="587"/>
      <c r="BX25" s="587"/>
      <c r="BY25" s="587"/>
      <c r="BZ25" s="587"/>
      <c r="CA25" s="587"/>
      <c r="CB25" s="596"/>
      <c r="CD25" s="600" t="s">
        <v>225</v>
      </c>
      <c r="CE25" s="601"/>
      <c r="CF25" s="601"/>
      <c r="CG25" s="601"/>
      <c r="CH25" s="601"/>
      <c r="CI25" s="601"/>
      <c r="CJ25" s="601"/>
      <c r="CK25" s="601"/>
      <c r="CL25" s="601"/>
      <c r="CM25" s="601"/>
      <c r="CN25" s="601"/>
      <c r="CO25" s="601"/>
      <c r="CP25" s="601"/>
      <c r="CQ25" s="602"/>
      <c r="CR25" s="586">
        <v>1671797</v>
      </c>
      <c r="CS25" s="616"/>
      <c r="CT25" s="616"/>
      <c r="CU25" s="616"/>
      <c r="CV25" s="616"/>
      <c r="CW25" s="616"/>
      <c r="CX25" s="616"/>
      <c r="CY25" s="617"/>
      <c r="CZ25" s="624">
        <v>15.6</v>
      </c>
      <c r="DA25" s="625"/>
      <c r="DB25" s="625"/>
      <c r="DC25" s="626"/>
      <c r="DD25" s="595">
        <v>1632860</v>
      </c>
      <c r="DE25" s="616"/>
      <c r="DF25" s="616"/>
      <c r="DG25" s="616"/>
      <c r="DH25" s="616"/>
      <c r="DI25" s="616"/>
      <c r="DJ25" s="616"/>
      <c r="DK25" s="617"/>
      <c r="DL25" s="595">
        <v>1623242</v>
      </c>
      <c r="DM25" s="616"/>
      <c r="DN25" s="616"/>
      <c r="DO25" s="616"/>
      <c r="DP25" s="616"/>
      <c r="DQ25" s="616"/>
      <c r="DR25" s="616"/>
      <c r="DS25" s="616"/>
      <c r="DT25" s="616"/>
      <c r="DU25" s="616"/>
      <c r="DV25" s="617"/>
      <c r="DW25" s="591">
        <v>23.4</v>
      </c>
      <c r="DX25" s="618"/>
      <c r="DY25" s="618"/>
      <c r="DZ25" s="618"/>
      <c r="EA25" s="618"/>
      <c r="EB25" s="618"/>
      <c r="EC25" s="619"/>
    </row>
    <row r="26" spans="2:133" ht="11.25" customHeight="1" x14ac:dyDescent="0.15">
      <c r="B26" s="620" t="s">
        <v>226</v>
      </c>
      <c r="C26" s="621"/>
      <c r="D26" s="621"/>
      <c r="E26" s="621"/>
      <c r="F26" s="621"/>
      <c r="G26" s="621"/>
      <c r="H26" s="621"/>
      <c r="I26" s="621"/>
      <c r="J26" s="621"/>
      <c r="K26" s="621"/>
      <c r="L26" s="621"/>
      <c r="M26" s="621"/>
      <c r="N26" s="621"/>
      <c r="O26" s="621"/>
      <c r="P26" s="621"/>
      <c r="Q26" s="622"/>
      <c r="R26" s="586" t="s">
        <v>64</v>
      </c>
      <c r="S26" s="587"/>
      <c r="T26" s="587"/>
      <c r="U26" s="587"/>
      <c r="V26" s="587"/>
      <c r="W26" s="587"/>
      <c r="X26" s="587"/>
      <c r="Y26" s="588"/>
      <c r="Z26" s="589" t="s">
        <v>64</v>
      </c>
      <c r="AA26" s="589"/>
      <c r="AB26" s="589"/>
      <c r="AC26" s="589"/>
      <c r="AD26" s="590" t="s">
        <v>64</v>
      </c>
      <c r="AE26" s="590"/>
      <c r="AF26" s="590"/>
      <c r="AG26" s="590"/>
      <c r="AH26" s="590"/>
      <c r="AI26" s="590"/>
      <c r="AJ26" s="590"/>
      <c r="AK26" s="590"/>
      <c r="AL26" s="591" t="s">
        <v>64</v>
      </c>
      <c r="AM26" s="592"/>
      <c r="AN26" s="592"/>
      <c r="AO26" s="593"/>
      <c r="AP26" s="603" t="s">
        <v>227</v>
      </c>
      <c r="AQ26" s="623"/>
      <c r="AR26" s="623"/>
      <c r="AS26" s="623"/>
      <c r="AT26" s="623"/>
      <c r="AU26" s="623"/>
      <c r="AV26" s="623"/>
      <c r="AW26" s="623"/>
      <c r="AX26" s="623"/>
      <c r="AY26" s="623"/>
      <c r="AZ26" s="623"/>
      <c r="BA26" s="623"/>
      <c r="BB26" s="623"/>
      <c r="BC26" s="623"/>
      <c r="BD26" s="623"/>
      <c r="BE26" s="623"/>
      <c r="BF26" s="605"/>
      <c r="BG26" s="586" t="s">
        <v>64</v>
      </c>
      <c r="BH26" s="587"/>
      <c r="BI26" s="587"/>
      <c r="BJ26" s="587"/>
      <c r="BK26" s="587"/>
      <c r="BL26" s="587"/>
      <c r="BM26" s="587"/>
      <c r="BN26" s="588"/>
      <c r="BO26" s="589" t="s">
        <v>64</v>
      </c>
      <c r="BP26" s="589"/>
      <c r="BQ26" s="589"/>
      <c r="BR26" s="589"/>
      <c r="BS26" s="595" t="s">
        <v>64</v>
      </c>
      <c r="BT26" s="587"/>
      <c r="BU26" s="587"/>
      <c r="BV26" s="587"/>
      <c r="BW26" s="587"/>
      <c r="BX26" s="587"/>
      <c r="BY26" s="587"/>
      <c r="BZ26" s="587"/>
      <c r="CA26" s="587"/>
      <c r="CB26" s="596"/>
      <c r="CD26" s="600" t="s">
        <v>228</v>
      </c>
      <c r="CE26" s="601"/>
      <c r="CF26" s="601"/>
      <c r="CG26" s="601"/>
      <c r="CH26" s="601"/>
      <c r="CI26" s="601"/>
      <c r="CJ26" s="601"/>
      <c r="CK26" s="601"/>
      <c r="CL26" s="601"/>
      <c r="CM26" s="601"/>
      <c r="CN26" s="601"/>
      <c r="CO26" s="601"/>
      <c r="CP26" s="601"/>
      <c r="CQ26" s="602"/>
      <c r="CR26" s="586">
        <v>1060254</v>
      </c>
      <c r="CS26" s="587"/>
      <c r="CT26" s="587"/>
      <c r="CU26" s="587"/>
      <c r="CV26" s="587"/>
      <c r="CW26" s="587"/>
      <c r="CX26" s="587"/>
      <c r="CY26" s="588"/>
      <c r="CZ26" s="624">
        <v>9.9</v>
      </c>
      <c r="DA26" s="625"/>
      <c r="DB26" s="625"/>
      <c r="DC26" s="626"/>
      <c r="DD26" s="595">
        <v>1060254</v>
      </c>
      <c r="DE26" s="587"/>
      <c r="DF26" s="587"/>
      <c r="DG26" s="587"/>
      <c r="DH26" s="587"/>
      <c r="DI26" s="587"/>
      <c r="DJ26" s="587"/>
      <c r="DK26" s="588"/>
      <c r="DL26" s="595" t="s">
        <v>159</v>
      </c>
      <c r="DM26" s="587"/>
      <c r="DN26" s="587"/>
      <c r="DO26" s="587"/>
      <c r="DP26" s="587"/>
      <c r="DQ26" s="587"/>
      <c r="DR26" s="587"/>
      <c r="DS26" s="587"/>
      <c r="DT26" s="587"/>
      <c r="DU26" s="587"/>
      <c r="DV26" s="588"/>
      <c r="DW26" s="591" t="s">
        <v>159</v>
      </c>
      <c r="DX26" s="618"/>
      <c r="DY26" s="618"/>
      <c r="DZ26" s="618"/>
      <c r="EA26" s="618"/>
      <c r="EB26" s="618"/>
      <c r="EC26" s="619"/>
    </row>
    <row r="27" spans="2:133" ht="11.25" customHeight="1" x14ac:dyDescent="0.15">
      <c r="B27" s="583" t="s">
        <v>229</v>
      </c>
      <c r="C27" s="584"/>
      <c r="D27" s="584"/>
      <c r="E27" s="584"/>
      <c r="F27" s="584"/>
      <c r="G27" s="584"/>
      <c r="H27" s="584"/>
      <c r="I27" s="584"/>
      <c r="J27" s="584"/>
      <c r="K27" s="584"/>
      <c r="L27" s="584"/>
      <c r="M27" s="584"/>
      <c r="N27" s="584"/>
      <c r="O27" s="584"/>
      <c r="P27" s="584"/>
      <c r="Q27" s="585"/>
      <c r="R27" s="586">
        <v>873711</v>
      </c>
      <c r="S27" s="587"/>
      <c r="T27" s="587"/>
      <c r="U27" s="587"/>
      <c r="V27" s="587"/>
      <c r="W27" s="587"/>
      <c r="X27" s="587"/>
      <c r="Y27" s="588"/>
      <c r="Z27" s="589">
        <v>7.8</v>
      </c>
      <c r="AA27" s="589"/>
      <c r="AB27" s="589"/>
      <c r="AC27" s="589"/>
      <c r="AD27" s="590" t="s">
        <v>64</v>
      </c>
      <c r="AE27" s="590"/>
      <c r="AF27" s="590"/>
      <c r="AG27" s="590"/>
      <c r="AH27" s="590"/>
      <c r="AI27" s="590"/>
      <c r="AJ27" s="590"/>
      <c r="AK27" s="590"/>
      <c r="AL27" s="591" t="s">
        <v>64</v>
      </c>
      <c r="AM27" s="592"/>
      <c r="AN27" s="592"/>
      <c r="AO27" s="593"/>
      <c r="AP27" s="583" t="s">
        <v>230</v>
      </c>
      <c r="AQ27" s="584"/>
      <c r="AR27" s="584"/>
      <c r="AS27" s="584"/>
      <c r="AT27" s="584"/>
      <c r="AU27" s="584"/>
      <c r="AV27" s="584"/>
      <c r="AW27" s="584"/>
      <c r="AX27" s="584"/>
      <c r="AY27" s="584"/>
      <c r="AZ27" s="584"/>
      <c r="BA27" s="584"/>
      <c r="BB27" s="584"/>
      <c r="BC27" s="584"/>
      <c r="BD27" s="584"/>
      <c r="BE27" s="584"/>
      <c r="BF27" s="585"/>
      <c r="BG27" s="586">
        <v>1441299</v>
      </c>
      <c r="BH27" s="587"/>
      <c r="BI27" s="587"/>
      <c r="BJ27" s="587"/>
      <c r="BK27" s="587"/>
      <c r="BL27" s="587"/>
      <c r="BM27" s="587"/>
      <c r="BN27" s="588"/>
      <c r="BO27" s="589">
        <v>100</v>
      </c>
      <c r="BP27" s="589"/>
      <c r="BQ27" s="589"/>
      <c r="BR27" s="589"/>
      <c r="BS27" s="595" t="s">
        <v>64</v>
      </c>
      <c r="BT27" s="587"/>
      <c r="BU27" s="587"/>
      <c r="BV27" s="587"/>
      <c r="BW27" s="587"/>
      <c r="BX27" s="587"/>
      <c r="BY27" s="587"/>
      <c r="BZ27" s="587"/>
      <c r="CA27" s="587"/>
      <c r="CB27" s="596"/>
      <c r="CD27" s="600" t="s">
        <v>231</v>
      </c>
      <c r="CE27" s="601"/>
      <c r="CF27" s="601"/>
      <c r="CG27" s="601"/>
      <c r="CH27" s="601"/>
      <c r="CI27" s="601"/>
      <c r="CJ27" s="601"/>
      <c r="CK27" s="601"/>
      <c r="CL27" s="601"/>
      <c r="CM27" s="601"/>
      <c r="CN27" s="601"/>
      <c r="CO27" s="601"/>
      <c r="CP27" s="601"/>
      <c r="CQ27" s="602"/>
      <c r="CR27" s="586">
        <v>1044312</v>
      </c>
      <c r="CS27" s="616"/>
      <c r="CT27" s="616"/>
      <c r="CU27" s="616"/>
      <c r="CV27" s="616"/>
      <c r="CW27" s="616"/>
      <c r="CX27" s="616"/>
      <c r="CY27" s="617"/>
      <c r="CZ27" s="624">
        <v>9.8000000000000007</v>
      </c>
      <c r="DA27" s="625"/>
      <c r="DB27" s="625"/>
      <c r="DC27" s="626"/>
      <c r="DD27" s="595">
        <v>244946</v>
      </c>
      <c r="DE27" s="616"/>
      <c r="DF27" s="616"/>
      <c r="DG27" s="616"/>
      <c r="DH27" s="616"/>
      <c r="DI27" s="616"/>
      <c r="DJ27" s="616"/>
      <c r="DK27" s="617"/>
      <c r="DL27" s="595">
        <v>242212</v>
      </c>
      <c r="DM27" s="616"/>
      <c r="DN27" s="616"/>
      <c r="DO27" s="616"/>
      <c r="DP27" s="616"/>
      <c r="DQ27" s="616"/>
      <c r="DR27" s="616"/>
      <c r="DS27" s="616"/>
      <c r="DT27" s="616"/>
      <c r="DU27" s="616"/>
      <c r="DV27" s="617"/>
      <c r="DW27" s="591">
        <v>3.5</v>
      </c>
      <c r="DX27" s="618"/>
      <c r="DY27" s="618"/>
      <c r="DZ27" s="618"/>
      <c r="EA27" s="618"/>
      <c r="EB27" s="618"/>
      <c r="EC27" s="619"/>
    </row>
    <row r="28" spans="2:133" ht="11.25" customHeight="1" x14ac:dyDescent="0.15">
      <c r="B28" s="583" t="s">
        <v>232</v>
      </c>
      <c r="C28" s="584"/>
      <c r="D28" s="584"/>
      <c r="E28" s="584"/>
      <c r="F28" s="584"/>
      <c r="G28" s="584"/>
      <c r="H28" s="584"/>
      <c r="I28" s="584"/>
      <c r="J28" s="584"/>
      <c r="K28" s="584"/>
      <c r="L28" s="584"/>
      <c r="M28" s="584"/>
      <c r="N28" s="584"/>
      <c r="O28" s="584"/>
      <c r="P28" s="584"/>
      <c r="Q28" s="585"/>
      <c r="R28" s="586">
        <v>42727</v>
      </c>
      <c r="S28" s="587"/>
      <c r="T28" s="587"/>
      <c r="U28" s="587"/>
      <c r="V28" s="587"/>
      <c r="W28" s="587"/>
      <c r="X28" s="587"/>
      <c r="Y28" s="588"/>
      <c r="Z28" s="589">
        <v>0.4</v>
      </c>
      <c r="AA28" s="589"/>
      <c r="AB28" s="589"/>
      <c r="AC28" s="589"/>
      <c r="AD28" s="590">
        <v>19632</v>
      </c>
      <c r="AE28" s="590"/>
      <c r="AF28" s="590"/>
      <c r="AG28" s="590"/>
      <c r="AH28" s="590"/>
      <c r="AI28" s="590"/>
      <c r="AJ28" s="590"/>
      <c r="AK28" s="590"/>
      <c r="AL28" s="591">
        <v>0.3</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233</v>
      </c>
      <c r="CE28" s="601"/>
      <c r="CF28" s="601"/>
      <c r="CG28" s="601"/>
      <c r="CH28" s="601"/>
      <c r="CI28" s="601"/>
      <c r="CJ28" s="601"/>
      <c r="CK28" s="601"/>
      <c r="CL28" s="601"/>
      <c r="CM28" s="601"/>
      <c r="CN28" s="601"/>
      <c r="CO28" s="601"/>
      <c r="CP28" s="601"/>
      <c r="CQ28" s="602"/>
      <c r="CR28" s="586">
        <v>1186758</v>
      </c>
      <c r="CS28" s="587"/>
      <c r="CT28" s="587"/>
      <c r="CU28" s="587"/>
      <c r="CV28" s="587"/>
      <c r="CW28" s="587"/>
      <c r="CX28" s="587"/>
      <c r="CY28" s="588"/>
      <c r="CZ28" s="624">
        <v>11.1</v>
      </c>
      <c r="DA28" s="625"/>
      <c r="DB28" s="625"/>
      <c r="DC28" s="626"/>
      <c r="DD28" s="595">
        <v>1127443</v>
      </c>
      <c r="DE28" s="587"/>
      <c r="DF28" s="587"/>
      <c r="DG28" s="587"/>
      <c r="DH28" s="587"/>
      <c r="DI28" s="587"/>
      <c r="DJ28" s="587"/>
      <c r="DK28" s="588"/>
      <c r="DL28" s="595">
        <v>1127443</v>
      </c>
      <c r="DM28" s="587"/>
      <c r="DN28" s="587"/>
      <c r="DO28" s="587"/>
      <c r="DP28" s="587"/>
      <c r="DQ28" s="587"/>
      <c r="DR28" s="587"/>
      <c r="DS28" s="587"/>
      <c r="DT28" s="587"/>
      <c r="DU28" s="587"/>
      <c r="DV28" s="588"/>
      <c r="DW28" s="591">
        <v>16.3</v>
      </c>
      <c r="DX28" s="618"/>
      <c r="DY28" s="618"/>
      <c r="DZ28" s="618"/>
      <c r="EA28" s="618"/>
      <c r="EB28" s="618"/>
      <c r="EC28" s="619"/>
    </row>
    <row r="29" spans="2:133" ht="11.25" customHeight="1" x14ac:dyDescent="0.15">
      <c r="B29" s="583" t="s">
        <v>234</v>
      </c>
      <c r="C29" s="584"/>
      <c r="D29" s="584"/>
      <c r="E29" s="584"/>
      <c r="F29" s="584"/>
      <c r="G29" s="584"/>
      <c r="H29" s="584"/>
      <c r="I29" s="584"/>
      <c r="J29" s="584"/>
      <c r="K29" s="584"/>
      <c r="L29" s="584"/>
      <c r="M29" s="584"/>
      <c r="N29" s="584"/>
      <c r="O29" s="584"/>
      <c r="P29" s="584"/>
      <c r="Q29" s="585"/>
      <c r="R29" s="586">
        <v>21973</v>
      </c>
      <c r="S29" s="587"/>
      <c r="T29" s="587"/>
      <c r="U29" s="587"/>
      <c r="V29" s="587"/>
      <c r="W29" s="587"/>
      <c r="X29" s="587"/>
      <c r="Y29" s="588"/>
      <c r="Z29" s="589">
        <v>0.2</v>
      </c>
      <c r="AA29" s="589"/>
      <c r="AB29" s="589"/>
      <c r="AC29" s="589"/>
      <c r="AD29" s="590" t="s">
        <v>64</v>
      </c>
      <c r="AE29" s="590"/>
      <c r="AF29" s="590"/>
      <c r="AG29" s="590"/>
      <c r="AH29" s="590"/>
      <c r="AI29" s="590"/>
      <c r="AJ29" s="590"/>
      <c r="AK29" s="590"/>
      <c r="AL29" s="591" t="s">
        <v>64</v>
      </c>
      <c r="AM29" s="592"/>
      <c r="AN29" s="592"/>
      <c r="AO29" s="593"/>
      <c r="AP29" s="565" t="s">
        <v>153</v>
      </c>
      <c r="AQ29" s="566"/>
      <c r="AR29" s="566"/>
      <c r="AS29" s="566"/>
      <c r="AT29" s="566"/>
      <c r="AU29" s="566"/>
      <c r="AV29" s="566"/>
      <c r="AW29" s="566"/>
      <c r="AX29" s="566"/>
      <c r="AY29" s="566"/>
      <c r="AZ29" s="566"/>
      <c r="BA29" s="566"/>
      <c r="BB29" s="566"/>
      <c r="BC29" s="566"/>
      <c r="BD29" s="566"/>
      <c r="BE29" s="566"/>
      <c r="BF29" s="567"/>
      <c r="BG29" s="565" t="s">
        <v>235</v>
      </c>
      <c r="BH29" s="627"/>
      <c r="BI29" s="627"/>
      <c r="BJ29" s="627"/>
      <c r="BK29" s="627"/>
      <c r="BL29" s="627"/>
      <c r="BM29" s="627"/>
      <c r="BN29" s="627"/>
      <c r="BO29" s="627"/>
      <c r="BP29" s="627"/>
      <c r="BQ29" s="628"/>
      <c r="BR29" s="565" t="s">
        <v>236</v>
      </c>
      <c r="BS29" s="627"/>
      <c r="BT29" s="627"/>
      <c r="BU29" s="627"/>
      <c r="BV29" s="627"/>
      <c r="BW29" s="627"/>
      <c r="BX29" s="627"/>
      <c r="BY29" s="627"/>
      <c r="BZ29" s="627"/>
      <c r="CA29" s="627"/>
      <c r="CB29" s="628"/>
      <c r="CD29" s="641" t="s">
        <v>237</v>
      </c>
      <c r="CE29" s="642"/>
      <c r="CF29" s="600" t="s">
        <v>238</v>
      </c>
      <c r="CG29" s="601"/>
      <c r="CH29" s="601"/>
      <c r="CI29" s="601"/>
      <c r="CJ29" s="601"/>
      <c r="CK29" s="601"/>
      <c r="CL29" s="601"/>
      <c r="CM29" s="601"/>
      <c r="CN29" s="601"/>
      <c r="CO29" s="601"/>
      <c r="CP29" s="601"/>
      <c r="CQ29" s="602"/>
      <c r="CR29" s="586">
        <v>1186758</v>
      </c>
      <c r="CS29" s="616"/>
      <c r="CT29" s="616"/>
      <c r="CU29" s="616"/>
      <c r="CV29" s="616"/>
      <c r="CW29" s="616"/>
      <c r="CX29" s="616"/>
      <c r="CY29" s="617"/>
      <c r="CZ29" s="624">
        <v>11.1</v>
      </c>
      <c r="DA29" s="625"/>
      <c r="DB29" s="625"/>
      <c r="DC29" s="626"/>
      <c r="DD29" s="595">
        <v>1127443</v>
      </c>
      <c r="DE29" s="616"/>
      <c r="DF29" s="616"/>
      <c r="DG29" s="616"/>
      <c r="DH29" s="616"/>
      <c r="DI29" s="616"/>
      <c r="DJ29" s="616"/>
      <c r="DK29" s="617"/>
      <c r="DL29" s="595">
        <v>1127443</v>
      </c>
      <c r="DM29" s="616"/>
      <c r="DN29" s="616"/>
      <c r="DO29" s="616"/>
      <c r="DP29" s="616"/>
      <c r="DQ29" s="616"/>
      <c r="DR29" s="616"/>
      <c r="DS29" s="616"/>
      <c r="DT29" s="616"/>
      <c r="DU29" s="616"/>
      <c r="DV29" s="617"/>
      <c r="DW29" s="591">
        <v>16.3</v>
      </c>
      <c r="DX29" s="618"/>
      <c r="DY29" s="618"/>
      <c r="DZ29" s="618"/>
      <c r="EA29" s="618"/>
      <c r="EB29" s="618"/>
      <c r="EC29" s="619"/>
    </row>
    <row r="30" spans="2:133" ht="11.25" customHeight="1" x14ac:dyDescent="0.15">
      <c r="B30" s="583" t="s">
        <v>239</v>
      </c>
      <c r="C30" s="584"/>
      <c r="D30" s="584"/>
      <c r="E30" s="584"/>
      <c r="F30" s="584"/>
      <c r="G30" s="584"/>
      <c r="H30" s="584"/>
      <c r="I30" s="584"/>
      <c r="J30" s="584"/>
      <c r="K30" s="584"/>
      <c r="L30" s="584"/>
      <c r="M30" s="584"/>
      <c r="N30" s="584"/>
      <c r="O30" s="584"/>
      <c r="P30" s="584"/>
      <c r="Q30" s="585"/>
      <c r="R30" s="586">
        <v>46354</v>
      </c>
      <c r="S30" s="587"/>
      <c r="T30" s="587"/>
      <c r="U30" s="587"/>
      <c r="V30" s="587"/>
      <c r="W30" s="587"/>
      <c r="X30" s="587"/>
      <c r="Y30" s="588"/>
      <c r="Z30" s="589">
        <v>0.4</v>
      </c>
      <c r="AA30" s="589"/>
      <c r="AB30" s="589"/>
      <c r="AC30" s="589"/>
      <c r="AD30" s="590" t="s">
        <v>64</v>
      </c>
      <c r="AE30" s="590"/>
      <c r="AF30" s="590"/>
      <c r="AG30" s="590"/>
      <c r="AH30" s="590"/>
      <c r="AI30" s="590"/>
      <c r="AJ30" s="590"/>
      <c r="AK30" s="590"/>
      <c r="AL30" s="591" t="s">
        <v>64</v>
      </c>
      <c r="AM30" s="592"/>
      <c r="AN30" s="592"/>
      <c r="AO30" s="593"/>
      <c r="AP30" s="632" t="s">
        <v>240</v>
      </c>
      <c r="AQ30" s="633"/>
      <c r="AR30" s="633"/>
      <c r="AS30" s="633"/>
      <c r="AT30" s="638" t="s">
        <v>241</v>
      </c>
      <c r="AU30" s="89"/>
      <c r="AV30" s="89"/>
      <c r="AW30" s="89"/>
      <c r="AX30" s="572" t="s">
        <v>119</v>
      </c>
      <c r="AY30" s="573"/>
      <c r="AZ30" s="573"/>
      <c r="BA30" s="573"/>
      <c r="BB30" s="573"/>
      <c r="BC30" s="573"/>
      <c r="BD30" s="573"/>
      <c r="BE30" s="573"/>
      <c r="BF30" s="574"/>
      <c r="BG30" s="650">
        <v>99.1</v>
      </c>
      <c r="BH30" s="651"/>
      <c r="BI30" s="651"/>
      <c r="BJ30" s="651"/>
      <c r="BK30" s="651"/>
      <c r="BL30" s="651"/>
      <c r="BM30" s="581">
        <v>97.7</v>
      </c>
      <c r="BN30" s="651"/>
      <c r="BO30" s="651"/>
      <c r="BP30" s="651"/>
      <c r="BQ30" s="652"/>
      <c r="BR30" s="650">
        <v>98.9</v>
      </c>
      <c r="BS30" s="651"/>
      <c r="BT30" s="651"/>
      <c r="BU30" s="651"/>
      <c r="BV30" s="651"/>
      <c r="BW30" s="651"/>
      <c r="BX30" s="581">
        <v>97.5</v>
      </c>
      <c r="BY30" s="651"/>
      <c r="BZ30" s="651"/>
      <c r="CA30" s="651"/>
      <c r="CB30" s="652"/>
      <c r="CD30" s="643"/>
      <c r="CE30" s="644"/>
      <c r="CF30" s="600" t="s">
        <v>242</v>
      </c>
      <c r="CG30" s="601"/>
      <c r="CH30" s="601"/>
      <c r="CI30" s="601"/>
      <c r="CJ30" s="601"/>
      <c r="CK30" s="601"/>
      <c r="CL30" s="601"/>
      <c r="CM30" s="601"/>
      <c r="CN30" s="601"/>
      <c r="CO30" s="601"/>
      <c r="CP30" s="601"/>
      <c r="CQ30" s="602"/>
      <c r="CR30" s="586">
        <v>1113320</v>
      </c>
      <c r="CS30" s="587"/>
      <c r="CT30" s="587"/>
      <c r="CU30" s="587"/>
      <c r="CV30" s="587"/>
      <c r="CW30" s="587"/>
      <c r="CX30" s="587"/>
      <c r="CY30" s="588"/>
      <c r="CZ30" s="624">
        <v>10.4</v>
      </c>
      <c r="DA30" s="625"/>
      <c r="DB30" s="625"/>
      <c r="DC30" s="626"/>
      <c r="DD30" s="595">
        <v>1054005</v>
      </c>
      <c r="DE30" s="587"/>
      <c r="DF30" s="587"/>
      <c r="DG30" s="587"/>
      <c r="DH30" s="587"/>
      <c r="DI30" s="587"/>
      <c r="DJ30" s="587"/>
      <c r="DK30" s="588"/>
      <c r="DL30" s="595">
        <v>1054005</v>
      </c>
      <c r="DM30" s="587"/>
      <c r="DN30" s="587"/>
      <c r="DO30" s="587"/>
      <c r="DP30" s="587"/>
      <c r="DQ30" s="587"/>
      <c r="DR30" s="587"/>
      <c r="DS30" s="587"/>
      <c r="DT30" s="587"/>
      <c r="DU30" s="587"/>
      <c r="DV30" s="588"/>
      <c r="DW30" s="591">
        <v>15.2</v>
      </c>
      <c r="DX30" s="618"/>
      <c r="DY30" s="618"/>
      <c r="DZ30" s="618"/>
      <c r="EA30" s="618"/>
      <c r="EB30" s="618"/>
      <c r="EC30" s="619"/>
    </row>
    <row r="31" spans="2:133" ht="11.25" customHeight="1" x14ac:dyDescent="0.15">
      <c r="B31" s="583" t="s">
        <v>243</v>
      </c>
      <c r="C31" s="584"/>
      <c r="D31" s="584"/>
      <c r="E31" s="584"/>
      <c r="F31" s="584"/>
      <c r="G31" s="584"/>
      <c r="H31" s="584"/>
      <c r="I31" s="584"/>
      <c r="J31" s="584"/>
      <c r="K31" s="584"/>
      <c r="L31" s="584"/>
      <c r="M31" s="584"/>
      <c r="N31" s="584"/>
      <c r="O31" s="584"/>
      <c r="P31" s="584"/>
      <c r="Q31" s="585"/>
      <c r="R31" s="586">
        <v>599704</v>
      </c>
      <c r="S31" s="587"/>
      <c r="T31" s="587"/>
      <c r="U31" s="587"/>
      <c r="V31" s="587"/>
      <c r="W31" s="587"/>
      <c r="X31" s="587"/>
      <c r="Y31" s="588"/>
      <c r="Z31" s="589">
        <v>5.4</v>
      </c>
      <c r="AA31" s="589"/>
      <c r="AB31" s="589"/>
      <c r="AC31" s="589"/>
      <c r="AD31" s="590" t="s">
        <v>64</v>
      </c>
      <c r="AE31" s="590"/>
      <c r="AF31" s="590"/>
      <c r="AG31" s="590"/>
      <c r="AH31" s="590"/>
      <c r="AI31" s="590"/>
      <c r="AJ31" s="590"/>
      <c r="AK31" s="590"/>
      <c r="AL31" s="591" t="s">
        <v>64</v>
      </c>
      <c r="AM31" s="592"/>
      <c r="AN31" s="592"/>
      <c r="AO31" s="593"/>
      <c r="AP31" s="634"/>
      <c r="AQ31" s="635"/>
      <c r="AR31" s="635"/>
      <c r="AS31" s="635"/>
      <c r="AT31" s="639"/>
      <c r="AU31" s="88" t="s">
        <v>244</v>
      </c>
      <c r="AV31" s="88"/>
      <c r="AW31" s="88"/>
      <c r="AX31" s="583" t="s">
        <v>245</v>
      </c>
      <c r="AY31" s="584"/>
      <c r="AZ31" s="584"/>
      <c r="BA31" s="584"/>
      <c r="BB31" s="584"/>
      <c r="BC31" s="584"/>
      <c r="BD31" s="584"/>
      <c r="BE31" s="584"/>
      <c r="BF31" s="585"/>
      <c r="BG31" s="647">
        <v>99.2</v>
      </c>
      <c r="BH31" s="616"/>
      <c r="BI31" s="616"/>
      <c r="BJ31" s="616"/>
      <c r="BK31" s="616"/>
      <c r="BL31" s="616"/>
      <c r="BM31" s="592">
        <v>98.4</v>
      </c>
      <c r="BN31" s="648"/>
      <c r="BO31" s="648"/>
      <c r="BP31" s="648"/>
      <c r="BQ31" s="649"/>
      <c r="BR31" s="647">
        <v>99.2</v>
      </c>
      <c r="BS31" s="616"/>
      <c r="BT31" s="616"/>
      <c r="BU31" s="616"/>
      <c r="BV31" s="616"/>
      <c r="BW31" s="616"/>
      <c r="BX31" s="592">
        <v>98.1</v>
      </c>
      <c r="BY31" s="648"/>
      <c r="BZ31" s="648"/>
      <c r="CA31" s="648"/>
      <c r="CB31" s="649"/>
      <c r="CD31" s="643"/>
      <c r="CE31" s="644"/>
      <c r="CF31" s="600" t="s">
        <v>246</v>
      </c>
      <c r="CG31" s="601"/>
      <c r="CH31" s="601"/>
      <c r="CI31" s="601"/>
      <c r="CJ31" s="601"/>
      <c r="CK31" s="601"/>
      <c r="CL31" s="601"/>
      <c r="CM31" s="601"/>
      <c r="CN31" s="601"/>
      <c r="CO31" s="601"/>
      <c r="CP31" s="601"/>
      <c r="CQ31" s="602"/>
      <c r="CR31" s="586">
        <v>73438</v>
      </c>
      <c r="CS31" s="616"/>
      <c r="CT31" s="616"/>
      <c r="CU31" s="616"/>
      <c r="CV31" s="616"/>
      <c r="CW31" s="616"/>
      <c r="CX31" s="616"/>
      <c r="CY31" s="617"/>
      <c r="CZ31" s="624">
        <v>0.7</v>
      </c>
      <c r="DA31" s="625"/>
      <c r="DB31" s="625"/>
      <c r="DC31" s="626"/>
      <c r="DD31" s="595">
        <v>73438</v>
      </c>
      <c r="DE31" s="616"/>
      <c r="DF31" s="616"/>
      <c r="DG31" s="616"/>
      <c r="DH31" s="616"/>
      <c r="DI31" s="616"/>
      <c r="DJ31" s="616"/>
      <c r="DK31" s="617"/>
      <c r="DL31" s="595">
        <v>73438</v>
      </c>
      <c r="DM31" s="616"/>
      <c r="DN31" s="616"/>
      <c r="DO31" s="616"/>
      <c r="DP31" s="616"/>
      <c r="DQ31" s="616"/>
      <c r="DR31" s="616"/>
      <c r="DS31" s="616"/>
      <c r="DT31" s="616"/>
      <c r="DU31" s="616"/>
      <c r="DV31" s="617"/>
      <c r="DW31" s="591">
        <v>1.1000000000000001</v>
      </c>
      <c r="DX31" s="618"/>
      <c r="DY31" s="618"/>
      <c r="DZ31" s="618"/>
      <c r="EA31" s="618"/>
      <c r="EB31" s="618"/>
      <c r="EC31" s="619"/>
    </row>
    <row r="32" spans="2:133" ht="11.25" customHeight="1" x14ac:dyDescent="0.15">
      <c r="B32" s="583" t="s">
        <v>247</v>
      </c>
      <c r="C32" s="584"/>
      <c r="D32" s="584"/>
      <c r="E32" s="584"/>
      <c r="F32" s="584"/>
      <c r="G32" s="584"/>
      <c r="H32" s="584"/>
      <c r="I32" s="584"/>
      <c r="J32" s="584"/>
      <c r="K32" s="584"/>
      <c r="L32" s="584"/>
      <c r="M32" s="584"/>
      <c r="N32" s="584"/>
      <c r="O32" s="584"/>
      <c r="P32" s="584"/>
      <c r="Q32" s="585"/>
      <c r="R32" s="586">
        <v>148473</v>
      </c>
      <c r="S32" s="587"/>
      <c r="T32" s="587"/>
      <c r="U32" s="587"/>
      <c r="V32" s="587"/>
      <c r="W32" s="587"/>
      <c r="X32" s="587"/>
      <c r="Y32" s="588"/>
      <c r="Z32" s="589">
        <v>1.3</v>
      </c>
      <c r="AA32" s="589"/>
      <c r="AB32" s="589"/>
      <c r="AC32" s="589"/>
      <c r="AD32" s="590">
        <v>319</v>
      </c>
      <c r="AE32" s="590"/>
      <c r="AF32" s="590"/>
      <c r="AG32" s="590"/>
      <c r="AH32" s="590"/>
      <c r="AI32" s="590"/>
      <c r="AJ32" s="590"/>
      <c r="AK32" s="590"/>
      <c r="AL32" s="591">
        <v>0</v>
      </c>
      <c r="AM32" s="592"/>
      <c r="AN32" s="592"/>
      <c r="AO32" s="593"/>
      <c r="AP32" s="636"/>
      <c r="AQ32" s="637"/>
      <c r="AR32" s="637"/>
      <c r="AS32" s="637"/>
      <c r="AT32" s="640"/>
      <c r="AU32" s="90"/>
      <c r="AV32" s="90"/>
      <c r="AW32" s="90"/>
      <c r="AX32" s="629" t="s">
        <v>248</v>
      </c>
      <c r="AY32" s="630"/>
      <c r="AZ32" s="630"/>
      <c r="BA32" s="630"/>
      <c r="BB32" s="630"/>
      <c r="BC32" s="630"/>
      <c r="BD32" s="630"/>
      <c r="BE32" s="630"/>
      <c r="BF32" s="631"/>
      <c r="BG32" s="653">
        <v>98.9</v>
      </c>
      <c r="BH32" s="654"/>
      <c r="BI32" s="654"/>
      <c r="BJ32" s="654"/>
      <c r="BK32" s="654"/>
      <c r="BL32" s="654"/>
      <c r="BM32" s="655">
        <v>97.1</v>
      </c>
      <c r="BN32" s="654"/>
      <c r="BO32" s="654"/>
      <c r="BP32" s="654"/>
      <c r="BQ32" s="656"/>
      <c r="BR32" s="653">
        <v>98.7</v>
      </c>
      <c r="BS32" s="654"/>
      <c r="BT32" s="654"/>
      <c r="BU32" s="654"/>
      <c r="BV32" s="654"/>
      <c r="BW32" s="654"/>
      <c r="BX32" s="655">
        <v>96.8</v>
      </c>
      <c r="BY32" s="654"/>
      <c r="BZ32" s="654"/>
      <c r="CA32" s="654"/>
      <c r="CB32" s="656"/>
      <c r="CD32" s="645"/>
      <c r="CE32" s="646"/>
      <c r="CF32" s="600" t="s">
        <v>249</v>
      </c>
      <c r="CG32" s="601"/>
      <c r="CH32" s="601"/>
      <c r="CI32" s="601"/>
      <c r="CJ32" s="601"/>
      <c r="CK32" s="601"/>
      <c r="CL32" s="601"/>
      <c r="CM32" s="601"/>
      <c r="CN32" s="601"/>
      <c r="CO32" s="601"/>
      <c r="CP32" s="601"/>
      <c r="CQ32" s="602"/>
      <c r="CR32" s="586" t="s">
        <v>64</v>
      </c>
      <c r="CS32" s="587"/>
      <c r="CT32" s="587"/>
      <c r="CU32" s="587"/>
      <c r="CV32" s="587"/>
      <c r="CW32" s="587"/>
      <c r="CX32" s="587"/>
      <c r="CY32" s="588"/>
      <c r="CZ32" s="624" t="s">
        <v>64</v>
      </c>
      <c r="DA32" s="625"/>
      <c r="DB32" s="625"/>
      <c r="DC32" s="626"/>
      <c r="DD32" s="595" t="s">
        <v>64</v>
      </c>
      <c r="DE32" s="587"/>
      <c r="DF32" s="587"/>
      <c r="DG32" s="587"/>
      <c r="DH32" s="587"/>
      <c r="DI32" s="587"/>
      <c r="DJ32" s="587"/>
      <c r="DK32" s="588"/>
      <c r="DL32" s="595" t="s">
        <v>64</v>
      </c>
      <c r="DM32" s="587"/>
      <c r="DN32" s="587"/>
      <c r="DO32" s="587"/>
      <c r="DP32" s="587"/>
      <c r="DQ32" s="587"/>
      <c r="DR32" s="587"/>
      <c r="DS32" s="587"/>
      <c r="DT32" s="587"/>
      <c r="DU32" s="587"/>
      <c r="DV32" s="588"/>
      <c r="DW32" s="591" t="s">
        <v>64</v>
      </c>
      <c r="DX32" s="618"/>
      <c r="DY32" s="618"/>
      <c r="DZ32" s="618"/>
      <c r="EA32" s="618"/>
      <c r="EB32" s="618"/>
      <c r="EC32" s="619"/>
    </row>
    <row r="33" spans="2:133" ht="11.25" customHeight="1" x14ac:dyDescent="0.15">
      <c r="B33" s="583" t="s">
        <v>250</v>
      </c>
      <c r="C33" s="584"/>
      <c r="D33" s="584"/>
      <c r="E33" s="584"/>
      <c r="F33" s="584"/>
      <c r="G33" s="584"/>
      <c r="H33" s="584"/>
      <c r="I33" s="584"/>
      <c r="J33" s="584"/>
      <c r="K33" s="584"/>
      <c r="L33" s="584"/>
      <c r="M33" s="584"/>
      <c r="N33" s="584"/>
      <c r="O33" s="584"/>
      <c r="P33" s="584"/>
      <c r="Q33" s="585"/>
      <c r="R33" s="586">
        <v>865650</v>
      </c>
      <c r="S33" s="587"/>
      <c r="T33" s="587"/>
      <c r="U33" s="587"/>
      <c r="V33" s="587"/>
      <c r="W33" s="587"/>
      <c r="X33" s="587"/>
      <c r="Y33" s="588"/>
      <c r="Z33" s="589">
        <v>7.8</v>
      </c>
      <c r="AA33" s="589"/>
      <c r="AB33" s="589"/>
      <c r="AC33" s="589"/>
      <c r="AD33" s="590" t="s">
        <v>64</v>
      </c>
      <c r="AE33" s="590"/>
      <c r="AF33" s="590"/>
      <c r="AG33" s="590"/>
      <c r="AH33" s="590"/>
      <c r="AI33" s="590"/>
      <c r="AJ33" s="590"/>
      <c r="AK33" s="590"/>
      <c r="AL33" s="591" t="s">
        <v>64</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251</v>
      </c>
      <c r="CE33" s="601"/>
      <c r="CF33" s="601"/>
      <c r="CG33" s="601"/>
      <c r="CH33" s="601"/>
      <c r="CI33" s="601"/>
      <c r="CJ33" s="601"/>
      <c r="CK33" s="601"/>
      <c r="CL33" s="601"/>
      <c r="CM33" s="601"/>
      <c r="CN33" s="601"/>
      <c r="CO33" s="601"/>
      <c r="CP33" s="601"/>
      <c r="CQ33" s="602"/>
      <c r="CR33" s="586">
        <v>4624841</v>
      </c>
      <c r="CS33" s="616"/>
      <c r="CT33" s="616"/>
      <c r="CU33" s="616"/>
      <c r="CV33" s="616"/>
      <c r="CW33" s="616"/>
      <c r="CX33" s="616"/>
      <c r="CY33" s="617"/>
      <c r="CZ33" s="624">
        <v>43.2</v>
      </c>
      <c r="DA33" s="625"/>
      <c r="DB33" s="625"/>
      <c r="DC33" s="626"/>
      <c r="DD33" s="595">
        <v>3868940</v>
      </c>
      <c r="DE33" s="616"/>
      <c r="DF33" s="616"/>
      <c r="DG33" s="616"/>
      <c r="DH33" s="616"/>
      <c r="DI33" s="616"/>
      <c r="DJ33" s="616"/>
      <c r="DK33" s="617"/>
      <c r="DL33" s="595">
        <v>2561398</v>
      </c>
      <c r="DM33" s="616"/>
      <c r="DN33" s="616"/>
      <c r="DO33" s="616"/>
      <c r="DP33" s="616"/>
      <c r="DQ33" s="616"/>
      <c r="DR33" s="616"/>
      <c r="DS33" s="616"/>
      <c r="DT33" s="616"/>
      <c r="DU33" s="616"/>
      <c r="DV33" s="617"/>
      <c r="DW33" s="591">
        <v>37</v>
      </c>
      <c r="DX33" s="618"/>
      <c r="DY33" s="618"/>
      <c r="DZ33" s="618"/>
      <c r="EA33" s="618"/>
      <c r="EB33" s="618"/>
      <c r="EC33" s="619"/>
    </row>
    <row r="34" spans="2:133" ht="11.25" customHeight="1" x14ac:dyDescent="0.15">
      <c r="B34" s="583" t="s">
        <v>252</v>
      </c>
      <c r="C34" s="584"/>
      <c r="D34" s="584"/>
      <c r="E34" s="584"/>
      <c r="F34" s="584"/>
      <c r="G34" s="584"/>
      <c r="H34" s="584"/>
      <c r="I34" s="584"/>
      <c r="J34" s="584"/>
      <c r="K34" s="584"/>
      <c r="L34" s="584"/>
      <c r="M34" s="584"/>
      <c r="N34" s="584"/>
      <c r="O34" s="584"/>
      <c r="P34" s="584"/>
      <c r="Q34" s="585"/>
      <c r="R34" s="586" t="s">
        <v>64</v>
      </c>
      <c r="S34" s="587"/>
      <c r="T34" s="587"/>
      <c r="U34" s="587"/>
      <c r="V34" s="587"/>
      <c r="W34" s="587"/>
      <c r="X34" s="587"/>
      <c r="Y34" s="588"/>
      <c r="Z34" s="589" t="s">
        <v>64</v>
      </c>
      <c r="AA34" s="589"/>
      <c r="AB34" s="589"/>
      <c r="AC34" s="589"/>
      <c r="AD34" s="590" t="s">
        <v>64</v>
      </c>
      <c r="AE34" s="590"/>
      <c r="AF34" s="590"/>
      <c r="AG34" s="590"/>
      <c r="AH34" s="590"/>
      <c r="AI34" s="590"/>
      <c r="AJ34" s="590"/>
      <c r="AK34" s="590"/>
      <c r="AL34" s="591" t="s">
        <v>64</v>
      </c>
      <c r="AM34" s="592"/>
      <c r="AN34" s="592"/>
      <c r="AO34" s="593"/>
      <c r="AP34" s="93"/>
      <c r="AQ34" s="565" t="s">
        <v>253</v>
      </c>
      <c r="AR34" s="566"/>
      <c r="AS34" s="566"/>
      <c r="AT34" s="566"/>
      <c r="AU34" s="566"/>
      <c r="AV34" s="566"/>
      <c r="AW34" s="566"/>
      <c r="AX34" s="566"/>
      <c r="AY34" s="566"/>
      <c r="AZ34" s="566"/>
      <c r="BA34" s="566"/>
      <c r="BB34" s="566"/>
      <c r="BC34" s="566"/>
      <c r="BD34" s="566"/>
      <c r="BE34" s="566"/>
      <c r="BF34" s="567"/>
      <c r="BG34" s="565" t="s">
        <v>254</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255</v>
      </c>
      <c r="CE34" s="601"/>
      <c r="CF34" s="601"/>
      <c r="CG34" s="601"/>
      <c r="CH34" s="601"/>
      <c r="CI34" s="601"/>
      <c r="CJ34" s="601"/>
      <c r="CK34" s="601"/>
      <c r="CL34" s="601"/>
      <c r="CM34" s="601"/>
      <c r="CN34" s="601"/>
      <c r="CO34" s="601"/>
      <c r="CP34" s="601"/>
      <c r="CQ34" s="602"/>
      <c r="CR34" s="586">
        <v>1267498</v>
      </c>
      <c r="CS34" s="587"/>
      <c r="CT34" s="587"/>
      <c r="CU34" s="587"/>
      <c r="CV34" s="587"/>
      <c r="CW34" s="587"/>
      <c r="CX34" s="587"/>
      <c r="CY34" s="588"/>
      <c r="CZ34" s="624">
        <v>11.8</v>
      </c>
      <c r="DA34" s="625"/>
      <c r="DB34" s="625"/>
      <c r="DC34" s="626"/>
      <c r="DD34" s="595">
        <v>989150</v>
      </c>
      <c r="DE34" s="587"/>
      <c r="DF34" s="587"/>
      <c r="DG34" s="587"/>
      <c r="DH34" s="587"/>
      <c r="DI34" s="587"/>
      <c r="DJ34" s="587"/>
      <c r="DK34" s="588"/>
      <c r="DL34" s="595">
        <v>730776</v>
      </c>
      <c r="DM34" s="587"/>
      <c r="DN34" s="587"/>
      <c r="DO34" s="587"/>
      <c r="DP34" s="587"/>
      <c r="DQ34" s="587"/>
      <c r="DR34" s="587"/>
      <c r="DS34" s="587"/>
      <c r="DT34" s="587"/>
      <c r="DU34" s="587"/>
      <c r="DV34" s="588"/>
      <c r="DW34" s="591">
        <v>10.5</v>
      </c>
      <c r="DX34" s="618"/>
      <c r="DY34" s="618"/>
      <c r="DZ34" s="618"/>
      <c r="EA34" s="618"/>
      <c r="EB34" s="618"/>
      <c r="EC34" s="619"/>
    </row>
    <row r="35" spans="2:133" ht="11.25" customHeight="1" x14ac:dyDescent="0.15">
      <c r="B35" s="583" t="s">
        <v>256</v>
      </c>
      <c r="C35" s="584"/>
      <c r="D35" s="584"/>
      <c r="E35" s="584"/>
      <c r="F35" s="584"/>
      <c r="G35" s="584"/>
      <c r="H35" s="584"/>
      <c r="I35" s="584"/>
      <c r="J35" s="584"/>
      <c r="K35" s="584"/>
      <c r="L35" s="584"/>
      <c r="M35" s="584"/>
      <c r="N35" s="584"/>
      <c r="O35" s="584"/>
      <c r="P35" s="584"/>
      <c r="Q35" s="585"/>
      <c r="R35" s="586">
        <v>276250</v>
      </c>
      <c r="S35" s="587"/>
      <c r="T35" s="587"/>
      <c r="U35" s="587"/>
      <c r="V35" s="587"/>
      <c r="W35" s="587"/>
      <c r="X35" s="587"/>
      <c r="Y35" s="588"/>
      <c r="Z35" s="589">
        <v>2.5</v>
      </c>
      <c r="AA35" s="589"/>
      <c r="AB35" s="589"/>
      <c r="AC35" s="589"/>
      <c r="AD35" s="590" t="s">
        <v>64</v>
      </c>
      <c r="AE35" s="590"/>
      <c r="AF35" s="590"/>
      <c r="AG35" s="590"/>
      <c r="AH35" s="590"/>
      <c r="AI35" s="590"/>
      <c r="AJ35" s="590"/>
      <c r="AK35" s="590"/>
      <c r="AL35" s="591" t="s">
        <v>64</v>
      </c>
      <c r="AM35" s="592"/>
      <c r="AN35" s="592"/>
      <c r="AO35" s="593"/>
      <c r="AP35" s="93"/>
      <c r="AQ35" s="597" t="s">
        <v>257</v>
      </c>
      <c r="AR35" s="598"/>
      <c r="AS35" s="598"/>
      <c r="AT35" s="598"/>
      <c r="AU35" s="598"/>
      <c r="AV35" s="598"/>
      <c r="AW35" s="598"/>
      <c r="AX35" s="598"/>
      <c r="AY35" s="599"/>
      <c r="AZ35" s="575">
        <v>1406213</v>
      </c>
      <c r="BA35" s="576"/>
      <c r="BB35" s="576"/>
      <c r="BC35" s="576"/>
      <c r="BD35" s="576"/>
      <c r="BE35" s="576"/>
      <c r="BF35" s="657"/>
      <c r="BG35" s="597" t="s">
        <v>258</v>
      </c>
      <c r="BH35" s="598"/>
      <c r="BI35" s="598"/>
      <c r="BJ35" s="598"/>
      <c r="BK35" s="598"/>
      <c r="BL35" s="598"/>
      <c r="BM35" s="598"/>
      <c r="BN35" s="598"/>
      <c r="BO35" s="598"/>
      <c r="BP35" s="598"/>
      <c r="BQ35" s="598"/>
      <c r="BR35" s="598"/>
      <c r="BS35" s="598"/>
      <c r="BT35" s="598"/>
      <c r="BU35" s="599"/>
      <c r="BV35" s="575">
        <v>80901</v>
      </c>
      <c r="BW35" s="576"/>
      <c r="BX35" s="576"/>
      <c r="BY35" s="576"/>
      <c r="BZ35" s="576"/>
      <c r="CA35" s="576"/>
      <c r="CB35" s="657"/>
      <c r="CD35" s="600" t="s">
        <v>259</v>
      </c>
      <c r="CE35" s="601"/>
      <c r="CF35" s="601"/>
      <c r="CG35" s="601"/>
      <c r="CH35" s="601"/>
      <c r="CI35" s="601"/>
      <c r="CJ35" s="601"/>
      <c r="CK35" s="601"/>
      <c r="CL35" s="601"/>
      <c r="CM35" s="601"/>
      <c r="CN35" s="601"/>
      <c r="CO35" s="601"/>
      <c r="CP35" s="601"/>
      <c r="CQ35" s="602"/>
      <c r="CR35" s="586">
        <v>64029</v>
      </c>
      <c r="CS35" s="616"/>
      <c r="CT35" s="616"/>
      <c r="CU35" s="616"/>
      <c r="CV35" s="616"/>
      <c r="CW35" s="616"/>
      <c r="CX35" s="616"/>
      <c r="CY35" s="617"/>
      <c r="CZ35" s="624">
        <v>0.6</v>
      </c>
      <c r="DA35" s="625"/>
      <c r="DB35" s="625"/>
      <c r="DC35" s="626"/>
      <c r="DD35" s="595">
        <v>52821</v>
      </c>
      <c r="DE35" s="616"/>
      <c r="DF35" s="616"/>
      <c r="DG35" s="616"/>
      <c r="DH35" s="616"/>
      <c r="DI35" s="616"/>
      <c r="DJ35" s="616"/>
      <c r="DK35" s="617"/>
      <c r="DL35" s="595">
        <v>11172</v>
      </c>
      <c r="DM35" s="616"/>
      <c r="DN35" s="616"/>
      <c r="DO35" s="616"/>
      <c r="DP35" s="616"/>
      <c r="DQ35" s="616"/>
      <c r="DR35" s="616"/>
      <c r="DS35" s="616"/>
      <c r="DT35" s="616"/>
      <c r="DU35" s="616"/>
      <c r="DV35" s="617"/>
      <c r="DW35" s="591">
        <v>0.2</v>
      </c>
      <c r="DX35" s="618"/>
      <c r="DY35" s="618"/>
      <c r="DZ35" s="618"/>
      <c r="EA35" s="618"/>
      <c r="EB35" s="618"/>
      <c r="EC35" s="619"/>
    </row>
    <row r="36" spans="2:133" ht="11.25" customHeight="1" x14ac:dyDescent="0.15">
      <c r="B36" s="629" t="s">
        <v>260</v>
      </c>
      <c r="C36" s="630"/>
      <c r="D36" s="630"/>
      <c r="E36" s="630"/>
      <c r="F36" s="630"/>
      <c r="G36" s="630"/>
      <c r="H36" s="630"/>
      <c r="I36" s="630"/>
      <c r="J36" s="630"/>
      <c r="K36" s="630"/>
      <c r="L36" s="630"/>
      <c r="M36" s="630"/>
      <c r="N36" s="630"/>
      <c r="O36" s="630"/>
      <c r="P36" s="630"/>
      <c r="Q36" s="631"/>
      <c r="R36" s="658">
        <v>11158457</v>
      </c>
      <c r="S36" s="659"/>
      <c r="T36" s="659"/>
      <c r="U36" s="659"/>
      <c r="V36" s="659"/>
      <c r="W36" s="659"/>
      <c r="X36" s="659"/>
      <c r="Y36" s="660"/>
      <c r="Z36" s="661">
        <v>100</v>
      </c>
      <c r="AA36" s="661"/>
      <c r="AB36" s="661"/>
      <c r="AC36" s="661"/>
      <c r="AD36" s="662">
        <v>6654919</v>
      </c>
      <c r="AE36" s="662"/>
      <c r="AF36" s="662"/>
      <c r="AG36" s="662"/>
      <c r="AH36" s="662"/>
      <c r="AI36" s="662"/>
      <c r="AJ36" s="662"/>
      <c r="AK36" s="662"/>
      <c r="AL36" s="663">
        <v>100</v>
      </c>
      <c r="AM36" s="655"/>
      <c r="AN36" s="655"/>
      <c r="AO36" s="664"/>
      <c r="AQ36" s="665" t="s">
        <v>261</v>
      </c>
      <c r="AR36" s="666"/>
      <c r="AS36" s="666"/>
      <c r="AT36" s="666"/>
      <c r="AU36" s="666"/>
      <c r="AV36" s="666"/>
      <c r="AW36" s="666"/>
      <c r="AX36" s="666"/>
      <c r="AY36" s="667"/>
      <c r="AZ36" s="586">
        <v>238667</v>
      </c>
      <c r="BA36" s="587"/>
      <c r="BB36" s="587"/>
      <c r="BC36" s="587"/>
      <c r="BD36" s="616"/>
      <c r="BE36" s="616"/>
      <c r="BF36" s="649"/>
      <c r="BG36" s="600" t="s">
        <v>262</v>
      </c>
      <c r="BH36" s="601"/>
      <c r="BI36" s="601"/>
      <c r="BJ36" s="601"/>
      <c r="BK36" s="601"/>
      <c r="BL36" s="601"/>
      <c r="BM36" s="601"/>
      <c r="BN36" s="601"/>
      <c r="BO36" s="601"/>
      <c r="BP36" s="601"/>
      <c r="BQ36" s="601"/>
      <c r="BR36" s="601"/>
      <c r="BS36" s="601"/>
      <c r="BT36" s="601"/>
      <c r="BU36" s="602"/>
      <c r="BV36" s="586">
        <v>45884</v>
      </c>
      <c r="BW36" s="587"/>
      <c r="BX36" s="587"/>
      <c r="BY36" s="587"/>
      <c r="BZ36" s="587"/>
      <c r="CA36" s="587"/>
      <c r="CB36" s="596"/>
      <c r="CD36" s="600" t="s">
        <v>263</v>
      </c>
      <c r="CE36" s="601"/>
      <c r="CF36" s="601"/>
      <c r="CG36" s="601"/>
      <c r="CH36" s="601"/>
      <c r="CI36" s="601"/>
      <c r="CJ36" s="601"/>
      <c r="CK36" s="601"/>
      <c r="CL36" s="601"/>
      <c r="CM36" s="601"/>
      <c r="CN36" s="601"/>
      <c r="CO36" s="601"/>
      <c r="CP36" s="601"/>
      <c r="CQ36" s="602"/>
      <c r="CR36" s="586">
        <v>1351082</v>
      </c>
      <c r="CS36" s="587"/>
      <c r="CT36" s="587"/>
      <c r="CU36" s="587"/>
      <c r="CV36" s="587"/>
      <c r="CW36" s="587"/>
      <c r="CX36" s="587"/>
      <c r="CY36" s="588"/>
      <c r="CZ36" s="624">
        <v>12.6</v>
      </c>
      <c r="DA36" s="625"/>
      <c r="DB36" s="625"/>
      <c r="DC36" s="626"/>
      <c r="DD36" s="595">
        <v>1089261</v>
      </c>
      <c r="DE36" s="587"/>
      <c r="DF36" s="587"/>
      <c r="DG36" s="587"/>
      <c r="DH36" s="587"/>
      <c r="DI36" s="587"/>
      <c r="DJ36" s="587"/>
      <c r="DK36" s="588"/>
      <c r="DL36" s="595">
        <v>886179</v>
      </c>
      <c r="DM36" s="587"/>
      <c r="DN36" s="587"/>
      <c r="DO36" s="587"/>
      <c r="DP36" s="587"/>
      <c r="DQ36" s="587"/>
      <c r="DR36" s="587"/>
      <c r="DS36" s="587"/>
      <c r="DT36" s="587"/>
      <c r="DU36" s="587"/>
      <c r="DV36" s="588"/>
      <c r="DW36" s="591">
        <v>12.8</v>
      </c>
      <c r="DX36" s="618"/>
      <c r="DY36" s="618"/>
      <c r="DZ36" s="618"/>
      <c r="EA36" s="618"/>
      <c r="EB36" s="618"/>
      <c r="EC36" s="619"/>
    </row>
    <row r="37" spans="2:133" ht="11.25" customHeight="1" x14ac:dyDescent="0.15">
      <c r="AQ37" s="665" t="s">
        <v>264</v>
      </c>
      <c r="AR37" s="666"/>
      <c r="AS37" s="666"/>
      <c r="AT37" s="666"/>
      <c r="AU37" s="666"/>
      <c r="AV37" s="666"/>
      <c r="AW37" s="666"/>
      <c r="AX37" s="666"/>
      <c r="AY37" s="667"/>
      <c r="AZ37" s="586">
        <v>209065</v>
      </c>
      <c r="BA37" s="587"/>
      <c r="BB37" s="587"/>
      <c r="BC37" s="587"/>
      <c r="BD37" s="616"/>
      <c r="BE37" s="616"/>
      <c r="BF37" s="649"/>
      <c r="BG37" s="600" t="s">
        <v>265</v>
      </c>
      <c r="BH37" s="601"/>
      <c r="BI37" s="601"/>
      <c r="BJ37" s="601"/>
      <c r="BK37" s="601"/>
      <c r="BL37" s="601"/>
      <c r="BM37" s="601"/>
      <c r="BN37" s="601"/>
      <c r="BO37" s="601"/>
      <c r="BP37" s="601"/>
      <c r="BQ37" s="601"/>
      <c r="BR37" s="601"/>
      <c r="BS37" s="601"/>
      <c r="BT37" s="601"/>
      <c r="BU37" s="602"/>
      <c r="BV37" s="586">
        <v>2780</v>
      </c>
      <c r="BW37" s="587"/>
      <c r="BX37" s="587"/>
      <c r="BY37" s="587"/>
      <c r="BZ37" s="587"/>
      <c r="CA37" s="587"/>
      <c r="CB37" s="596"/>
      <c r="CD37" s="600" t="s">
        <v>266</v>
      </c>
      <c r="CE37" s="601"/>
      <c r="CF37" s="601"/>
      <c r="CG37" s="601"/>
      <c r="CH37" s="601"/>
      <c r="CI37" s="601"/>
      <c r="CJ37" s="601"/>
      <c r="CK37" s="601"/>
      <c r="CL37" s="601"/>
      <c r="CM37" s="601"/>
      <c r="CN37" s="601"/>
      <c r="CO37" s="601"/>
      <c r="CP37" s="601"/>
      <c r="CQ37" s="602"/>
      <c r="CR37" s="586">
        <v>463526</v>
      </c>
      <c r="CS37" s="616"/>
      <c r="CT37" s="616"/>
      <c r="CU37" s="616"/>
      <c r="CV37" s="616"/>
      <c r="CW37" s="616"/>
      <c r="CX37" s="616"/>
      <c r="CY37" s="617"/>
      <c r="CZ37" s="624">
        <v>4.3</v>
      </c>
      <c r="DA37" s="625"/>
      <c r="DB37" s="625"/>
      <c r="DC37" s="626"/>
      <c r="DD37" s="595">
        <v>463526</v>
      </c>
      <c r="DE37" s="616"/>
      <c r="DF37" s="616"/>
      <c r="DG37" s="616"/>
      <c r="DH37" s="616"/>
      <c r="DI37" s="616"/>
      <c r="DJ37" s="616"/>
      <c r="DK37" s="617"/>
      <c r="DL37" s="595">
        <v>424434</v>
      </c>
      <c r="DM37" s="616"/>
      <c r="DN37" s="616"/>
      <c r="DO37" s="616"/>
      <c r="DP37" s="616"/>
      <c r="DQ37" s="616"/>
      <c r="DR37" s="616"/>
      <c r="DS37" s="616"/>
      <c r="DT37" s="616"/>
      <c r="DU37" s="616"/>
      <c r="DV37" s="617"/>
      <c r="DW37" s="591">
        <v>6.1</v>
      </c>
      <c r="DX37" s="618"/>
      <c r="DY37" s="618"/>
      <c r="DZ37" s="618"/>
      <c r="EA37" s="618"/>
      <c r="EB37" s="618"/>
      <c r="EC37" s="619"/>
    </row>
    <row r="38" spans="2:133" ht="11.25" customHeight="1" x14ac:dyDescent="0.15">
      <c r="AQ38" s="665" t="s">
        <v>267</v>
      </c>
      <c r="AR38" s="666"/>
      <c r="AS38" s="666"/>
      <c r="AT38" s="666"/>
      <c r="AU38" s="666"/>
      <c r="AV38" s="666"/>
      <c r="AW38" s="666"/>
      <c r="AX38" s="666"/>
      <c r="AY38" s="667"/>
      <c r="AZ38" s="586" t="s">
        <v>64</v>
      </c>
      <c r="BA38" s="587"/>
      <c r="BB38" s="587"/>
      <c r="BC38" s="587"/>
      <c r="BD38" s="616"/>
      <c r="BE38" s="616"/>
      <c r="BF38" s="649"/>
      <c r="BG38" s="600" t="s">
        <v>268</v>
      </c>
      <c r="BH38" s="601"/>
      <c r="BI38" s="601"/>
      <c r="BJ38" s="601"/>
      <c r="BK38" s="601"/>
      <c r="BL38" s="601"/>
      <c r="BM38" s="601"/>
      <c r="BN38" s="601"/>
      <c r="BO38" s="601"/>
      <c r="BP38" s="601"/>
      <c r="BQ38" s="601"/>
      <c r="BR38" s="601"/>
      <c r="BS38" s="601"/>
      <c r="BT38" s="601"/>
      <c r="BU38" s="602"/>
      <c r="BV38" s="586">
        <v>4742</v>
      </c>
      <c r="BW38" s="587"/>
      <c r="BX38" s="587"/>
      <c r="BY38" s="587"/>
      <c r="BZ38" s="587"/>
      <c r="CA38" s="587"/>
      <c r="CB38" s="596"/>
      <c r="CD38" s="600" t="s">
        <v>269</v>
      </c>
      <c r="CE38" s="601"/>
      <c r="CF38" s="601"/>
      <c r="CG38" s="601"/>
      <c r="CH38" s="601"/>
      <c r="CI38" s="601"/>
      <c r="CJ38" s="601"/>
      <c r="CK38" s="601"/>
      <c r="CL38" s="601"/>
      <c r="CM38" s="601"/>
      <c r="CN38" s="601"/>
      <c r="CO38" s="601"/>
      <c r="CP38" s="601"/>
      <c r="CQ38" s="602"/>
      <c r="CR38" s="586">
        <v>1167546</v>
      </c>
      <c r="CS38" s="587"/>
      <c r="CT38" s="587"/>
      <c r="CU38" s="587"/>
      <c r="CV38" s="587"/>
      <c r="CW38" s="587"/>
      <c r="CX38" s="587"/>
      <c r="CY38" s="588"/>
      <c r="CZ38" s="624">
        <v>10.9</v>
      </c>
      <c r="DA38" s="625"/>
      <c r="DB38" s="625"/>
      <c r="DC38" s="626"/>
      <c r="DD38" s="595">
        <v>995994</v>
      </c>
      <c r="DE38" s="587"/>
      <c r="DF38" s="587"/>
      <c r="DG38" s="587"/>
      <c r="DH38" s="587"/>
      <c r="DI38" s="587"/>
      <c r="DJ38" s="587"/>
      <c r="DK38" s="588"/>
      <c r="DL38" s="595">
        <v>929634</v>
      </c>
      <c r="DM38" s="587"/>
      <c r="DN38" s="587"/>
      <c r="DO38" s="587"/>
      <c r="DP38" s="587"/>
      <c r="DQ38" s="587"/>
      <c r="DR38" s="587"/>
      <c r="DS38" s="587"/>
      <c r="DT38" s="587"/>
      <c r="DU38" s="587"/>
      <c r="DV38" s="588"/>
      <c r="DW38" s="591">
        <v>13.4</v>
      </c>
      <c r="DX38" s="618"/>
      <c r="DY38" s="618"/>
      <c r="DZ38" s="618"/>
      <c r="EA38" s="618"/>
      <c r="EB38" s="618"/>
      <c r="EC38" s="619"/>
    </row>
    <row r="39" spans="2:133" ht="11.25" customHeight="1" x14ac:dyDescent="0.15">
      <c r="AQ39" s="665" t="s">
        <v>270</v>
      </c>
      <c r="AR39" s="666"/>
      <c r="AS39" s="666"/>
      <c r="AT39" s="666"/>
      <c r="AU39" s="666"/>
      <c r="AV39" s="666"/>
      <c r="AW39" s="666"/>
      <c r="AX39" s="666"/>
      <c r="AY39" s="667"/>
      <c r="AZ39" s="586" t="s">
        <v>64</v>
      </c>
      <c r="BA39" s="587"/>
      <c r="BB39" s="587"/>
      <c r="BC39" s="587"/>
      <c r="BD39" s="616"/>
      <c r="BE39" s="616"/>
      <c r="BF39" s="649"/>
      <c r="BG39" s="668" t="s">
        <v>271</v>
      </c>
      <c r="BH39" s="669"/>
      <c r="BI39" s="669"/>
      <c r="BJ39" s="669"/>
      <c r="BK39" s="669"/>
      <c r="BL39" s="94"/>
      <c r="BM39" s="601" t="s">
        <v>272</v>
      </c>
      <c r="BN39" s="601"/>
      <c r="BO39" s="601"/>
      <c r="BP39" s="601"/>
      <c r="BQ39" s="601"/>
      <c r="BR39" s="601"/>
      <c r="BS39" s="601"/>
      <c r="BT39" s="601"/>
      <c r="BU39" s="602"/>
      <c r="BV39" s="586">
        <v>87</v>
      </c>
      <c r="BW39" s="587"/>
      <c r="BX39" s="587"/>
      <c r="BY39" s="587"/>
      <c r="BZ39" s="587"/>
      <c r="CA39" s="587"/>
      <c r="CB39" s="596"/>
      <c r="CD39" s="600" t="s">
        <v>273</v>
      </c>
      <c r="CE39" s="601"/>
      <c r="CF39" s="601"/>
      <c r="CG39" s="601"/>
      <c r="CH39" s="601"/>
      <c r="CI39" s="601"/>
      <c r="CJ39" s="601"/>
      <c r="CK39" s="601"/>
      <c r="CL39" s="601"/>
      <c r="CM39" s="601"/>
      <c r="CN39" s="601"/>
      <c r="CO39" s="601"/>
      <c r="CP39" s="601"/>
      <c r="CQ39" s="602"/>
      <c r="CR39" s="586">
        <v>626274</v>
      </c>
      <c r="CS39" s="616"/>
      <c r="CT39" s="616"/>
      <c r="CU39" s="616"/>
      <c r="CV39" s="616"/>
      <c r="CW39" s="616"/>
      <c r="CX39" s="616"/>
      <c r="CY39" s="617"/>
      <c r="CZ39" s="624">
        <v>5.9</v>
      </c>
      <c r="DA39" s="625"/>
      <c r="DB39" s="625"/>
      <c r="DC39" s="626"/>
      <c r="DD39" s="595">
        <v>600201</v>
      </c>
      <c r="DE39" s="616"/>
      <c r="DF39" s="616"/>
      <c r="DG39" s="616"/>
      <c r="DH39" s="616"/>
      <c r="DI39" s="616"/>
      <c r="DJ39" s="616"/>
      <c r="DK39" s="617"/>
      <c r="DL39" s="595" t="s">
        <v>64</v>
      </c>
      <c r="DM39" s="616"/>
      <c r="DN39" s="616"/>
      <c r="DO39" s="616"/>
      <c r="DP39" s="616"/>
      <c r="DQ39" s="616"/>
      <c r="DR39" s="616"/>
      <c r="DS39" s="616"/>
      <c r="DT39" s="616"/>
      <c r="DU39" s="616"/>
      <c r="DV39" s="617"/>
      <c r="DW39" s="591" t="s">
        <v>64</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274</v>
      </c>
      <c r="AR40" s="666"/>
      <c r="AS40" s="666"/>
      <c r="AT40" s="666"/>
      <c r="AU40" s="666"/>
      <c r="AV40" s="666"/>
      <c r="AW40" s="666"/>
      <c r="AX40" s="666"/>
      <c r="AY40" s="667"/>
      <c r="AZ40" s="586">
        <v>191696</v>
      </c>
      <c r="BA40" s="587"/>
      <c r="BB40" s="587"/>
      <c r="BC40" s="587"/>
      <c r="BD40" s="616"/>
      <c r="BE40" s="616"/>
      <c r="BF40" s="649"/>
      <c r="BG40" s="668"/>
      <c r="BH40" s="669"/>
      <c r="BI40" s="669"/>
      <c r="BJ40" s="669"/>
      <c r="BK40" s="669"/>
      <c r="BL40" s="94"/>
      <c r="BM40" s="601" t="s">
        <v>275</v>
      </c>
      <c r="BN40" s="601"/>
      <c r="BO40" s="601"/>
      <c r="BP40" s="601"/>
      <c r="BQ40" s="601"/>
      <c r="BR40" s="601"/>
      <c r="BS40" s="601"/>
      <c r="BT40" s="601"/>
      <c r="BU40" s="602"/>
      <c r="BV40" s="586">
        <v>125</v>
      </c>
      <c r="BW40" s="587"/>
      <c r="BX40" s="587"/>
      <c r="BY40" s="587"/>
      <c r="BZ40" s="587"/>
      <c r="CA40" s="587"/>
      <c r="CB40" s="596"/>
      <c r="CD40" s="600" t="s">
        <v>276</v>
      </c>
      <c r="CE40" s="601"/>
      <c r="CF40" s="601"/>
      <c r="CG40" s="601"/>
      <c r="CH40" s="601"/>
      <c r="CI40" s="601"/>
      <c r="CJ40" s="601"/>
      <c r="CK40" s="601"/>
      <c r="CL40" s="601"/>
      <c r="CM40" s="601"/>
      <c r="CN40" s="601"/>
      <c r="CO40" s="601"/>
      <c r="CP40" s="601"/>
      <c r="CQ40" s="602"/>
      <c r="CR40" s="586">
        <v>148412</v>
      </c>
      <c r="CS40" s="587"/>
      <c r="CT40" s="587"/>
      <c r="CU40" s="587"/>
      <c r="CV40" s="587"/>
      <c r="CW40" s="587"/>
      <c r="CX40" s="587"/>
      <c r="CY40" s="588"/>
      <c r="CZ40" s="624">
        <v>1.4</v>
      </c>
      <c r="DA40" s="625"/>
      <c r="DB40" s="625"/>
      <c r="DC40" s="626"/>
      <c r="DD40" s="595">
        <v>141513</v>
      </c>
      <c r="DE40" s="587"/>
      <c r="DF40" s="587"/>
      <c r="DG40" s="587"/>
      <c r="DH40" s="587"/>
      <c r="DI40" s="587"/>
      <c r="DJ40" s="587"/>
      <c r="DK40" s="588"/>
      <c r="DL40" s="595">
        <v>3637</v>
      </c>
      <c r="DM40" s="587"/>
      <c r="DN40" s="587"/>
      <c r="DO40" s="587"/>
      <c r="DP40" s="587"/>
      <c r="DQ40" s="587"/>
      <c r="DR40" s="587"/>
      <c r="DS40" s="587"/>
      <c r="DT40" s="587"/>
      <c r="DU40" s="587"/>
      <c r="DV40" s="588"/>
      <c r="DW40" s="591">
        <v>0.1</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277</v>
      </c>
      <c r="AR41" s="607"/>
      <c r="AS41" s="607"/>
      <c r="AT41" s="607"/>
      <c r="AU41" s="607"/>
      <c r="AV41" s="607"/>
      <c r="AW41" s="607"/>
      <c r="AX41" s="607"/>
      <c r="AY41" s="608"/>
      <c r="AZ41" s="658">
        <v>766785</v>
      </c>
      <c r="BA41" s="659"/>
      <c r="BB41" s="659"/>
      <c r="BC41" s="659"/>
      <c r="BD41" s="654"/>
      <c r="BE41" s="654"/>
      <c r="BF41" s="656"/>
      <c r="BG41" s="670"/>
      <c r="BH41" s="671"/>
      <c r="BI41" s="671"/>
      <c r="BJ41" s="671"/>
      <c r="BK41" s="671"/>
      <c r="BL41" s="96"/>
      <c r="BM41" s="607" t="s">
        <v>278</v>
      </c>
      <c r="BN41" s="607"/>
      <c r="BO41" s="607"/>
      <c r="BP41" s="607"/>
      <c r="BQ41" s="607"/>
      <c r="BR41" s="607"/>
      <c r="BS41" s="607"/>
      <c r="BT41" s="607"/>
      <c r="BU41" s="608"/>
      <c r="BV41" s="658">
        <v>334</v>
      </c>
      <c r="BW41" s="659"/>
      <c r="BX41" s="659"/>
      <c r="BY41" s="659"/>
      <c r="BZ41" s="659"/>
      <c r="CA41" s="659"/>
      <c r="CB41" s="672"/>
      <c r="CD41" s="600" t="s">
        <v>279</v>
      </c>
      <c r="CE41" s="601"/>
      <c r="CF41" s="601"/>
      <c r="CG41" s="601"/>
      <c r="CH41" s="601"/>
      <c r="CI41" s="601"/>
      <c r="CJ41" s="601"/>
      <c r="CK41" s="601"/>
      <c r="CL41" s="601"/>
      <c r="CM41" s="601"/>
      <c r="CN41" s="601"/>
      <c r="CO41" s="601"/>
      <c r="CP41" s="601"/>
      <c r="CQ41" s="602"/>
      <c r="CR41" s="586" t="s">
        <v>159</v>
      </c>
      <c r="CS41" s="616"/>
      <c r="CT41" s="616"/>
      <c r="CU41" s="616"/>
      <c r="CV41" s="616"/>
      <c r="CW41" s="616"/>
      <c r="CX41" s="616"/>
      <c r="CY41" s="617"/>
      <c r="CZ41" s="624" t="s">
        <v>159</v>
      </c>
      <c r="DA41" s="625"/>
      <c r="DB41" s="625"/>
      <c r="DC41" s="626"/>
      <c r="DD41" s="595" t="s">
        <v>159</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280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281</v>
      </c>
      <c r="CE42" s="584"/>
      <c r="CF42" s="584"/>
      <c r="CG42" s="584"/>
      <c r="CH42" s="584"/>
      <c r="CI42" s="584"/>
      <c r="CJ42" s="584"/>
      <c r="CK42" s="584"/>
      <c r="CL42" s="584"/>
      <c r="CM42" s="584"/>
      <c r="CN42" s="584"/>
      <c r="CO42" s="584"/>
      <c r="CP42" s="584"/>
      <c r="CQ42" s="585"/>
      <c r="CR42" s="586">
        <v>2172743</v>
      </c>
      <c r="CS42" s="587"/>
      <c r="CT42" s="587"/>
      <c r="CU42" s="587"/>
      <c r="CV42" s="587"/>
      <c r="CW42" s="587"/>
      <c r="CX42" s="587"/>
      <c r="CY42" s="588"/>
      <c r="CZ42" s="624">
        <v>20.3</v>
      </c>
      <c r="DA42" s="679"/>
      <c r="DB42" s="679"/>
      <c r="DC42" s="680"/>
      <c r="DD42" s="595">
        <v>720171</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282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283</v>
      </c>
      <c r="CE43" s="584"/>
      <c r="CF43" s="584"/>
      <c r="CG43" s="584"/>
      <c r="CH43" s="584"/>
      <c r="CI43" s="584"/>
      <c r="CJ43" s="584"/>
      <c r="CK43" s="584"/>
      <c r="CL43" s="584"/>
      <c r="CM43" s="584"/>
      <c r="CN43" s="584"/>
      <c r="CO43" s="584"/>
      <c r="CP43" s="584"/>
      <c r="CQ43" s="585"/>
      <c r="CR43" s="586">
        <v>48314</v>
      </c>
      <c r="CS43" s="616"/>
      <c r="CT43" s="616"/>
      <c r="CU43" s="616"/>
      <c r="CV43" s="616"/>
      <c r="CW43" s="616"/>
      <c r="CX43" s="616"/>
      <c r="CY43" s="617"/>
      <c r="CZ43" s="624">
        <v>0.5</v>
      </c>
      <c r="DA43" s="625"/>
      <c r="DB43" s="625"/>
      <c r="DC43" s="626"/>
      <c r="DD43" s="595">
        <v>48314</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284</v>
      </c>
      <c r="CD44" s="692" t="s">
        <v>237</v>
      </c>
      <c r="CE44" s="693"/>
      <c r="CF44" s="583" t="s">
        <v>285</v>
      </c>
      <c r="CG44" s="584"/>
      <c r="CH44" s="584"/>
      <c r="CI44" s="584"/>
      <c r="CJ44" s="584"/>
      <c r="CK44" s="584"/>
      <c r="CL44" s="584"/>
      <c r="CM44" s="584"/>
      <c r="CN44" s="584"/>
      <c r="CO44" s="584"/>
      <c r="CP44" s="584"/>
      <c r="CQ44" s="585"/>
      <c r="CR44" s="586">
        <v>2050357</v>
      </c>
      <c r="CS44" s="587"/>
      <c r="CT44" s="587"/>
      <c r="CU44" s="587"/>
      <c r="CV44" s="587"/>
      <c r="CW44" s="587"/>
      <c r="CX44" s="587"/>
      <c r="CY44" s="588"/>
      <c r="CZ44" s="624">
        <v>19.2</v>
      </c>
      <c r="DA44" s="679"/>
      <c r="DB44" s="679"/>
      <c r="DC44" s="680"/>
      <c r="DD44" s="595">
        <v>659296</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286</v>
      </c>
      <c r="CG45" s="584"/>
      <c r="CH45" s="584"/>
      <c r="CI45" s="584"/>
      <c r="CJ45" s="584"/>
      <c r="CK45" s="584"/>
      <c r="CL45" s="584"/>
      <c r="CM45" s="584"/>
      <c r="CN45" s="584"/>
      <c r="CO45" s="584"/>
      <c r="CP45" s="584"/>
      <c r="CQ45" s="585"/>
      <c r="CR45" s="586">
        <v>1564293</v>
      </c>
      <c r="CS45" s="616"/>
      <c r="CT45" s="616"/>
      <c r="CU45" s="616"/>
      <c r="CV45" s="616"/>
      <c r="CW45" s="616"/>
      <c r="CX45" s="616"/>
      <c r="CY45" s="617"/>
      <c r="CZ45" s="624">
        <v>14.6</v>
      </c>
      <c r="DA45" s="625"/>
      <c r="DB45" s="625"/>
      <c r="DC45" s="626"/>
      <c r="DD45" s="595">
        <v>295662</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287</v>
      </c>
      <c r="CG46" s="584"/>
      <c r="CH46" s="584"/>
      <c r="CI46" s="584"/>
      <c r="CJ46" s="584"/>
      <c r="CK46" s="584"/>
      <c r="CL46" s="584"/>
      <c r="CM46" s="584"/>
      <c r="CN46" s="584"/>
      <c r="CO46" s="584"/>
      <c r="CP46" s="584"/>
      <c r="CQ46" s="585"/>
      <c r="CR46" s="586">
        <v>448919</v>
      </c>
      <c r="CS46" s="587"/>
      <c r="CT46" s="587"/>
      <c r="CU46" s="587"/>
      <c r="CV46" s="587"/>
      <c r="CW46" s="587"/>
      <c r="CX46" s="587"/>
      <c r="CY46" s="588"/>
      <c r="CZ46" s="624">
        <v>4.2</v>
      </c>
      <c r="DA46" s="679"/>
      <c r="DB46" s="679"/>
      <c r="DC46" s="680"/>
      <c r="DD46" s="595">
        <v>329249</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288</v>
      </c>
      <c r="CG47" s="584"/>
      <c r="CH47" s="584"/>
      <c r="CI47" s="584"/>
      <c r="CJ47" s="584"/>
      <c r="CK47" s="584"/>
      <c r="CL47" s="584"/>
      <c r="CM47" s="584"/>
      <c r="CN47" s="584"/>
      <c r="CO47" s="584"/>
      <c r="CP47" s="584"/>
      <c r="CQ47" s="585"/>
      <c r="CR47" s="586">
        <v>122386</v>
      </c>
      <c r="CS47" s="616"/>
      <c r="CT47" s="616"/>
      <c r="CU47" s="616"/>
      <c r="CV47" s="616"/>
      <c r="CW47" s="616"/>
      <c r="CX47" s="616"/>
      <c r="CY47" s="617"/>
      <c r="CZ47" s="624">
        <v>1.1000000000000001</v>
      </c>
      <c r="DA47" s="625"/>
      <c r="DB47" s="625"/>
      <c r="DC47" s="626"/>
      <c r="DD47" s="595">
        <v>60875</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289</v>
      </c>
      <c r="CG48" s="584"/>
      <c r="CH48" s="584"/>
      <c r="CI48" s="584"/>
      <c r="CJ48" s="584"/>
      <c r="CK48" s="584"/>
      <c r="CL48" s="584"/>
      <c r="CM48" s="584"/>
      <c r="CN48" s="584"/>
      <c r="CO48" s="584"/>
      <c r="CP48" s="584"/>
      <c r="CQ48" s="585"/>
      <c r="CR48" s="586" t="s">
        <v>64</v>
      </c>
      <c r="CS48" s="587"/>
      <c r="CT48" s="587"/>
      <c r="CU48" s="587"/>
      <c r="CV48" s="587"/>
      <c r="CW48" s="587"/>
      <c r="CX48" s="587"/>
      <c r="CY48" s="588"/>
      <c r="CZ48" s="624" t="s">
        <v>64</v>
      </c>
      <c r="DA48" s="679"/>
      <c r="DB48" s="679"/>
      <c r="DC48" s="680"/>
      <c r="DD48" s="595" t="s">
        <v>64</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290</v>
      </c>
      <c r="CE49" s="630"/>
      <c r="CF49" s="630"/>
      <c r="CG49" s="630"/>
      <c r="CH49" s="630"/>
      <c r="CI49" s="630"/>
      <c r="CJ49" s="630"/>
      <c r="CK49" s="630"/>
      <c r="CL49" s="630"/>
      <c r="CM49" s="630"/>
      <c r="CN49" s="630"/>
      <c r="CO49" s="630"/>
      <c r="CP49" s="630"/>
      <c r="CQ49" s="631"/>
      <c r="CR49" s="658">
        <v>10700451</v>
      </c>
      <c r="CS49" s="654"/>
      <c r="CT49" s="654"/>
      <c r="CU49" s="654"/>
      <c r="CV49" s="654"/>
      <c r="CW49" s="654"/>
      <c r="CX49" s="654"/>
      <c r="CY49" s="681"/>
      <c r="CZ49" s="682">
        <v>100</v>
      </c>
      <c r="DA49" s="683"/>
      <c r="DB49" s="683"/>
      <c r="DC49" s="684"/>
      <c r="DD49" s="685">
        <v>7594360</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C3" sqref="AC3:AL5"/>
    </sheetView>
  </sheetViews>
  <sheetFormatPr defaultColWidth="0" defaultRowHeight="13.5" customHeight="1"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292</v>
      </c>
      <c r="DK2" s="728"/>
      <c r="DL2" s="728"/>
      <c r="DM2" s="728"/>
      <c r="DN2" s="728"/>
      <c r="DO2" s="729"/>
      <c r="DP2" s="107"/>
      <c r="DQ2" s="727" t="s">
        <v>293</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294</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295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296</v>
      </c>
      <c r="B5" s="722"/>
      <c r="C5" s="722"/>
      <c r="D5" s="722"/>
      <c r="E5" s="722"/>
      <c r="F5" s="722"/>
      <c r="G5" s="722"/>
      <c r="H5" s="722"/>
      <c r="I5" s="722"/>
      <c r="J5" s="722"/>
      <c r="K5" s="722"/>
      <c r="L5" s="722"/>
      <c r="M5" s="722"/>
      <c r="N5" s="722"/>
      <c r="O5" s="722"/>
      <c r="P5" s="723"/>
      <c r="Q5" s="698" t="s">
        <v>297</v>
      </c>
      <c r="R5" s="699"/>
      <c r="S5" s="699"/>
      <c r="T5" s="699"/>
      <c r="U5" s="700"/>
      <c r="V5" s="698" t="s">
        <v>298</v>
      </c>
      <c r="W5" s="699"/>
      <c r="X5" s="699"/>
      <c r="Y5" s="699"/>
      <c r="Z5" s="700"/>
      <c r="AA5" s="698" t="s">
        <v>299</v>
      </c>
      <c r="AB5" s="699"/>
      <c r="AC5" s="699"/>
      <c r="AD5" s="699"/>
      <c r="AE5" s="699"/>
      <c r="AF5" s="731" t="s">
        <v>300</v>
      </c>
      <c r="AG5" s="699"/>
      <c r="AH5" s="699"/>
      <c r="AI5" s="699"/>
      <c r="AJ5" s="710"/>
      <c r="AK5" s="699" t="s">
        <v>301</v>
      </c>
      <c r="AL5" s="699"/>
      <c r="AM5" s="699"/>
      <c r="AN5" s="699"/>
      <c r="AO5" s="700"/>
      <c r="AP5" s="698" t="s">
        <v>302</v>
      </c>
      <c r="AQ5" s="699"/>
      <c r="AR5" s="699"/>
      <c r="AS5" s="699"/>
      <c r="AT5" s="700"/>
      <c r="AU5" s="698" t="s">
        <v>303</v>
      </c>
      <c r="AV5" s="699"/>
      <c r="AW5" s="699"/>
      <c r="AX5" s="699"/>
      <c r="AY5" s="710"/>
      <c r="AZ5" s="114"/>
      <c r="BA5" s="114"/>
      <c r="BB5" s="114"/>
      <c r="BC5" s="114"/>
      <c r="BD5" s="114"/>
      <c r="BE5" s="115"/>
      <c r="BF5" s="115"/>
      <c r="BG5" s="115"/>
      <c r="BH5" s="115"/>
      <c r="BI5" s="115"/>
      <c r="BJ5" s="115"/>
      <c r="BK5" s="115"/>
      <c r="BL5" s="115"/>
      <c r="BM5" s="115"/>
      <c r="BN5" s="115"/>
      <c r="BO5" s="115"/>
      <c r="BP5" s="115"/>
      <c r="BQ5" s="721" t="s">
        <v>304</v>
      </c>
      <c r="BR5" s="722"/>
      <c r="BS5" s="722"/>
      <c r="BT5" s="722"/>
      <c r="BU5" s="722"/>
      <c r="BV5" s="722"/>
      <c r="BW5" s="722"/>
      <c r="BX5" s="722"/>
      <c r="BY5" s="722"/>
      <c r="BZ5" s="722"/>
      <c r="CA5" s="722"/>
      <c r="CB5" s="722"/>
      <c r="CC5" s="722"/>
      <c r="CD5" s="722"/>
      <c r="CE5" s="722"/>
      <c r="CF5" s="722"/>
      <c r="CG5" s="723"/>
      <c r="CH5" s="698" t="s">
        <v>305</v>
      </c>
      <c r="CI5" s="699"/>
      <c r="CJ5" s="699"/>
      <c r="CK5" s="699"/>
      <c r="CL5" s="700"/>
      <c r="CM5" s="698" t="s">
        <v>306</v>
      </c>
      <c r="CN5" s="699"/>
      <c r="CO5" s="699"/>
      <c r="CP5" s="699"/>
      <c r="CQ5" s="700"/>
      <c r="CR5" s="698" t="s">
        <v>307</v>
      </c>
      <c r="CS5" s="699"/>
      <c r="CT5" s="699"/>
      <c r="CU5" s="699"/>
      <c r="CV5" s="700"/>
      <c r="CW5" s="698" t="s">
        <v>308</v>
      </c>
      <c r="CX5" s="699"/>
      <c r="CY5" s="699"/>
      <c r="CZ5" s="699"/>
      <c r="DA5" s="700"/>
      <c r="DB5" s="698" t="s">
        <v>309</v>
      </c>
      <c r="DC5" s="699"/>
      <c r="DD5" s="699"/>
      <c r="DE5" s="699"/>
      <c r="DF5" s="700"/>
      <c r="DG5" s="704" t="s">
        <v>310</v>
      </c>
      <c r="DH5" s="705"/>
      <c r="DI5" s="705"/>
      <c r="DJ5" s="705"/>
      <c r="DK5" s="706"/>
      <c r="DL5" s="704" t="s">
        <v>311</v>
      </c>
      <c r="DM5" s="705"/>
      <c r="DN5" s="705"/>
      <c r="DO5" s="705"/>
      <c r="DP5" s="706"/>
      <c r="DQ5" s="698" t="s">
        <v>312</v>
      </c>
      <c r="DR5" s="699"/>
      <c r="DS5" s="699"/>
      <c r="DT5" s="699"/>
      <c r="DU5" s="700"/>
      <c r="DV5" s="698" t="s">
        <v>303</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313</v>
      </c>
      <c r="C7" s="713"/>
      <c r="D7" s="713"/>
      <c r="E7" s="713"/>
      <c r="F7" s="713"/>
      <c r="G7" s="713"/>
      <c r="H7" s="713"/>
      <c r="I7" s="713"/>
      <c r="J7" s="713"/>
      <c r="K7" s="713"/>
      <c r="L7" s="713"/>
      <c r="M7" s="713"/>
      <c r="N7" s="713"/>
      <c r="O7" s="713"/>
      <c r="P7" s="714"/>
      <c r="Q7" s="715">
        <v>11156</v>
      </c>
      <c r="R7" s="716"/>
      <c r="S7" s="716"/>
      <c r="T7" s="716"/>
      <c r="U7" s="716"/>
      <c r="V7" s="716">
        <v>10698</v>
      </c>
      <c r="W7" s="716"/>
      <c r="X7" s="716"/>
      <c r="Y7" s="716"/>
      <c r="Z7" s="716"/>
      <c r="AA7" s="716">
        <f>Q7-V7</f>
        <v>458</v>
      </c>
      <c r="AB7" s="716"/>
      <c r="AC7" s="716"/>
      <c r="AD7" s="716"/>
      <c r="AE7" s="717"/>
      <c r="AF7" s="718">
        <v>323</v>
      </c>
      <c r="AG7" s="719"/>
      <c r="AH7" s="719"/>
      <c r="AI7" s="719"/>
      <c r="AJ7" s="720"/>
      <c r="AK7" s="755">
        <v>46</v>
      </c>
      <c r="AL7" s="756"/>
      <c r="AM7" s="756"/>
      <c r="AN7" s="756"/>
      <c r="AO7" s="756"/>
      <c r="AP7" s="756">
        <v>8455</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314</v>
      </c>
      <c r="BT7" s="760"/>
      <c r="BU7" s="760"/>
      <c r="BV7" s="760"/>
      <c r="BW7" s="760"/>
      <c r="BX7" s="760"/>
      <c r="BY7" s="760"/>
      <c r="BZ7" s="760"/>
      <c r="CA7" s="760"/>
      <c r="CB7" s="760"/>
      <c r="CC7" s="760"/>
      <c r="CD7" s="760"/>
      <c r="CE7" s="760"/>
      <c r="CF7" s="760"/>
      <c r="CG7" s="761"/>
      <c r="CH7" s="752">
        <v>-3</v>
      </c>
      <c r="CI7" s="753"/>
      <c r="CJ7" s="753"/>
      <c r="CK7" s="753"/>
      <c r="CL7" s="754"/>
      <c r="CM7" s="752">
        <v>93</v>
      </c>
      <c r="CN7" s="753"/>
      <c r="CO7" s="753"/>
      <c r="CP7" s="753"/>
      <c r="CQ7" s="754"/>
      <c r="CR7" s="752">
        <v>35</v>
      </c>
      <c r="CS7" s="753"/>
      <c r="CT7" s="753"/>
      <c r="CU7" s="753"/>
      <c r="CV7" s="754"/>
      <c r="CW7" s="752" t="s">
        <v>315</v>
      </c>
      <c r="CX7" s="753"/>
      <c r="CY7" s="753"/>
      <c r="CZ7" s="753"/>
      <c r="DA7" s="754"/>
      <c r="DB7" s="752" t="s">
        <v>315</v>
      </c>
      <c r="DC7" s="753"/>
      <c r="DD7" s="753"/>
      <c r="DE7" s="753"/>
      <c r="DF7" s="754"/>
      <c r="DG7" s="752" t="s">
        <v>315</v>
      </c>
      <c r="DH7" s="753"/>
      <c r="DI7" s="753"/>
      <c r="DJ7" s="753"/>
      <c r="DK7" s="754"/>
      <c r="DL7" s="752" t="s">
        <v>315</v>
      </c>
      <c r="DM7" s="753"/>
      <c r="DN7" s="753"/>
      <c r="DO7" s="753"/>
      <c r="DP7" s="754"/>
      <c r="DQ7" s="752" t="s">
        <v>315</v>
      </c>
      <c r="DR7" s="753"/>
      <c r="DS7" s="753"/>
      <c r="DT7" s="753"/>
      <c r="DU7" s="754"/>
      <c r="DV7" s="733"/>
      <c r="DW7" s="734"/>
      <c r="DX7" s="734"/>
      <c r="DY7" s="734"/>
      <c r="DZ7" s="735"/>
      <c r="EA7" s="112"/>
    </row>
    <row r="8" spans="1:131" s="113" customFormat="1" ht="26.25" customHeight="1" x14ac:dyDescent="0.15">
      <c r="A8" s="119">
        <v>2</v>
      </c>
      <c r="B8" s="736" t="s">
        <v>316</v>
      </c>
      <c r="C8" s="737"/>
      <c r="D8" s="737"/>
      <c r="E8" s="737"/>
      <c r="F8" s="737"/>
      <c r="G8" s="737"/>
      <c r="H8" s="737"/>
      <c r="I8" s="737"/>
      <c r="J8" s="737"/>
      <c r="K8" s="737"/>
      <c r="L8" s="737"/>
      <c r="M8" s="737"/>
      <c r="N8" s="737"/>
      <c r="O8" s="737"/>
      <c r="P8" s="738"/>
      <c r="Q8" s="739">
        <v>10</v>
      </c>
      <c r="R8" s="740"/>
      <c r="S8" s="740"/>
      <c r="T8" s="740"/>
      <c r="U8" s="740"/>
      <c r="V8" s="740">
        <v>10</v>
      </c>
      <c r="W8" s="740"/>
      <c r="X8" s="740"/>
      <c r="Y8" s="740"/>
      <c r="Z8" s="740"/>
      <c r="AA8" s="740" t="s">
        <v>317</v>
      </c>
      <c r="AB8" s="740"/>
      <c r="AC8" s="740"/>
      <c r="AD8" s="740"/>
      <c r="AE8" s="741"/>
      <c r="AF8" s="742" t="s">
        <v>64</v>
      </c>
      <c r="AG8" s="743"/>
      <c r="AH8" s="743"/>
      <c r="AI8" s="743"/>
      <c r="AJ8" s="744"/>
      <c r="AK8" s="745">
        <v>3</v>
      </c>
      <c r="AL8" s="746"/>
      <c r="AM8" s="746"/>
      <c r="AN8" s="746"/>
      <c r="AO8" s="746"/>
      <c r="AP8" s="740" t="s">
        <v>317</v>
      </c>
      <c r="AQ8" s="740"/>
      <c r="AR8" s="740"/>
      <c r="AS8" s="740"/>
      <c r="AT8" s="741"/>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318</v>
      </c>
      <c r="BT8" s="750"/>
      <c r="BU8" s="750"/>
      <c r="BV8" s="750"/>
      <c r="BW8" s="750"/>
      <c r="BX8" s="750"/>
      <c r="BY8" s="750"/>
      <c r="BZ8" s="750"/>
      <c r="CA8" s="750"/>
      <c r="CB8" s="750"/>
      <c r="CC8" s="750"/>
      <c r="CD8" s="750"/>
      <c r="CE8" s="750"/>
      <c r="CF8" s="750"/>
      <c r="CG8" s="751"/>
      <c r="CH8" s="762">
        <v>0</v>
      </c>
      <c r="CI8" s="763"/>
      <c r="CJ8" s="763"/>
      <c r="CK8" s="763"/>
      <c r="CL8" s="764"/>
      <c r="CM8" s="762">
        <v>233</v>
      </c>
      <c r="CN8" s="763"/>
      <c r="CO8" s="763"/>
      <c r="CP8" s="763"/>
      <c r="CQ8" s="764"/>
      <c r="CR8" s="762">
        <v>115</v>
      </c>
      <c r="CS8" s="763"/>
      <c r="CT8" s="763"/>
      <c r="CU8" s="763"/>
      <c r="CV8" s="764"/>
      <c r="CW8" s="762" t="s">
        <v>315</v>
      </c>
      <c r="CX8" s="763"/>
      <c r="CY8" s="763"/>
      <c r="CZ8" s="763"/>
      <c r="DA8" s="764"/>
      <c r="DB8" s="762" t="s">
        <v>315</v>
      </c>
      <c r="DC8" s="763"/>
      <c r="DD8" s="763"/>
      <c r="DE8" s="763"/>
      <c r="DF8" s="764"/>
      <c r="DG8" s="762" t="s">
        <v>315</v>
      </c>
      <c r="DH8" s="763"/>
      <c r="DI8" s="763"/>
      <c r="DJ8" s="763"/>
      <c r="DK8" s="764"/>
      <c r="DL8" s="762" t="s">
        <v>315</v>
      </c>
      <c r="DM8" s="763"/>
      <c r="DN8" s="763"/>
      <c r="DO8" s="763"/>
      <c r="DP8" s="764"/>
      <c r="DQ8" s="762" t="s">
        <v>315</v>
      </c>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319</v>
      </c>
      <c r="BT9" s="750"/>
      <c r="BU9" s="750"/>
      <c r="BV9" s="750"/>
      <c r="BW9" s="750"/>
      <c r="BX9" s="750"/>
      <c r="BY9" s="750"/>
      <c r="BZ9" s="750"/>
      <c r="CA9" s="750"/>
      <c r="CB9" s="750"/>
      <c r="CC9" s="750"/>
      <c r="CD9" s="750"/>
      <c r="CE9" s="750"/>
      <c r="CF9" s="750"/>
      <c r="CG9" s="751"/>
      <c r="CH9" s="762">
        <v>0</v>
      </c>
      <c r="CI9" s="763"/>
      <c r="CJ9" s="763"/>
      <c r="CK9" s="763"/>
      <c r="CL9" s="764"/>
      <c r="CM9" s="762">
        <v>29</v>
      </c>
      <c r="CN9" s="763"/>
      <c r="CO9" s="763"/>
      <c r="CP9" s="763"/>
      <c r="CQ9" s="764"/>
      <c r="CR9" s="762">
        <v>20</v>
      </c>
      <c r="CS9" s="763"/>
      <c r="CT9" s="763"/>
      <c r="CU9" s="763"/>
      <c r="CV9" s="764"/>
      <c r="CW9" s="762" t="s">
        <v>315</v>
      </c>
      <c r="CX9" s="763"/>
      <c r="CY9" s="763"/>
      <c r="CZ9" s="763"/>
      <c r="DA9" s="764"/>
      <c r="DB9" s="762" t="s">
        <v>315</v>
      </c>
      <c r="DC9" s="763"/>
      <c r="DD9" s="763"/>
      <c r="DE9" s="763"/>
      <c r="DF9" s="764"/>
      <c r="DG9" s="762" t="s">
        <v>315</v>
      </c>
      <c r="DH9" s="763"/>
      <c r="DI9" s="763"/>
      <c r="DJ9" s="763"/>
      <c r="DK9" s="764"/>
      <c r="DL9" s="762" t="s">
        <v>315</v>
      </c>
      <c r="DM9" s="763"/>
      <c r="DN9" s="763"/>
      <c r="DO9" s="763"/>
      <c r="DP9" s="764"/>
      <c r="DQ9" s="762" t="s">
        <v>315</v>
      </c>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t="s">
        <v>320</v>
      </c>
      <c r="BT10" s="750"/>
      <c r="BU10" s="750"/>
      <c r="BV10" s="750"/>
      <c r="BW10" s="750"/>
      <c r="BX10" s="750"/>
      <c r="BY10" s="750"/>
      <c r="BZ10" s="750"/>
      <c r="CA10" s="750"/>
      <c r="CB10" s="750"/>
      <c r="CC10" s="750"/>
      <c r="CD10" s="750"/>
      <c r="CE10" s="750"/>
      <c r="CF10" s="750"/>
      <c r="CG10" s="751"/>
      <c r="CH10" s="762">
        <v>23</v>
      </c>
      <c r="CI10" s="763"/>
      <c r="CJ10" s="763"/>
      <c r="CK10" s="763"/>
      <c r="CL10" s="764"/>
      <c r="CM10" s="762">
        <v>53</v>
      </c>
      <c r="CN10" s="763"/>
      <c r="CO10" s="763"/>
      <c r="CP10" s="763"/>
      <c r="CQ10" s="764"/>
      <c r="CR10" s="762">
        <v>5</v>
      </c>
      <c r="CS10" s="763"/>
      <c r="CT10" s="763"/>
      <c r="CU10" s="763"/>
      <c r="CV10" s="764"/>
      <c r="CW10" s="762" t="s">
        <v>315</v>
      </c>
      <c r="CX10" s="763"/>
      <c r="CY10" s="763"/>
      <c r="CZ10" s="763"/>
      <c r="DA10" s="764"/>
      <c r="DB10" s="762" t="s">
        <v>315</v>
      </c>
      <c r="DC10" s="763"/>
      <c r="DD10" s="763"/>
      <c r="DE10" s="763"/>
      <c r="DF10" s="764"/>
      <c r="DG10" s="762" t="s">
        <v>315</v>
      </c>
      <c r="DH10" s="763"/>
      <c r="DI10" s="763"/>
      <c r="DJ10" s="763"/>
      <c r="DK10" s="764"/>
      <c r="DL10" s="762" t="s">
        <v>315</v>
      </c>
      <c r="DM10" s="763"/>
      <c r="DN10" s="763"/>
      <c r="DO10" s="763"/>
      <c r="DP10" s="764"/>
      <c r="DQ10" s="762" t="s">
        <v>315</v>
      </c>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321</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322</v>
      </c>
      <c r="B23" s="771" t="s">
        <v>323</v>
      </c>
      <c r="C23" s="772"/>
      <c r="D23" s="772"/>
      <c r="E23" s="772"/>
      <c r="F23" s="772"/>
      <c r="G23" s="772"/>
      <c r="H23" s="772"/>
      <c r="I23" s="772"/>
      <c r="J23" s="772"/>
      <c r="K23" s="772"/>
      <c r="L23" s="772"/>
      <c r="M23" s="772"/>
      <c r="N23" s="772"/>
      <c r="O23" s="772"/>
      <c r="P23" s="773"/>
      <c r="Q23" s="774">
        <v>11166</v>
      </c>
      <c r="R23" s="775"/>
      <c r="S23" s="775"/>
      <c r="T23" s="775"/>
      <c r="U23" s="775"/>
      <c r="V23" s="775">
        <v>10708</v>
      </c>
      <c r="W23" s="775"/>
      <c r="X23" s="775"/>
      <c r="Y23" s="775"/>
      <c r="Z23" s="775"/>
      <c r="AA23" s="775">
        <v>458</v>
      </c>
      <c r="AB23" s="775"/>
      <c r="AC23" s="775"/>
      <c r="AD23" s="775"/>
      <c r="AE23" s="776"/>
      <c r="AF23" s="777">
        <v>323</v>
      </c>
      <c r="AG23" s="775"/>
      <c r="AH23" s="775"/>
      <c r="AI23" s="775"/>
      <c r="AJ23" s="778"/>
      <c r="AK23" s="779"/>
      <c r="AL23" s="780"/>
      <c r="AM23" s="780"/>
      <c r="AN23" s="780"/>
      <c r="AO23" s="780"/>
      <c r="AP23" s="775">
        <v>8455</v>
      </c>
      <c r="AQ23" s="775"/>
      <c r="AR23" s="775"/>
      <c r="AS23" s="775"/>
      <c r="AT23" s="775"/>
      <c r="AU23" s="781"/>
      <c r="AV23" s="781"/>
      <c r="AW23" s="781"/>
      <c r="AX23" s="781"/>
      <c r="AY23" s="782"/>
      <c r="AZ23" s="790" t="s">
        <v>64</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324</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325</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296</v>
      </c>
      <c r="B26" s="722"/>
      <c r="C26" s="722"/>
      <c r="D26" s="722"/>
      <c r="E26" s="722"/>
      <c r="F26" s="722"/>
      <c r="G26" s="722"/>
      <c r="H26" s="722"/>
      <c r="I26" s="722"/>
      <c r="J26" s="722"/>
      <c r="K26" s="722"/>
      <c r="L26" s="722"/>
      <c r="M26" s="722"/>
      <c r="N26" s="722"/>
      <c r="O26" s="722"/>
      <c r="P26" s="723"/>
      <c r="Q26" s="698" t="s">
        <v>326</v>
      </c>
      <c r="R26" s="699"/>
      <c r="S26" s="699"/>
      <c r="T26" s="699"/>
      <c r="U26" s="700"/>
      <c r="V26" s="698" t="s">
        <v>327</v>
      </c>
      <c r="W26" s="699"/>
      <c r="X26" s="699"/>
      <c r="Y26" s="699"/>
      <c r="Z26" s="700"/>
      <c r="AA26" s="698" t="s">
        <v>328</v>
      </c>
      <c r="AB26" s="699"/>
      <c r="AC26" s="699"/>
      <c r="AD26" s="699"/>
      <c r="AE26" s="699"/>
      <c r="AF26" s="793" t="s">
        <v>329</v>
      </c>
      <c r="AG26" s="794"/>
      <c r="AH26" s="794"/>
      <c r="AI26" s="794"/>
      <c r="AJ26" s="795"/>
      <c r="AK26" s="699" t="s">
        <v>330</v>
      </c>
      <c r="AL26" s="699"/>
      <c r="AM26" s="699"/>
      <c r="AN26" s="699"/>
      <c r="AO26" s="700"/>
      <c r="AP26" s="698" t="s">
        <v>331</v>
      </c>
      <c r="AQ26" s="699"/>
      <c r="AR26" s="699"/>
      <c r="AS26" s="699"/>
      <c r="AT26" s="700"/>
      <c r="AU26" s="698" t="s">
        <v>332</v>
      </c>
      <c r="AV26" s="699"/>
      <c r="AW26" s="699"/>
      <c r="AX26" s="699"/>
      <c r="AY26" s="700"/>
      <c r="AZ26" s="698" t="s">
        <v>333</v>
      </c>
      <c r="BA26" s="699"/>
      <c r="BB26" s="699"/>
      <c r="BC26" s="699"/>
      <c r="BD26" s="700"/>
      <c r="BE26" s="698" t="s">
        <v>303</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334</v>
      </c>
      <c r="C28" s="713"/>
      <c r="D28" s="713"/>
      <c r="E28" s="713"/>
      <c r="F28" s="713"/>
      <c r="G28" s="713"/>
      <c r="H28" s="713"/>
      <c r="I28" s="713"/>
      <c r="J28" s="713"/>
      <c r="K28" s="713"/>
      <c r="L28" s="713"/>
      <c r="M28" s="713"/>
      <c r="N28" s="713"/>
      <c r="O28" s="713"/>
      <c r="P28" s="714"/>
      <c r="Q28" s="803">
        <v>2704</v>
      </c>
      <c r="R28" s="804"/>
      <c r="S28" s="804"/>
      <c r="T28" s="804"/>
      <c r="U28" s="804"/>
      <c r="V28" s="804">
        <v>2623</v>
      </c>
      <c r="W28" s="804"/>
      <c r="X28" s="804"/>
      <c r="Y28" s="804"/>
      <c r="Z28" s="804"/>
      <c r="AA28" s="804">
        <f t="shared" ref="AA28:AA33" si="0">Q28-V28</f>
        <v>81</v>
      </c>
      <c r="AB28" s="804"/>
      <c r="AC28" s="804"/>
      <c r="AD28" s="804"/>
      <c r="AE28" s="805"/>
      <c r="AF28" s="806">
        <v>81</v>
      </c>
      <c r="AG28" s="804"/>
      <c r="AH28" s="804"/>
      <c r="AI28" s="804"/>
      <c r="AJ28" s="807"/>
      <c r="AK28" s="808">
        <v>192</v>
      </c>
      <c r="AL28" s="799"/>
      <c r="AM28" s="799"/>
      <c r="AN28" s="799"/>
      <c r="AO28" s="799"/>
      <c r="AP28" s="799" t="s">
        <v>335</v>
      </c>
      <c r="AQ28" s="799"/>
      <c r="AR28" s="799"/>
      <c r="AS28" s="799"/>
      <c r="AT28" s="799"/>
      <c r="AU28" s="799" t="s">
        <v>335</v>
      </c>
      <c r="AV28" s="799"/>
      <c r="AW28" s="799"/>
      <c r="AX28" s="799"/>
      <c r="AY28" s="799"/>
      <c r="AZ28" s="800" t="s">
        <v>335</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336</v>
      </c>
      <c r="C29" s="737"/>
      <c r="D29" s="737"/>
      <c r="E29" s="737"/>
      <c r="F29" s="737"/>
      <c r="G29" s="737"/>
      <c r="H29" s="737"/>
      <c r="I29" s="737"/>
      <c r="J29" s="737"/>
      <c r="K29" s="737"/>
      <c r="L29" s="737"/>
      <c r="M29" s="737"/>
      <c r="N29" s="737"/>
      <c r="O29" s="737"/>
      <c r="P29" s="738"/>
      <c r="Q29" s="739">
        <v>2504</v>
      </c>
      <c r="R29" s="740"/>
      <c r="S29" s="740"/>
      <c r="T29" s="740"/>
      <c r="U29" s="740"/>
      <c r="V29" s="740">
        <v>2421</v>
      </c>
      <c r="W29" s="740"/>
      <c r="X29" s="740"/>
      <c r="Y29" s="740"/>
      <c r="Z29" s="740"/>
      <c r="AA29" s="740">
        <f t="shared" si="0"/>
        <v>83</v>
      </c>
      <c r="AB29" s="740"/>
      <c r="AC29" s="740"/>
      <c r="AD29" s="740"/>
      <c r="AE29" s="741"/>
      <c r="AF29" s="742">
        <v>83</v>
      </c>
      <c r="AG29" s="743"/>
      <c r="AH29" s="743"/>
      <c r="AI29" s="743"/>
      <c r="AJ29" s="744"/>
      <c r="AK29" s="811">
        <v>353</v>
      </c>
      <c r="AL29" s="812"/>
      <c r="AM29" s="812"/>
      <c r="AN29" s="812"/>
      <c r="AO29" s="812"/>
      <c r="AP29" s="812" t="s">
        <v>335</v>
      </c>
      <c r="AQ29" s="812"/>
      <c r="AR29" s="812"/>
      <c r="AS29" s="812"/>
      <c r="AT29" s="812"/>
      <c r="AU29" s="812" t="s">
        <v>335</v>
      </c>
      <c r="AV29" s="812"/>
      <c r="AW29" s="812"/>
      <c r="AX29" s="812"/>
      <c r="AY29" s="812"/>
      <c r="AZ29" s="813" t="s">
        <v>335</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337</v>
      </c>
      <c r="C30" s="737"/>
      <c r="D30" s="737"/>
      <c r="E30" s="737"/>
      <c r="F30" s="737"/>
      <c r="G30" s="737"/>
      <c r="H30" s="737"/>
      <c r="I30" s="737"/>
      <c r="J30" s="737"/>
      <c r="K30" s="737"/>
      <c r="L30" s="737"/>
      <c r="M30" s="737"/>
      <c r="N30" s="737"/>
      <c r="O30" s="737"/>
      <c r="P30" s="738"/>
      <c r="Q30" s="739">
        <v>221</v>
      </c>
      <c r="R30" s="740"/>
      <c r="S30" s="740"/>
      <c r="T30" s="740"/>
      <c r="U30" s="740"/>
      <c r="V30" s="740">
        <v>217</v>
      </c>
      <c r="W30" s="740"/>
      <c r="X30" s="740"/>
      <c r="Y30" s="740"/>
      <c r="Z30" s="740"/>
      <c r="AA30" s="740">
        <f t="shared" si="0"/>
        <v>4</v>
      </c>
      <c r="AB30" s="740"/>
      <c r="AC30" s="740"/>
      <c r="AD30" s="740"/>
      <c r="AE30" s="741"/>
      <c r="AF30" s="742">
        <v>4</v>
      </c>
      <c r="AG30" s="743"/>
      <c r="AH30" s="743"/>
      <c r="AI30" s="743"/>
      <c r="AJ30" s="744"/>
      <c r="AK30" s="811">
        <v>90</v>
      </c>
      <c r="AL30" s="812"/>
      <c r="AM30" s="812"/>
      <c r="AN30" s="812"/>
      <c r="AO30" s="812"/>
      <c r="AP30" s="812" t="s">
        <v>335</v>
      </c>
      <c r="AQ30" s="812"/>
      <c r="AR30" s="812"/>
      <c r="AS30" s="812"/>
      <c r="AT30" s="812"/>
      <c r="AU30" s="812" t="s">
        <v>335</v>
      </c>
      <c r="AV30" s="812"/>
      <c r="AW30" s="812"/>
      <c r="AX30" s="812"/>
      <c r="AY30" s="812"/>
      <c r="AZ30" s="813" t="s">
        <v>335</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338</v>
      </c>
      <c r="C31" s="737"/>
      <c r="D31" s="737"/>
      <c r="E31" s="737"/>
      <c r="F31" s="737"/>
      <c r="G31" s="737"/>
      <c r="H31" s="737"/>
      <c r="I31" s="737"/>
      <c r="J31" s="737"/>
      <c r="K31" s="737"/>
      <c r="L31" s="737"/>
      <c r="M31" s="737"/>
      <c r="N31" s="737"/>
      <c r="O31" s="737"/>
      <c r="P31" s="738"/>
      <c r="Q31" s="739">
        <v>17</v>
      </c>
      <c r="R31" s="740"/>
      <c r="S31" s="740"/>
      <c r="T31" s="740"/>
      <c r="U31" s="740"/>
      <c r="V31" s="740">
        <v>17</v>
      </c>
      <c r="W31" s="740"/>
      <c r="X31" s="740"/>
      <c r="Y31" s="740"/>
      <c r="Z31" s="740"/>
      <c r="AA31" s="740" t="s">
        <v>317</v>
      </c>
      <c r="AB31" s="740"/>
      <c r="AC31" s="740"/>
      <c r="AD31" s="740"/>
      <c r="AE31" s="741"/>
      <c r="AF31" s="742" t="s">
        <v>64</v>
      </c>
      <c r="AG31" s="743"/>
      <c r="AH31" s="743"/>
      <c r="AI31" s="743"/>
      <c r="AJ31" s="744"/>
      <c r="AK31" s="811">
        <v>8</v>
      </c>
      <c r="AL31" s="812"/>
      <c r="AM31" s="812"/>
      <c r="AN31" s="812"/>
      <c r="AO31" s="812"/>
      <c r="AP31" s="812" t="s">
        <v>335</v>
      </c>
      <c r="AQ31" s="812"/>
      <c r="AR31" s="812"/>
      <c r="AS31" s="812"/>
      <c r="AT31" s="812"/>
      <c r="AU31" s="812" t="s">
        <v>335</v>
      </c>
      <c r="AV31" s="812"/>
      <c r="AW31" s="812"/>
      <c r="AX31" s="812"/>
      <c r="AY31" s="812"/>
      <c r="AZ31" s="813" t="s">
        <v>335</v>
      </c>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339</v>
      </c>
      <c r="C32" s="737"/>
      <c r="D32" s="737"/>
      <c r="E32" s="737"/>
      <c r="F32" s="737"/>
      <c r="G32" s="737"/>
      <c r="H32" s="737"/>
      <c r="I32" s="737"/>
      <c r="J32" s="737"/>
      <c r="K32" s="737"/>
      <c r="L32" s="737"/>
      <c r="M32" s="737"/>
      <c r="N32" s="737"/>
      <c r="O32" s="737"/>
      <c r="P32" s="738"/>
      <c r="Q32" s="739">
        <v>440</v>
      </c>
      <c r="R32" s="740"/>
      <c r="S32" s="740"/>
      <c r="T32" s="740"/>
      <c r="U32" s="740"/>
      <c r="V32" s="740">
        <v>374</v>
      </c>
      <c r="W32" s="740"/>
      <c r="X32" s="740"/>
      <c r="Y32" s="740"/>
      <c r="Z32" s="740"/>
      <c r="AA32" s="740">
        <f t="shared" si="0"/>
        <v>66</v>
      </c>
      <c r="AB32" s="740"/>
      <c r="AC32" s="740"/>
      <c r="AD32" s="740"/>
      <c r="AE32" s="741"/>
      <c r="AF32" s="742">
        <v>643</v>
      </c>
      <c r="AG32" s="743"/>
      <c r="AH32" s="743"/>
      <c r="AI32" s="743"/>
      <c r="AJ32" s="744"/>
      <c r="AK32" s="811">
        <v>239</v>
      </c>
      <c r="AL32" s="812"/>
      <c r="AM32" s="812"/>
      <c r="AN32" s="812"/>
      <c r="AO32" s="812"/>
      <c r="AP32" s="812">
        <v>2484</v>
      </c>
      <c r="AQ32" s="812"/>
      <c r="AR32" s="812"/>
      <c r="AS32" s="812"/>
      <c r="AT32" s="812"/>
      <c r="AU32" s="812">
        <v>552</v>
      </c>
      <c r="AV32" s="812"/>
      <c r="AW32" s="812"/>
      <c r="AX32" s="812"/>
      <c r="AY32" s="812"/>
      <c r="AZ32" s="813" t="s">
        <v>335</v>
      </c>
      <c r="BA32" s="813"/>
      <c r="BB32" s="813"/>
      <c r="BC32" s="813"/>
      <c r="BD32" s="813"/>
      <c r="BE32" s="809" t="s">
        <v>340</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341</v>
      </c>
      <c r="C33" s="737"/>
      <c r="D33" s="737"/>
      <c r="E33" s="737"/>
      <c r="F33" s="737"/>
      <c r="G33" s="737"/>
      <c r="H33" s="737"/>
      <c r="I33" s="737"/>
      <c r="J33" s="737"/>
      <c r="K33" s="737"/>
      <c r="L33" s="737"/>
      <c r="M33" s="737"/>
      <c r="N33" s="737"/>
      <c r="O33" s="737"/>
      <c r="P33" s="738"/>
      <c r="Q33" s="739">
        <v>275</v>
      </c>
      <c r="R33" s="740"/>
      <c r="S33" s="740"/>
      <c r="T33" s="740"/>
      <c r="U33" s="740"/>
      <c r="V33" s="740">
        <v>265</v>
      </c>
      <c r="W33" s="740"/>
      <c r="X33" s="740"/>
      <c r="Y33" s="740"/>
      <c r="Z33" s="740"/>
      <c r="AA33" s="740">
        <f t="shared" si="0"/>
        <v>10</v>
      </c>
      <c r="AB33" s="740"/>
      <c r="AC33" s="740"/>
      <c r="AD33" s="740"/>
      <c r="AE33" s="741"/>
      <c r="AF33" s="742">
        <v>10</v>
      </c>
      <c r="AG33" s="743"/>
      <c r="AH33" s="743"/>
      <c r="AI33" s="743"/>
      <c r="AJ33" s="744"/>
      <c r="AK33" s="811">
        <v>209</v>
      </c>
      <c r="AL33" s="812"/>
      <c r="AM33" s="812"/>
      <c r="AN33" s="812"/>
      <c r="AO33" s="812"/>
      <c r="AP33" s="812">
        <v>1662</v>
      </c>
      <c r="AQ33" s="812"/>
      <c r="AR33" s="812"/>
      <c r="AS33" s="812"/>
      <c r="AT33" s="812"/>
      <c r="AU33" s="812">
        <v>1567</v>
      </c>
      <c r="AV33" s="812"/>
      <c r="AW33" s="812"/>
      <c r="AX33" s="812"/>
      <c r="AY33" s="812"/>
      <c r="AZ33" s="813" t="s">
        <v>335</v>
      </c>
      <c r="BA33" s="813"/>
      <c r="BB33" s="813"/>
      <c r="BC33" s="813"/>
      <c r="BD33" s="813"/>
      <c r="BE33" s="809" t="s">
        <v>342</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343</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322</v>
      </c>
      <c r="B63" s="771" t="s">
        <v>344</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821</v>
      </c>
      <c r="AG63" s="823"/>
      <c r="AH63" s="823"/>
      <c r="AI63" s="823"/>
      <c r="AJ63" s="824"/>
      <c r="AK63" s="825"/>
      <c r="AL63" s="820"/>
      <c r="AM63" s="820"/>
      <c r="AN63" s="820"/>
      <c r="AO63" s="820"/>
      <c r="AP63" s="823">
        <v>4146</v>
      </c>
      <c r="AQ63" s="823"/>
      <c r="AR63" s="823"/>
      <c r="AS63" s="823"/>
      <c r="AT63" s="823"/>
      <c r="AU63" s="823">
        <v>2119</v>
      </c>
      <c r="AV63" s="823"/>
      <c r="AW63" s="823"/>
      <c r="AX63" s="823"/>
      <c r="AY63" s="823"/>
      <c r="AZ63" s="827"/>
      <c r="BA63" s="827"/>
      <c r="BB63" s="827"/>
      <c r="BC63" s="827"/>
      <c r="BD63" s="827"/>
      <c r="BE63" s="828"/>
      <c r="BF63" s="828"/>
      <c r="BG63" s="828"/>
      <c r="BH63" s="828"/>
      <c r="BI63" s="829"/>
      <c r="BJ63" s="830" t="s">
        <v>64</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345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346</v>
      </c>
      <c r="B66" s="722"/>
      <c r="C66" s="722"/>
      <c r="D66" s="722"/>
      <c r="E66" s="722"/>
      <c r="F66" s="722"/>
      <c r="G66" s="722"/>
      <c r="H66" s="722"/>
      <c r="I66" s="722"/>
      <c r="J66" s="722"/>
      <c r="K66" s="722"/>
      <c r="L66" s="722"/>
      <c r="M66" s="722"/>
      <c r="N66" s="722"/>
      <c r="O66" s="722"/>
      <c r="P66" s="723"/>
      <c r="Q66" s="698" t="s">
        <v>326</v>
      </c>
      <c r="R66" s="699"/>
      <c r="S66" s="699"/>
      <c r="T66" s="699"/>
      <c r="U66" s="700"/>
      <c r="V66" s="698" t="s">
        <v>327</v>
      </c>
      <c r="W66" s="699"/>
      <c r="X66" s="699"/>
      <c r="Y66" s="699"/>
      <c r="Z66" s="700"/>
      <c r="AA66" s="698" t="s">
        <v>328</v>
      </c>
      <c r="AB66" s="699"/>
      <c r="AC66" s="699"/>
      <c r="AD66" s="699"/>
      <c r="AE66" s="700"/>
      <c r="AF66" s="833" t="s">
        <v>329</v>
      </c>
      <c r="AG66" s="794"/>
      <c r="AH66" s="794"/>
      <c r="AI66" s="794"/>
      <c r="AJ66" s="834"/>
      <c r="AK66" s="698" t="s">
        <v>330</v>
      </c>
      <c r="AL66" s="722"/>
      <c r="AM66" s="722"/>
      <c r="AN66" s="722"/>
      <c r="AO66" s="723"/>
      <c r="AP66" s="698" t="s">
        <v>331</v>
      </c>
      <c r="AQ66" s="699"/>
      <c r="AR66" s="699"/>
      <c r="AS66" s="699"/>
      <c r="AT66" s="700"/>
      <c r="AU66" s="698" t="s">
        <v>347</v>
      </c>
      <c r="AV66" s="699"/>
      <c r="AW66" s="699"/>
      <c r="AX66" s="699"/>
      <c r="AY66" s="700"/>
      <c r="AZ66" s="698" t="s">
        <v>303</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2" t="s">
        <v>348</v>
      </c>
      <c r="C68" s="853"/>
      <c r="D68" s="853"/>
      <c r="E68" s="853"/>
      <c r="F68" s="853"/>
      <c r="G68" s="853"/>
      <c r="H68" s="853"/>
      <c r="I68" s="853"/>
      <c r="J68" s="853"/>
      <c r="K68" s="853"/>
      <c r="L68" s="853"/>
      <c r="M68" s="853"/>
      <c r="N68" s="853"/>
      <c r="O68" s="853"/>
      <c r="P68" s="854"/>
      <c r="Q68" s="855">
        <v>9733</v>
      </c>
      <c r="R68" s="848"/>
      <c r="S68" s="848"/>
      <c r="T68" s="848"/>
      <c r="U68" s="849"/>
      <c r="V68" s="856">
        <v>9133</v>
      </c>
      <c r="W68" s="856"/>
      <c r="X68" s="856"/>
      <c r="Y68" s="856"/>
      <c r="Z68" s="856"/>
      <c r="AA68" s="856">
        <v>601</v>
      </c>
      <c r="AB68" s="856"/>
      <c r="AC68" s="856"/>
      <c r="AD68" s="856"/>
      <c r="AE68" s="856"/>
      <c r="AF68" s="856">
        <v>601</v>
      </c>
      <c r="AG68" s="856"/>
      <c r="AH68" s="856"/>
      <c r="AI68" s="856"/>
      <c r="AJ68" s="856"/>
      <c r="AK68" s="856">
        <v>4800</v>
      </c>
      <c r="AL68" s="856"/>
      <c r="AM68" s="856"/>
      <c r="AN68" s="856"/>
      <c r="AO68" s="856"/>
      <c r="AP68" s="812" t="s">
        <v>315</v>
      </c>
      <c r="AQ68" s="812"/>
      <c r="AR68" s="812"/>
      <c r="AS68" s="812"/>
      <c r="AT68" s="812"/>
      <c r="AU68" s="847" t="s">
        <v>315</v>
      </c>
      <c r="AV68" s="848"/>
      <c r="AW68" s="848"/>
      <c r="AX68" s="848"/>
      <c r="AY68" s="849"/>
      <c r="AZ68" s="850"/>
      <c r="BA68" s="850"/>
      <c r="BB68" s="850"/>
      <c r="BC68" s="850"/>
      <c r="BD68" s="851"/>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7" t="s">
        <v>349</v>
      </c>
      <c r="C69" s="858"/>
      <c r="D69" s="858"/>
      <c r="E69" s="858"/>
      <c r="F69" s="858"/>
      <c r="G69" s="858"/>
      <c r="H69" s="858"/>
      <c r="I69" s="858"/>
      <c r="J69" s="858"/>
      <c r="K69" s="858"/>
      <c r="L69" s="858"/>
      <c r="M69" s="858"/>
      <c r="N69" s="858"/>
      <c r="O69" s="858"/>
      <c r="P69" s="859"/>
      <c r="Q69" s="860">
        <v>555</v>
      </c>
      <c r="R69" s="812"/>
      <c r="S69" s="812"/>
      <c r="T69" s="812"/>
      <c r="U69" s="812"/>
      <c r="V69" s="812">
        <v>552</v>
      </c>
      <c r="W69" s="812"/>
      <c r="X69" s="812"/>
      <c r="Y69" s="812"/>
      <c r="Z69" s="812"/>
      <c r="AA69" s="812">
        <v>3</v>
      </c>
      <c r="AB69" s="812"/>
      <c r="AC69" s="812"/>
      <c r="AD69" s="812"/>
      <c r="AE69" s="812"/>
      <c r="AF69" s="812">
        <v>3</v>
      </c>
      <c r="AG69" s="812"/>
      <c r="AH69" s="812"/>
      <c r="AI69" s="812"/>
      <c r="AJ69" s="812"/>
      <c r="AK69" s="812" t="s">
        <v>315</v>
      </c>
      <c r="AL69" s="812"/>
      <c r="AM69" s="812"/>
      <c r="AN69" s="812"/>
      <c r="AO69" s="812"/>
      <c r="AP69" s="812" t="s">
        <v>315</v>
      </c>
      <c r="AQ69" s="812"/>
      <c r="AR69" s="812"/>
      <c r="AS69" s="812"/>
      <c r="AT69" s="812"/>
      <c r="AU69" s="812" t="s">
        <v>315</v>
      </c>
      <c r="AV69" s="861"/>
      <c r="AW69" s="861"/>
      <c r="AX69" s="861"/>
      <c r="AY69" s="811"/>
      <c r="AZ69" s="862"/>
      <c r="BA69" s="862"/>
      <c r="BB69" s="862"/>
      <c r="BC69" s="862"/>
      <c r="BD69" s="863"/>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7" t="s">
        <v>350</v>
      </c>
      <c r="C70" s="858"/>
      <c r="D70" s="858"/>
      <c r="E70" s="858"/>
      <c r="F70" s="858"/>
      <c r="G70" s="858"/>
      <c r="H70" s="858"/>
      <c r="I70" s="858"/>
      <c r="J70" s="858"/>
      <c r="K70" s="858"/>
      <c r="L70" s="858"/>
      <c r="M70" s="858"/>
      <c r="N70" s="858"/>
      <c r="O70" s="858"/>
      <c r="P70" s="859"/>
      <c r="Q70" s="860">
        <v>53</v>
      </c>
      <c r="R70" s="812"/>
      <c r="S70" s="812"/>
      <c r="T70" s="812"/>
      <c r="U70" s="812"/>
      <c r="V70" s="812">
        <v>40</v>
      </c>
      <c r="W70" s="812"/>
      <c r="X70" s="812"/>
      <c r="Y70" s="812"/>
      <c r="Z70" s="812"/>
      <c r="AA70" s="812">
        <v>13</v>
      </c>
      <c r="AB70" s="812"/>
      <c r="AC70" s="812"/>
      <c r="AD70" s="812"/>
      <c r="AE70" s="812"/>
      <c r="AF70" s="812">
        <v>13</v>
      </c>
      <c r="AG70" s="812"/>
      <c r="AH70" s="812"/>
      <c r="AI70" s="812"/>
      <c r="AJ70" s="812"/>
      <c r="AK70" s="812" t="s">
        <v>315</v>
      </c>
      <c r="AL70" s="812"/>
      <c r="AM70" s="812"/>
      <c r="AN70" s="812"/>
      <c r="AO70" s="812"/>
      <c r="AP70" s="812" t="s">
        <v>315</v>
      </c>
      <c r="AQ70" s="812"/>
      <c r="AR70" s="812"/>
      <c r="AS70" s="812"/>
      <c r="AT70" s="812"/>
      <c r="AU70" s="864" t="s">
        <v>315</v>
      </c>
      <c r="AV70" s="861"/>
      <c r="AW70" s="861"/>
      <c r="AX70" s="861"/>
      <c r="AY70" s="811"/>
      <c r="AZ70" s="862"/>
      <c r="BA70" s="862"/>
      <c r="BB70" s="862"/>
      <c r="BC70" s="862"/>
      <c r="BD70" s="863"/>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7" t="s">
        <v>351</v>
      </c>
      <c r="C71" s="858"/>
      <c r="D71" s="858"/>
      <c r="E71" s="858"/>
      <c r="F71" s="858"/>
      <c r="G71" s="858"/>
      <c r="H71" s="858"/>
      <c r="I71" s="858"/>
      <c r="J71" s="858"/>
      <c r="K71" s="858"/>
      <c r="L71" s="858"/>
      <c r="M71" s="858"/>
      <c r="N71" s="858"/>
      <c r="O71" s="858"/>
      <c r="P71" s="859"/>
      <c r="Q71" s="860">
        <v>18</v>
      </c>
      <c r="R71" s="812"/>
      <c r="S71" s="812"/>
      <c r="T71" s="812"/>
      <c r="U71" s="812"/>
      <c r="V71" s="812">
        <v>16</v>
      </c>
      <c r="W71" s="812"/>
      <c r="X71" s="812"/>
      <c r="Y71" s="812"/>
      <c r="Z71" s="812"/>
      <c r="AA71" s="812">
        <v>2</v>
      </c>
      <c r="AB71" s="812"/>
      <c r="AC71" s="812"/>
      <c r="AD71" s="812"/>
      <c r="AE71" s="812"/>
      <c r="AF71" s="812">
        <v>2</v>
      </c>
      <c r="AG71" s="812"/>
      <c r="AH71" s="812"/>
      <c r="AI71" s="812"/>
      <c r="AJ71" s="812"/>
      <c r="AK71" s="812" t="s">
        <v>315</v>
      </c>
      <c r="AL71" s="812"/>
      <c r="AM71" s="812"/>
      <c r="AN71" s="812"/>
      <c r="AO71" s="812"/>
      <c r="AP71" s="812" t="s">
        <v>315</v>
      </c>
      <c r="AQ71" s="812"/>
      <c r="AR71" s="812"/>
      <c r="AS71" s="812"/>
      <c r="AT71" s="812"/>
      <c r="AU71" s="864" t="s">
        <v>315</v>
      </c>
      <c r="AV71" s="861"/>
      <c r="AW71" s="861"/>
      <c r="AX71" s="861"/>
      <c r="AY71" s="811"/>
      <c r="AZ71" s="862"/>
      <c r="BA71" s="862"/>
      <c r="BB71" s="862"/>
      <c r="BC71" s="862"/>
      <c r="BD71" s="863"/>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7" t="s">
        <v>352</v>
      </c>
      <c r="C72" s="858"/>
      <c r="D72" s="858"/>
      <c r="E72" s="858"/>
      <c r="F72" s="858"/>
      <c r="G72" s="858"/>
      <c r="H72" s="858"/>
      <c r="I72" s="858"/>
      <c r="J72" s="858"/>
      <c r="K72" s="858"/>
      <c r="L72" s="858"/>
      <c r="M72" s="858"/>
      <c r="N72" s="858"/>
      <c r="O72" s="858"/>
      <c r="P72" s="859"/>
      <c r="Q72" s="860">
        <v>1</v>
      </c>
      <c r="R72" s="812"/>
      <c r="S72" s="812"/>
      <c r="T72" s="812"/>
      <c r="U72" s="812"/>
      <c r="V72" s="812">
        <v>0</v>
      </c>
      <c r="W72" s="812"/>
      <c r="X72" s="812"/>
      <c r="Y72" s="812"/>
      <c r="Z72" s="812"/>
      <c r="AA72" s="812">
        <v>0</v>
      </c>
      <c r="AB72" s="812"/>
      <c r="AC72" s="812"/>
      <c r="AD72" s="812"/>
      <c r="AE72" s="812"/>
      <c r="AF72" s="812">
        <v>0</v>
      </c>
      <c r="AG72" s="812"/>
      <c r="AH72" s="812"/>
      <c r="AI72" s="812"/>
      <c r="AJ72" s="812"/>
      <c r="AK72" s="812" t="s">
        <v>315</v>
      </c>
      <c r="AL72" s="812"/>
      <c r="AM72" s="812"/>
      <c r="AN72" s="812"/>
      <c r="AO72" s="812"/>
      <c r="AP72" s="812" t="s">
        <v>315</v>
      </c>
      <c r="AQ72" s="812"/>
      <c r="AR72" s="812"/>
      <c r="AS72" s="812"/>
      <c r="AT72" s="812"/>
      <c r="AU72" s="864" t="s">
        <v>315</v>
      </c>
      <c r="AV72" s="861"/>
      <c r="AW72" s="861"/>
      <c r="AX72" s="861"/>
      <c r="AY72" s="811"/>
      <c r="AZ72" s="862"/>
      <c r="BA72" s="862"/>
      <c r="BB72" s="862"/>
      <c r="BC72" s="862"/>
      <c r="BD72" s="863"/>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7" t="s">
        <v>353</v>
      </c>
      <c r="C73" s="858"/>
      <c r="D73" s="858"/>
      <c r="E73" s="858"/>
      <c r="F73" s="858"/>
      <c r="G73" s="858"/>
      <c r="H73" s="858"/>
      <c r="I73" s="858"/>
      <c r="J73" s="858"/>
      <c r="K73" s="858"/>
      <c r="L73" s="858"/>
      <c r="M73" s="858"/>
      <c r="N73" s="858"/>
      <c r="O73" s="858"/>
      <c r="P73" s="859"/>
      <c r="Q73" s="860">
        <v>48</v>
      </c>
      <c r="R73" s="812"/>
      <c r="S73" s="812"/>
      <c r="T73" s="812"/>
      <c r="U73" s="812"/>
      <c r="V73" s="812">
        <v>48</v>
      </c>
      <c r="W73" s="812"/>
      <c r="X73" s="812"/>
      <c r="Y73" s="812"/>
      <c r="Z73" s="812"/>
      <c r="AA73" s="812" t="s">
        <v>315</v>
      </c>
      <c r="AB73" s="812"/>
      <c r="AC73" s="812"/>
      <c r="AD73" s="812"/>
      <c r="AE73" s="812"/>
      <c r="AF73" s="812" t="s">
        <v>315</v>
      </c>
      <c r="AG73" s="812"/>
      <c r="AH73" s="812"/>
      <c r="AI73" s="812"/>
      <c r="AJ73" s="812"/>
      <c r="AK73" s="812" t="s">
        <v>315</v>
      </c>
      <c r="AL73" s="812"/>
      <c r="AM73" s="812"/>
      <c r="AN73" s="812"/>
      <c r="AO73" s="812"/>
      <c r="AP73" s="812" t="s">
        <v>315</v>
      </c>
      <c r="AQ73" s="812"/>
      <c r="AR73" s="812"/>
      <c r="AS73" s="812"/>
      <c r="AT73" s="812"/>
      <c r="AU73" s="864" t="s">
        <v>315</v>
      </c>
      <c r="AV73" s="861"/>
      <c r="AW73" s="861"/>
      <c r="AX73" s="861"/>
      <c r="AY73" s="811"/>
      <c r="AZ73" s="862"/>
      <c r="BA73" s="862"/>
      <c r="BB73" s="862"/>
      <c r="BC73" s="862"/>
      <c r="BD73" s="863"/>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7" t="s">
        <v>354</v>
      </c>
      <c r="C74" s="858"/>
      <c r="D74" s="858"/>
      <c r="E74" s="858"/>
      <c r="F74" s="858"/>
      <c r="G74" s="858"/>
      <c r="H74" s="858"/>
      <c r="I74" s="858"/>
      <c r="J74" s="858"/>
      <c r="K74" s="858"/>
      <c r="L74" s="858"/>
      <c r="M74" s="858"/>
      <c r="N74" s="858"/>
      <c r="O74" s="858"/>
      <c r="P74" s="859"/>
      <c r="Q74" s="860">
        <v>326</v>
      </c>
      <c r="R74" s="812"/>
      <c r="S74" s="812"/>
      <c r="T74" s="812"/>
      <c r="U74" s="812"/>
      <c r="V74" s="812">
        <v>275</v>
      </c>
      <c r="W74" s="812"/>
      <c r="X74" s="812"/>
      <c r="Y74" s="812"/>
      <c r="Z74" s="812"/>
      <c r="AA74" s="812">
        <v>51</v>
      </c>
      <c r="AB74" s="812"/>
      <c r="AC74" s="812"/>
      <c r="AD74" s="812"/>
      <c r="AE74" s="812"/>
      <c r="AF74" s="812">
        <v>51</v>
      </c>
      <c r="AG74" s="812"/>
      <c r="AH74" s="812"/>
      <c r="AI74" s="812"/>
      <c r="AJ74" s="812"/>
      <c r="AK74" s="812" t="s">
        <v>315</v>
      </c>
      <c r="AL74" s="812"/>
      <c r="AM74" s="812"/>
      <c r="AN74" s="812"/>
      <c r="AO74" s="812"/>
      <c r="AP74" s="812" t="s">
        <v>315</v>
      </c>
      <c r="AQ74" s="812"/>
      <c r="AR74" s="812"/>
      <c r="AS74" s="812"/>
      <c r="AT74" s="812"/>
      <c r="AU74" s="864" t="s">
        <v>315</v>
      </c>
      <c r="AV74" s="861"/>
      <c r="AW74" s="861"/>
      <c r="AX74" s="861"/>
      <c r="AY74" s="811"/>
      <c r="AZ74" s="862"/>
      <c r="BA74" s="862"/>
      <c r="BB74" s="862"/>
      <c r="BC74" s="862"/>
      <c r="BD74" s="863"/>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7" t="s">
        <v>355</v>
      </c>
      <c r="C75" s="858"/>
      <c r="D75" s="858"/>
      <c r="E75" s="858"/>
      <c r="F75" s="858"/>
      <c r="G75" s="858"/>
      <c r="H75" s="858"/>
      <c r="I75" s="858"/>
      <c r="J75" s="858"/>
      <c r="K75" s="858"/>
      <c r="L75" s="858"/>
      <c r="M75" s="858"/>
      <c r="N75" s="858"/>
      <c r="O75" s="858"/>
      <c r="P75" s="859"/>
      <c r="Q75" s="865">
        <v>279</v>
      </c>
      <c r="R75" s="861"/>
      <c r="S75" s="861"/>
      <c r="T75" s="861"/>
      <c r="U75" s="811"/>
      <c r="V75" s="864">
        <v>188</v>
      </c>
      <c r="W75" s="861"/>
      <c r="X75" s="861"/>
      <c r="Y75" s="861"/>
      <c r="Z75" s="811"/>
      <c r="AA75" s="864">
        <v>91</v>
      </c>
      <c r="AB75" s="861"/>
      <c r="AC75" s="861"/>
      <c r="AD75" s="861"/>
      <c r="AE75" s="811"/>
      <c r="AF75" s="864">
        <v>91</v>
      </c>
      <c r="AG75" s="861"/>
      <c r="AH75" s="861"/>
      <c r="AI75" s="861"/>
      <c r="AJ75" s="811"/>
      <c r="AK75" s="864" t="s">
        <v>315</v>
      </c>
      <c r="AL75" s="861"/>
      <c r="AM75" s="861"/>
      <c r="AN75" s="861"/>
      <c r="AO75" s="811"/>
      <c r="AP75" s="864">
        <v>151</v>
      </c>
      <c r="AQ75" s="861"/>
      <c r="AR75" s="861"/>
      <c r="AS75" s="861"/>
      <c r="AT75" s="811"/>
      <c r="AU75" s="864">
        <v>23</v>
      </c>
      <c r="AV75" s="861"/>
      <c r="AW75" s="861"/>
      <c r="AX75" s="861"/>
      <c r="AY75" s="811"/>
      <c r="AZ75" s="862"/>
      <c r="BA75" s="862"/>
      <c r="BB75" s="862"/>
      <c r="BC75" s="862"/>
      <c r="BD75" s="863"/>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7" t="s">
        <v>356</v>
      </c>
      <c r="C76" s="858"/>
      <c r="D76" s="858"/>
      <c r="E76" s="858"/>
      <c r="F76" s="858"/>
      <c r="G76" s="858"/>
      <c r="H76" s="858"/>
      <c r="I76" s="858"/>
      <c r="J76" s="858"/>
      <c r="K76" s="858"/>
      <c r="L76" s="858"/>
      <c r="M76" s="858"/>
      <c r="N76" s="858"/>
      <c r="O76" s="858"/>
      <c r="P76" s="859"/>
      <c r="Q76" s="865">
        <v>1112</v>
      </c>
      <c r="R76" s="861"/>
      <c r="S76" s="861"/>
      <c r="T76" s="861"/>
      <c r="U76" s="811"/>
      <c r="V76" s="864">
        <v>1117</v>
      </c>
      <c r="W76" s="861"/>
      <c r="X76" s="861"/>
      <c r="Y76" s="861"/>
      <c r="Z76" s="811"/>
      <c r="AA76" s="864">
        <v>-5</v>
      </c>
      <c r="AB76" s="861"/>
      <c r="AC76" s="861"/>
      <c r="AD76" s="861"/>
      <c r="AE76" s="811"/>
      <c r="AF76" s="864">
        <v>-5</v>
      </c>
      <c r="AG76" s="861"/>
      <c r="AH76" s="861"/>
      <c r="AI76" s="861"/>
      <c r="AJ76" s="811"/>
      <c r="AK76" s="864">
        <v>24</v>
      </c>
      <c r="AL76" s="861"/>
      <c r="AM76" s="861"/>
      <c r="AN76" s="861"/>
      <c r="AO76" s="811"/>
      <c r="AP76" s="864" t="s">
        <v>315</v>
      </c>
      <c r="AQ76" s="861"/>
      <c r="AR76" s="861"/>
      <c r="AS76" s="861"/>
      <c r="AT76" s="811"/>
      <c r="AU76" s="864" t="s">
        <v>315</v>
      </c>
      <c r="AV76" s="861"/>
      <c r="AW76" s="861"/>
      <c r="AX76" s="861"/>
      <c r="AY76" s="811"/>
      <c r="AZ76" s="862"/>
      <c r="BA76" s="862"/>
      <c r="BB76" s="862"/>
      <c r="BC76" s="862"/>
      <c r="BD76" s="863"/>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7" t="s">
        <v>357</v>
      </c>
      <c r="C77" s="858"/>
      <c r="D77" s="858"/>
      <c r="E77" s="858"/>
      <c r="F77" s="858"/>
      <c r="G77" s="858"/>
      <c r="H77" s="858"/>
      <c r="I77" s="858"/>
      <c r="J77" s="858"/>
      <c r="K77" s="858"/>
      <c r="L77" s="858"/>
      <c r="M77" s="858"/>
      <c r="N77" s="858"/>
      <c r="O77" s="858"/>
      <c r="P77" s="859"/>
      <c r="Q77" s="865">
        <v>1067</v>
      </c>
      <c r="R77" s="861"/>
      <c r="S77" s="861"/>
      <c r="T77" s="861"/>
      <c r="U77" s="811"/>
      <c r="V77" s="864">
        <v>1051</v>
      </c>
      <c r="W77" s="861"/>
      <c r="X77" s="861"/>
      <c r="Y77" s="861"/>
      <c r="Z77" s="811"/>
      <c r="AA77" s="864">
        <v>16</v>
      </c>
      <c r="AB77" s="861"/>
      <c r="AC77" s="861"/>
      <c r="AD77" s="861"/>
      <c r="AE77" s="811"/>
      <c r="AF77" s="864">
        <v>16</v>
      </c>
      <c r="AG77" s="861"/>
      <c r="AH77" s="861"/>
      <c r="AI77" s="861"/>
      <c r="AJ77" s="811"/>
      <c r="AK77" s="864" t="s">
        <v>315</v>
      </c>
      <c r="AL77" s="861"/>
      <c r="AM77" s="861"/>
      <c r="AN77" s="861"/>
      <c r="AO77" s="811"/>
      <c r="AP77" s="864">
        <v>379</v>
      </c>
      <c r="AQ77" s="861"/>
      <c r="AR77" s="861"/>
      <c r="AS77" s="861"/>
      <c r="AT77" s="811"/>
      <c r="AU77" s="864">
        <v>127</v>
      </c>
      <c r="AV77" s="861"/>
      <c r="AW77" s="861"/>
      <c r="AX77" s="861"/>
      <c r="AY77" s="811"/>
      <c r="AZ77" s="862"/>
      <c r="BA77" s="862"/>
      <c r="BB77" s="862"/>
      <c r="BC77" s="862"/>
      <c r="BD77" s="863"/>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7" t="s">
        <v>358</v>
      </c>
      <c r="C78" s="858"/>
      <c r="D78" s="858"/>
      <c r="E78" s="858"/>
      <c r="F78" s="858"/>
      <c r="G78" s="858"/>
      <c r="H78" s="858"/>
      <c r="I78" s="858"/>
      <c r="J78" s="858"/>
      <c r="K78" s="858"/>
      <c r="L78" s="858"/>
      <c r="M78" s="858"/>
      <c r="N78" s="858"/>
      <c r="O78" s="858"/>
      <c r="P78" s="859"/>
      <c r="Q78" s="860">
        <v>4</v>
      </c>
      <c r="R78" s="812"/>
      <c r="S78" s="812"/>
      <c r="T78" s="812"/>
      <c r="U78" s="812"/>
      <c r="V78" s="812">
        <v>4</v>
      </c>
      <c r="W78" s="812"/>
      <c r="X78" s="812"/>
      <c r="Y78" s="812"/>
      <c r="Z78" s="812"/>
      <c r="AA78" s="812">
        <v>1</v>
      </c>
      <c r="AB78" s="812"/>
      <c r="AC78" s="812"/>
      <c r="AD78" s="812"/>
      <c r="AE78" s="812"/>
      <c r="AF78" s="812">
        <v>1</v>
      </c>
      <c r="AG78" s="812"/>
      <c r="AH78" s="812"/>
      <c r="AI78" s="812"/>
      <c r="AJ78" s="812"/>
      <c r="AK78" s="812" t="s">
        <v>315</v>
      </c>
      <c r="AL78" s="812"/>
      <c r="AM78" s="812"/>
      <c r="AN78" s="812"/>
      <c r="AO78" s="812"/>
      <c r="AP78" s="812" t="s">
        <v>315</v>
      </c>
      <c r="AQ78" s="812"/>
      <c r="AR78" s="812"/>
      <c r="AS78" s="812"/>
      <c r="AT78" s="812"/>
      <c r="AU78" s="812" t="s">
        <v>315</v>
      </c>
      <c r="AV78" s="812"/>
      <c r="AW78" s="812"/>
      <c r="AX78" s="812"/>
      <c r="AY78" s="812"/>
      <c r="AZ78" s="862"/>
      <c r="BA78" s="862"/>
      <c r="BB78" s="862"/>
      <c r="BC78" s="862"/>
      <c r="BD78" s="863"/>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7" t="s">
        <v>359</v>
      </c>
      <c r="C79" s="858"/>
      <c r="D79" s="858"/>
      <c r="E79" s="858"/>
      <c r="F79" s="858"/>
      <c r="G79" s="858"/>
      <c r="H79" s="858"/>
      <c r="I79" s="858"/>
      <c r="J79" s="858"/>
      <c r="K79" s="858"/>
      <c r="L79" s="858"/>
      <c r="M79" s="858"/>
      <c r="N79" s="858"/>
      <c r="O79" s="858"/>
      <c r="P79" s="859"/>
      <c r="Q79" s="860">
        <v>1</v>
      </c>
      <c r="R79" s="812"/>
      <c r="S79" s="812"/>
      <c r="T79" s="812"/>
      <c r="U79" s="812"/>
      <c r="V79" s="812">
        <v>0</v>
      </c>
      <c r="W79" s="812"/>
      <c r="X79" s="812"/>
      <c r="Y79" s="812"/>
      <c r="Z79" s="812"/>
      <c r="AA79" s="812">
        <v>1</v>
      </c>
      <c r="AB79" s="812"/>
      <c r="AC79" s="812"/>
      <c r="AD79" s="812"/>
      <c r="AE79" s="812"/>
      <c r="AF79" s="812">
        <v>1</v>
      </c>
      <c r="AG79" s="812"/>
      <c r="AH79" s="812"/>
      <c r="AI79" s="812"/>
      <c r="AJ79" s="812"/>
      <c r="AK79" s="812" t="s">
        <v>315</v>
      </c>
      <c r="AL79" s="812"/>
      <c r="AM79" s="812"/>
      <c r="AN79" s="812"/>
      <c r="AO79" s="812"/>
      <c r="AP79" s="812" t="s">
        <v>315</v>
      </c>
      <c r="AQ79" s="812"/>
      <c r="AR79" s="812"/>
      <c r="AS79" s="812"/>
      <c r="AT79" s="812"/>
      <c r="AU79" s="812" t="s">
        <v>315</v>
      </c>
      <c r="AV79" s="812"/>
      <c r="AW79" s="812"/>
      <c r="AX79" s="812"/>
      <c r="AY79" s="812"/>
      <c r="AZ79" s="862"/>
      <c r="BA79" s="862"/>
      <c r="BB79" s="862"/>
      <c r="BC79" s="862"/>
      <c r="BD79" s="863"/>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7" t="s">
        <v>360</v>
      </c>
      <c r="C80" s="858"/>
      <c r="D80" s="858"/>
      <c r="E80" s="858"/>
      <c r="F80" s="858"/>
      <c r="G80" s="858"/>
      <c r="H80" s="858"/>
      <c r="I80" s="858"/>
      <c r="J80" s="858"/>
      <c r="K80" s="858"/>
      <c r="L80" s="858"/>
      <c r="M80" s="858"/>
      <c r="N80" s="858"/>
      <c r="O80" s="858"/>
      <c r="P80" s="859"/>
      <c r="Q80" s="860">
        <v>5</v>
      </c>
      <c r="R80" s="812"/>
      <c r="S80" s="812"/>
      <c r="T80" s="812"/>
      <c r="U80" s="812"/>
      <c r="V80" s="812">
        <v>2</v>
      </c>
      <c r="W80" s="812"/>
      <c r="X80" s="812"/>
      <c r="Y80" s="812"/>
      <c r="Z80" s="812"/>
      <c r="AA80" s="812">
        <v>3</v>
      </c>
      <c r="AB80" s="812"/>
      <c r="AC80" s="812"/>
      <c r="AD80" s="812"/>
      <c r="AE80" s="812"/>
      <c r="AF80" s="812">
        <v>3</v>
      </c>
      <c r="AG80" s="812"/>
      <c r="AH80" s="812"/>
      <c r="AI80" s="812"/>
      <c r="AJ80" s="812"/>
      <c r="AK80" s="812" t="s">
        <v>315</v>
      </c>
      <c r="AL80" s="812"/>
      <c r="AM80" s="812"/>
      <c r="AN80" s="812"/>
      <c r="AO80" s="812"/>
      <c r="AP80" s="812" t="s">
        <v>315</v>
      </c>
      <c r="AQ80" s="812"/>
      <c r="AR80" s="812"/>
      <c r="AS80" s="812"/>
      <c r="AT80" s="812"/>
      <c r="AU80" s="812" t="s">
        <v>315</v>
      </c>
      <c r="AV80" s="812"/>
      <c r="AW80" s="812"/>
      <c r="AX80" s="812"/>
      <c r="AY80" s="812"/>
      <c r="AZ80" s="862"/>
      <c r="BA80" s="862"/>
      <c r="BB80" s="862"/>
      <c r="BC80" s="862"/>
      <c r="BD80" s="863"/>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7" t="s">
        <v>361</v>
      </c>
      <c r="C81" s="858"/>
      <c r="D81" s="858"/>
      <c r="E81" s="858"/>
      <c r="F81" s="858"/>
      <c r="G81" s="858"/>
      <c r="H81" s="858"/>
      <c r="I81" s="858"/>
      <c r="J81" s="858"/>
      <c r="K81" s="858"/>
      <c r="L81" s="858"/>
      <c r="M81" s="858"/>
      <c r="N81" s="858"/>
      <c r="O81" s="858"/>
      <c r="P81" s="859"/>
      <c r="Q81" s="860">
        <v>196</v>
      </c>
      <c r="R81" s="812"/>
      <c r="S81" s="812"/>
      <c r="T81" s="812"/>
      <c r="U81" s="812"/>
      <c r="V81" s="812">
        <v>169</v>
      </c>
      <c r="W81" s="812"/>
      <c r="X81" s="812"/>
      <c r="Y81" s="812"/>
      <c r="Z81" s="812"/>
      <c r="AA81" s="812">
        <v>27</v>
      </c>
      <c r="AB81" s="812"/>
      <c r="AC81" s="812"/>
      <c r="AD81" s="812"/>
      <c r="AE81" s="812"/>
      <c r="AF81" s="812">
        <v>12</v>
      </c>
      <c r="AG81" s="812"/>
      <c r="AH81" s="812"/>
      <c r="AI81" s="812"/>
      <c r="AJ81" s="812"/>
      <c r="AK81" s="812" t="s">
        <v>315</v>
      </c>
      <c r="AL81" s="812"/>
      <c r="AM81" s="812"/>
      <c r="AN81" s="812"/>
      <c r="AO81" s="812"/>
      <c r="AP81" s="812" t="s">
        <v>315</v>
      </c>
      <c r="AQ81" s="812"/>
      <c r="AR81" s="812"/>
      <c r="AS81" s="812"/>
      <c r="AT81" s="812"/>
      <c r="AU81" s="812" t="s">
        <v>315</v>
      </c>
      <c r="AV81" s="812"/>
      <c r="AW81" s="812"/>
      <c r="AX81" s="812"/>
      <c r="AY81" s="812"/>
      <c r="AZ81" s="862"/>
      <c r="BA81" s="862"/>
      <c r="BB81" s="862"/>
      <c r="BC81" s="862"/>
      <c r="BD81" s="863"/>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7" t="s">
        <v>362</v>
      </c>
      <c r="C82" s="858"/>
      <c r="D82" s="858"/>
      <c r="E82" s="858"/>
      <c r="F82" s="858"/>
      <c r="G82" s="858"/>
      <c r="H82" s="858"/>
      <c r="I82" s="858"/>
      <c r="J82" s="858"/>
      <c r="K82" s="858"/>
      <c r="L82" s="858"/>
      <c r="M82" s="858"/>
      <c r="N82" s="858"/>
      <c r="O82" s="858"/>
      <c r="P82" s="859"/>
      <c r="Q82" s="860">
        <v>181</v>
      </c>
      <c r="R82" s="812"/>
      <c r="S82" s="812"/>
      <c r="T82" s="812"/>
      <c r="U82" s="812"/>
      <c r="V82" s="812">
        <v>108</v>
      </c>
      <c r="W82" s="812"/>
      <c r="X82" s="812"/>
      <c r="Y82" s="812"/>
      <c r="Z82" s="812"/>
      <c r="AA82" s="812">
        <v>74</v>
      </c>
      <c r="AB82" s="812"/>
      <c r="AC82" s="812"/>
      <c r="AD82" s="812"/>
      <c r="AE82" s="812"/>
      <c r="AF82" s="812">
        <v>74</v>
      </c>
      <c r="AG82" s="812"/>
      <c r="AH82" s="812"/>
      <c r="AI82" s="812"/>
      <c r="AJ82" s="812"/>
      <c r="AK82" s="812" t="s">
        <v>315</v>
      </c>
      <c r="AL82" s="812"/>
      <c r="AM82" s="812"/>
      <c r="AN82" s="812"/>
      <c r="AO82" s="812"/>
      <c r="AP82" s="812" t="s">
        <v>315</v>
      </c>
      <c r="AQ82" s="812"/>
      <c r="AR82" s="812"/>
      <c r="AS82" s="812"/>
      <c r="AT82" s="812"/>
      <c r="AU82" s="812" t="s">
        <v>315</v>
      </c>
      <c r="AV82" s="812"/>
      <c r="AW82" s="812"/>
      <c r="AX82" s="812"/>
      <c r="AY82" s="812"/>
      <c r="AZ82" s="862"/>
      <c r="BA82" s="862"/>
      <c r="BB82" s="862"/>
      <c r="BC82" s="862"/>
      <c r="BD82" s="863"/>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7" t="s">
        <v>363</v>
      </c>
      <c r="C83" s="858"/>
      <c r="D83" s="858"/>
      <c r="E83" s="858"/>
      <c r="F83" s="858"/>
      <c r="G83" s="858"/>
      <c r="H83" s="858"/>
      <c r="I83" s="858"/>
      <c r="J83" s="858"/>
      <c r="K83" s="858"/>
      <c r="L83" s="858"/>
      <c r="M83" s="858"/>
      <c r="N83" s="858"/>
      <c r="O83" s="858"/>
      <c r="P83" s="859"/>
      <c r="Q83" s="860">
        <v>188</v>
      </c>
      <c r="R83" s="812"/>
      <c r="S83" s="812"/>
      <c r="T83" s="812"/>
      <c r="U83" s="812"/>
      <c r="V83" s="812">
        <v>181</v>
      </c>
      <c r="W83" s="812"/>
      <c r="X83" s="812"/>
      <c r="Y83" s="812"/>
      <c r="Z83" s="812"/>
      <c r="AA83" s="812">
        <v>7</v>
      </c>
      <c r="AB83" s="812"/>
      <c r="AC83" s="812"/>
      <c r="AD83" s="812"/>
      <c r="AE83" s="812"/>
      <c r="AF83" s="812">
        <v>7</v>
      </c>
      <c r="AG83" s="812"/>
      <c r="AH83" s="812"/>
      <c r="AI83" s="812"/>
      <c r="AJ83" s="812"/>
      <c r="AK83" s="812" t="s">
        <v>315</v>
      </c>
      <c r="AL83" s="812"/>
      <c r="AM83" s="812"/>
      <c r="AN83" s="812"/>
      <c r="AO83" s="812"/>
      <c r="AP83" s="812" t="s">
        <v>315</v>
      </c>
      <c r="AQ83" s="812"/>
      <c r="AR83" s="812"/>
      <c r="AS83" s="812"/>
      <c r="AT83" s="812"/>
      <c r="AU83" s="812" t="s">
        <v>315</v>
      </c>
      <c r="AV83" s="812"/>
      <c r="AW83" s="812"/>
      <c r="AX83" s="812"/>
      <c r="AY83" s="812"/>
      <c r="AZ83" s="862"/>
      <c r="BA83" s="862"/>
      <c r="BB83" s="862"/>
      <c r="BC83" s="862"/>
      <c r="BD83" s="863"/>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7" t="s">
        <v>364</v>
      </c>
      <c r="C84" s="858"/>
      <c r="D84" s="858"/>
      <c r="E84" s="858"/>
      <c r="F84" s="858"/>
      <c r="G84" s="858"/>
      <c r="H84" s="858"/>
      <c r="I84" s="858"/>
      <c r="J84" s="858"/>
      <c r="K84" s="858"/>
      <c r="L84" s="858"/>
      <c r="M84" s="858"/>
      <c r="N84" s="858"/>
      <c r="O84" s="858"/>
      <c r="P84" s="859"/>
      <c r="Q84" s="860">
        <v>208949</v>
      </c>
      <c r="R84" s="812"/>
      <c r="S84" s="812"/>
      <c r="T84" s="812"/>
      <c r="U84" s="812"/>
      <c r="V84" s="812">
        <v>200190</v>
      </c>
      <c r="W84" s="812"/>
      <c r="X84" s="812"/>
      <c r="Y84" s="812"/>
      <c r="Z84" s="812"/>
      <c r="AA84" s="812">
        <v>8759</v>
      </c>
      <c r="AB84" s="812"/>
      <c r="AC84" s="812"/>
      <c r="AD84" s="812"/>
      <c r="AE84" s="812"/>
      <c r="AF84" s="812">
        <v>8759</v>
      </c>
      <c r="AG84" s="812"/>
      <c r="AH84" s="812"/>
      <c r="AI84" s="812"/>
      <c r="AJ84" s="812"/>
      <c r="AK84" s="812" t="s">
        <v>315</v>
      </c>
      <c r="AL84" s="812"/>
      <c r="AM84" s="812"/>
      <c r="AN84" s="812"/>
      <c r="AO84" s="812"/>
      <c r="AP84" s="812" t="s">
        <v>315</v>
      </c>
      <c r="AQ84" s="812"/>
      <c r="AR84" s="812"/>
      <c r="AS84" s="812"/>
      <c r="AT84" s="812"/>
      <c r="AU84" s="812" t="s">
        <v>315</v>
      </c>
      <c r="AV84" s="812"/>
      <c r="AW84" s="812"/>
      <c r="AX84" s="812"/>
      <c r="AY84" s="812"/>
      <c r="AZ84" s="862"/>
      <c r="BA84" s="862"/>
      <c r="BB84" s="862"/>
      <c r="BC84" s="862"/>
      <c r="BD84" s="863"/>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66"/>
      <c r="C85" s="867"/>
      <c r="D85" s="867"/>
      <c r="E85" s="867"/>
      <c r="F85" s="867"/>
      <c r="G85" s="867"/>
      <c r="H85" s="867"/>
      <c r="I85" s="867"/>
      <c r="J85" s="867"/>
      <c r="K85" s="867"/>
      <c r="L85" s="867"/>
      <c r="M85" s="867"/>
      <c r="N85" s="867"/>
      <c r="O85" s="867"/>
      <c r="P85" s="868"/>
      <c r="Q85" s="860"/>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62"/>
      <c r="BA85" s="862"/>
      <c r="BB85" s="862"/>
      <c r="BC85" s="862"/>
      <c r="BD85" s="863"/>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66"/>
      <c r="C86" s="867"/>
      <c r="D86" s="867"/>
      <c r="E86" s="867"/>
      <c r="F86" s="867"/>
      <c r="G86" s="867"/>
      <c r="H86" s="867"/>
      <c r="I86" s="867"/>
      <c r="J86" s="867"/>
      <c r="K86" s="867"/>
      <c r="L86" s="867"/>
      <c r="M86" s="867"/>
      <c r="N86" s="867"/>
      <c r="O86" s="867"/>
      <c r="P86" s="868"/>
      <c r="Q86" s="860"/>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62"/>
      <c r="BA86" s="862"/>
      <c r="BB86" s="862"/>
      <c r="BC86" s="862"/>
      <c r="BD86" s="863"/>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322</v>
      </c>
      <c r="B88" s="771" t="s">
        <v>365</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9629</v>
      </c>
      <c r="AG88" s="823"/>
      <c r="AH88" s="823"/>
      <c r="AI88" s="823"/>
      <c r="AJ88" s="823"/>
      <c r="AK88" s="820"/>
      <c r="AL88" s="820"/>
      <c r="AM88" s="820"/>
      <c r="AN88" s="820"/>
      <c r="AO88" s="820"/>
      <c r="AP88" s="823">
        <v>530</v>
      </c>
      <c r="AQ88" s="823"/>
      <c r="AR88" s="823"/>
      <c r="AS88" s="823"/>
      <c r="AT88" s="823"/>
      <c r="AU88" s="823">
        <v>150</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322</v>
      </c>
      <c r="BR102" s="771" t="s">
        <v>366</v>
      </c>
      <c r="BS102" s="772"/>
      <c r="BT102" s="772"/>
      <c r="BU102" s="772"/>
      <c r="BV102" s="772"/>
      <c r="BW102" s="772"/>
      <c r="BX102" s="772"/>
      <c r="BY102" s="772"/>
      <c r="BZ102" s="772"/>
      <c r="CA102" s="772"/>
      <c r="CB102" s="772"/>
      <c r="CC102" s="772"/>
      <c r="CD102" s="772"/>
      <c r="CE102" s="772"/>
      <c r="CF102" s="772"/>
      <c r="CG102" s="773"/>
      <c r="CH102" s="876"/>
      <c r="CI102" s="877"/>
      <c r="CJ102" s="877"/>
      <c r="CK102" s="877"/>
      <c r="CL102" s="878"/>
      <c r="CM102" s="876"/>
      <c r="CN102" s="877"/>
      <c r="CO102" s="877"/>
      <c r="CP102" s="877"/>
      <c r="CQ102" s="878"/>
      <c r="CR102" s="879">
        <v>175</v>
      </c>
      <c r="CS102" s="831"/>
      <c r="CT102" s="831"/>
      <c r="CU102" s="831"/>
      <c r="CV102" s="880"/>
      <c r="CW102" s="879" t="s">
        <v>315</v>
      </c>
      <c r="CX102" s="831"/>
      <c r="CY102" s="831"/>
      <c r="CZ102" s="831"/>
      <c r="DA102" s="880"/>
      <c r="DB102" s="879" t="s">
        <v>315</v>
      </c>
      <c r="DC102" s="831"/>
      <c r="DD102" s="831"/>
      <c r="DE102" s="831"/>
      <c r="DF102" s="880"/>
      <c r="DG102" s="879" t="s">
        <v>315</v>
      </c>
      <c r="DH102" s="831"/>
      <c r="DI102" s="831"/>
      <c r="DJ102" s="831"/>
      <c r="DK102" s="880"/>
      <c r="DL102" s="879" t="s">
        <v>315</v>
      </c>
      <c r="DM102" s="831"/>
      <c r="DN102" s="831"/>
      <c r="DO102" s="831"/>
      <c r="DP102" s="880"/>
      <c r="DQ102" s="879" t="s">
        <v>315</v>
      </c>
      <c r="DR102" s="831"/>
      <c r="DS102" s="831"/>
      <c r="DT102" s="831"/>
      <c r="DU102" s="880"/>
      <c r="DV102" s="903"/>
      <c r="DW102" s="904"/>
      <c r="DX102" s="904"/>
      <c r="DY102" s="904"/>
      <c r="DZ102" s="90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6" t="s">
        <v>367</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7" t="s">
        <v>368</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8" t="s">
        <v>371</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372</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04" customFormat="1" ht="26.25" customHeight="1" x14ac:dyDescent="0.15">
      <c r="A109" s="901" t="s">
        <v>373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374</v>
      </c>
      <c r="AB109" s="882"/>
      <c r="AC109" s="882"/>
      <c r="AD109" s="882"/>
      <c r="AE109" s="883"/>
      <c r="AF109" s="881" t="s">
        <v>236</v>
      </c>
      <c r="AG109" s="882"/>
      <c r="AH109" s="882"/>
      <c r="AI109" s="882"/>
      <c r="AJ109" s="883"/>
      <c r="AK109" s="881" t="s">
        <v>235</v>
      </c>
      <c r="AL109" s="882"/>
      <c r="AM109" s="882"/>
      <c r="AN109" s="882"/>
      <c r="AO109" s="883"/>
      <c r="AP109" s="881" t="s">
        <v>375</v>
      </c>
      <c r="AQ109" s="882"/>
      <c r="AR109" s="882"/>
      <c r="AS109" s="882"/>
      <c r="AT109" s="884"/>
      <c r="AU109" s="901" t="s">
        <v>373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374</v>
      </c>
      <c r="BR109" s="882"/>
      <c r="BS109" s="882"/>
      <c r="BT109" s="882"/>
      <c r="BU109" s="883"/>
      <c r="BV109" s="881" t="s">
        <v>236</v>
      </c>
      <c r="BW109" s="882"/>
      <c r="BX109" s="882"/>
      <c r="BY109" s="882"/>
      <c r="BZ109" s="883"/>
      <c r="CA109" s="881" t="s">
        <v>235</v>
      </c>
      <c r="CB109" s="882"/>
      <c r="CC109" s="882"/>
      <c r="CD109" s="882"/>
      <c r="CE109" s="883"/>
      <c r="CF109" s="902" t="s">
        <v>375</v>
      </c>
      <c r="CG109" s="902"/>
      <c r="CH109" s="902"/>
      <c r="CI109" s="902"/>
      <c r="CJ109" s="902"/>
      <c r="CK109" s="881" t="s">
        <v>376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374</v>
      </c>
      <c r="DH109" s="882"/>
      <c r="DI109" s="882"/>
      <c r="DJ109" s="882"/>
      <c r="DK109" s="883"/>
      <c r="DL109" s="881" t="s">
        <v>236</v>
      </c>
      <c r="DM109" s="882"/>
      <c r="DN109" s="882"/>
      <c r="DO109" s="882"/>
      <c r="DP109" s="883"/>
      <c r="DQ109" s="881" t="s">
        <v>235</v>
      </c>
      <c r="DR109" s="882"/>
      <c r="DS109" s="882"/>
      <c r="DT109" s="882"/>
      <c r="DU109" s="883"/>
      <c r="DV109" s="881" t="s">
        <v>375</v>
      </c>
      <c r="DW109" s="882"/>
      <c r="DX109" s="882"/>
      <c r="DY109" s="882"/>
      <c r="DZ109" s="884"/>
    </row>
    <row r="110" spans="1:131" s="104" customFormat="1" ht="26.25" customHeight="1" x14ac:dyDescent="0.15">
      <c r="A110" s="885" t="s">
        <v>377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1314311</v>
      </c>
      <c r="AB110" s="889"/>
      <c r="AC110" s="889"/>
      <c r="AD110" s="889"/>
      <c r="AE110" s="890"/>
      <c r="AF110" s="891">
        <v>1206852</v>
      </c>
      <c r="AG110" s="889"/>
      <c r="AH110" s="889"/>
      <c r="AI110" s="889"/>
      <c r="AJ110" s="890"/>
      <c r="AK110" s="891">
        <v>1157675</v>
      </c>
      <c r="AL110" s="889"/>
      <c r="AM110" s="889"/>
      <c r="AN110" s="889"/>
      <c r="AO110" s="890"/>
      <c r="AP110" s="892">
        <v>20.2</v>
      </c>
      <c r="AQ110" s="893"/>
      <c r="AR110" s="893"/>
      <c r="AS110" s="893"/>
      <c r="AT110" s="894"/>
      <c r="AU110" s="895" t="s">
        <v>378</v>
      </c>
      <c r="AV110" s="896"/>
      <c r="AW110" s="896"/>
      <c r="AX110" s="896"/>
      <c r="AY110" s="896"/>
      <c r="AZ110" s="937" t="s">
        <v>379</v>
      </c>
      <c r="BA110" s="886"/>
      <c r="BB110" s="886"/>
      <c r="BC110" s="886"/>
      <c r="BD110" s="886"/>
      <c r="BE110" s="886"/>
      <c r="BF110" s="886"/>
      <c r="BG110" s="886"/>
      <c r="BH110" s="886"/>
      <c r="BI110" s="886"/>
      <c r="BJ110" s="886"/>
      <c r="BK110" s="886"/>
      <c r="BL110" s="886"/>
      <c r="BM110" s="886"/>
      <c r="BN110" s="886"/>
      <c r="BO110" s="886"/>
      <c r="BP110" s="887"/>
      <c r="BQ110" s="923">
        <v>9012530</v>
      </c>
      <c r="BR110" s="924"/>
      <c r="BS110" s="924"/>
      <c r="BT110" s="924"/>
      <c r="BU110" s="924"/>
      <c r="BV110" s="924">
        <v>8702419</v>
      </c>
      <c r="BW110" s="924"/>
      <c r="BX110" s="924"/>
      <c r="BY110" s="924"/>
      <c r="BZ110" s="924"/>
      <c r="CA110" s="924">
        <v>8454749</v>
      </c>
      <c r="CB110" s="924"/>
      <c r="CC110" s="924"/>
      <c r="CD110" s="924"/>
      <c r="CE110" s="924"/>
      <c r="CF110" s="938">
        <v>147.19999999999999</v>
      </c>
      <c r="CG110" s="939"/>
      <c r="CH110" s="939"/>
      <c r="CI110" s="939"/>
      <c r="CJ110" s="939"/>
      <c r="CK110" s="940" t="s">
        <v>380</v>
      </c>
      <c r="CL110" s="941"/>
      <c r="CM110" s="920" t="s">
        <v>381</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64</v>
      </c>
      <c r="DH110" s="924"/>
      <c r="DI110" s="924"/>
      <c r="DJ110" s="924"/>
      <c r="DK110" s="924"/>
      <c r="DL110" s="924" t="s">
        <v>64</v>
      </c>
      <c r="DM110" s="924"/>
      <c r="DN110" s="924"/>
      <c r="DO110" s="924"/>
      <c r="DP110" s="924"/>
      <c r="DQ110" s="924" t="s">
        <v>64</v>
      </c>
      <c r="DR110" s="924"/>
      <c r="DS110" s="924"/>
      <c r="DT110" s="924"/>
      <c r="DU110" s="924"/>
      <c r="DV110" s="925" t="s">
        <v>64</v>
      </c>
      <c r="DW110" s="925"/>
      <c r="DX110" s="925"/>
      <c r="DY110" s="925"/>
      <c r="DZ110" s="926"/>
    </row>
    <row r="111" spans="1:131" s="104" customFormat="1" ht="26.25" customHeight="1" x14ac:dyDescent="0.15">
      <c r="A111" s="927" t="s">
        <v>382</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64</v>
      </c>
      <c r="AB111" s="931"/>
      <c r="AC111" s="931"/>
      <c r="AD111" s="931"/>
      <c r="AE111" s="932"/>
      <c r="AF111" s="933" t="s">
        <v>64</v>
      </c>
      <c r="AG111" s="931"/>
      <c r="AH111" s="931"/>
      <c r="AI111" s="931"/>
      <c r="AJ111" s="932"/>
      <c r="AK111" s="933" t="s">
        <v>64</v>
      </c>
      <c r="AL111" s="931"/>
      <c r="AM111" s="931"/>
      <c r="AN111" s="931"/>
      <c r="AO111" s="932"/>
      <c r="AP111" s="934" t="s">
        <v>64</v>
      </c>
      <c r="AQ111" s="935"/>
      <c r="AR111" s="935"/>
      <c r="AS111" s="935"/>
      <c r="AT111" s="936"/>
      <c r="AU111" s="897"/>
      <c r="AV111" s="898"/>
      <c r="AW111" s="898"/>
      <c r="AX111" s="898"/>
      <c r="AY111" s="898"/>
      <c r="AZ111" s="946" t="s">
        <v>383</v>
      </c>
      <c r="BA111" s="947"/>
      <c r="BB111" s="947"/>
      <c r="BC111" s="947"/>
      <c r="BD111" s="947"/>
      <c r="BE111" s="947"/>
      <c r="BF111" s="947"/>
      <c r="BG111" s="947"/>
      <c r="BH111" s="947"/>
      <c r="BI111" s="947"/>
      <c r="BJ111" s="947"/>
      <c r="BK111" s="947"/>
      <c r="BL111" s="947"/>
      <c r="BM111" s="947"/>
      <c r="BN111" s="947"/>
      <c r="BO111" s="947"/>
      <c r="BP111" s="948"/>
      <c r="BQ111" s="916">
        <v>153545</v>
      </c>
      <c r="BR111" s="917"/>
      <c r="BS111" s="917"/>
      <c r="BT111" s="917"/>
      <c r="BU111" s="917"/>
      <c r="BV111" s="917">
        <v>218926</v>
      </c>
      <c r="BW111" s="917"/>
      <c r="BX111" s="917"/>
      <c r="BY111" s="917"/>
      <c r="BZ111" s="917"/>
      <c r="CA111" s="917">
        <v>175332</v>
      </c>
      <c r="CB111" s="917"/>
      <c r="CC111" s="917"/>
      <c r="CD111" s="917"/>
      <c r="CE111" s="917"/>
      <c r="CF111" s="911">
        <v>3.1</v>
      </c>
      <c r="CG111" s="912"/>
      <c r="CH111" s="912"/>
      <c r="CI111" s="912"/>
      <c r="CJ111" s="912"/>
      <c r="CK111" s="942"/>
      <c r="CL111" s="943"/>
      <c r="CM111" s="913" t="s">
        <v>384</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64</v>
      </c>
      <c r="DH111" s="917"/>
      <c r="DI111" s="917"/>
      <c r="DJ111" s="917"/>
      <c r="DK111" s="917"/>
      <c r="DL111" s="917" t="s">
        <v>64</v>
      </c>
      <c r="DM111" s="917"/>
      <c r="DN111" s="917"/>
      <c r="DO111" s="917"/>
      <c r="DP111" s="917"/>
      <c r="DQ111" s="917" t="s">
        <v>64</v>
      </c>
      <c r="DR111" s="917"/>
      <c r="DS111" s="917"/>
      <c r="DT111" s="917"/>
      <c r="DU111" s="917"/>
      <c r="DV111" s="918" t="s">
        <v>64</v>
      </c>
      <c r="DW111" s="918"/>
      <c r="DX111" s="918"/>
      <c r="DY111" s="918"/>
      <c r="DZ111" s="919"/>
    </row>
    <row r="112" spans="1:131" s="104" customFormat="1" ht="26.25" customHeight="1" x14ac:dyDescent="0.15">
      <c r="A112" s="949" t="s">
        <v>385</v>
      </c>
      <c r="B112" s="950"/>
      <c r="C112" s="947" t="s">
        <v>386</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64</v>
      </c>
      <c r="AB112" s="956"/>
      <c r="AC112" s="956"/>
      <c r="AD112" s="956"/>
      <c r="AE112" s="957"/>
      <c r="AF112" s="958" t="s">
        <v>64</v>
      </c>
      <c r="AG112" s="956"/>
      <c r="AH112" s="956"/>
      <c r="AI112" s="956"/>
      <c r="AJ112" s="957"/>
      <c r="AK112" s="958" t="s">
        <v>64</v>
      </c>
      <c r="AL112" s="956"/>
      <c r="AM112" s="956"/>
      <c r="AN112" s="956"/>
      <c r="AO112" s="957"/>
      <c r="AP112" s="959" t="s">
        <v>64</v>
      </c>
      <c r="AQ112" s="960"/>
      <c r="AR112" s="960"/>
      <c r="AS112" s="960"/>
      <c r="AT112" s="961"/>
      <c r="AU112" s="897"/>
      <c r="AV112" s="898"/>
      <c r="AW112" s="898"/>
      <c r="AX112" s="898"/>
      <c r="AY112" s="898"/>
      <c r="AZ112" s="946" t="s">
        <v>387</v>
      </c>
      <c r="BA112" s="947"/>
      <c r="BB112" s="947"/>
      <c r="BC112" s="947"/>
      <c r="BD112" s="947"/>
      <c r="BE112" s="947"/>
      <c r="BF112" s="947"/>
      <c r="BG112" s="947"/>
      <c r="BH112" s="947"/>
      <c r="BI112" s="947"/>
      <c r="BJ112" s="947"/>
      <c r="BK112" s="947"/>
      <c r="BL112" s="947"/>
      <c r="BM112" s="947"/>
      <c r="BN112" s="947"/>
      <c r="BO112" s="947"/>
      <c r="BP112" s="948"/>
      <c r="BQ112" s="916">
        <v>2906479</v>
      </c>
      <c r="BR112" s="917"/>
      <c r="BS112" s="917"/>
      <c r="BT112" s="917"/>
      <c r="BU112" s="917"/>
      <c r="BV112" s="917">
        <v>2848579</v>
      </c>
      <c r="BW112" s="917"/>
      <c r="BX112" s="917"/>
      <c r="BY112" s="917"/>
      <c r="BZ112" s="917"/>
      <c r="CA112" s="917">
        <v>2118509</v>
      </c>
      <c r="CB112" s="917"/>
      <c r="CC112" s="917"/>
      <c r="CD112" s="917"/>
      <c r="CE112" s="917"/>
      <c r="CF112" s="911">
        <v>36.9</v>
      </c>
      <c r="CG112" s="912"/>
      <c r="CH112" s="912"/>
      <c r="CI112" s="912"/>
      <c r="CJ112" s="912"/>
      <c r="CK112" s="942"/>
      <c r="CL112" s="943"/>
      <c r="CM112" s="913" t="s">
        <v>388</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64</v>
      </c>
      <c r="DH112" s="917"/>
      <c r="DI112" s="917"/>
      <c r="DJ112" s="917"/>
      <c r="DK112" s="917"/>
      <c r="DL112" s="917" t="s">
        <v>64</v>
      </c>
      <c r="DM112" s="917"/>
      <c r="DN112" s="917"/>
      <c r="DO112" s="917"/>
      <c r="DP112" s="917"/>
      <c r="DQ112" s="917" t="s">
        <v>64</v>
      </c>
      <c r="DR112" s="917"/>
      <c r="DS112" s="917"/>
      <c r="DT112" s="917"/>
      <c r="DU112" s="917"/>
      <c r="DV112" s="918" t="s">
        <v>64</v>
      </c>
      <c r="DW112" s="918"/>
      <c r="DX112" s="918"/>
      <c r="DY112" s="918"/>
      <c r="DZ112" s="919"/>
    </row>
    <row r="113" spans="1:130" s="104" customFormat="1" ht="26.25" customHeight="1" x14ac:dyDescent="0.15">
      <c r="A113" s="951"/>
      <c r="B113" s="952"/>
      <c r="C113" s="947" t="s">
        <v>389</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279327</v>
      </c>
      <c r="AB113" s="931"/>
      <c r="AC113" s="931"/>
      <c r="AD113" s="931"/>
      <c r="AE113" s="932"/>
      <c r="AF113" s="933">
        <v>281660</v>
      </c>
      <c r="AG113" s="931"/>
      <c r="AH113" s="931"/>
      <c r="AI113" s="931"/>
      <c r="AJ113" s="932"/>
      <c r="AK113" s="933">
        <v>260004</v>
      </c>
      <c r="AL113" s="931"/>
      <c r="AM113" s="931"/>
      <c r="AN113" s="931"/>
      <c r="AO113" s="932"/>
      <c r="AP113" s="934">
        <v>4.5</v>
      </c>
      <c r="AQ113" s="935"/>
      <c r="AR113" s="935"/>
      <c r="AS113" s="935"/>
      <c r="AT113" s="936"/>
      <c r="AU113" s="897"/>
      <c r="AV113" s="898"/>
      <c r="AW113" s="898"/>
      <c r="AX113" s="898"/>
      <c r="AY113" s="898"/>
      <c r="AZ113" s="946" t="s">
        <v>390</v>
      </c>
      <c r="BA113" s="947"/>
      <c r="BB113" s="947"/>
      <c r="BC113" s="947"/>
      <c r="BD113" s="947"/>
      <c r="BE113" s="947"/>
      <c r="BF113" s="947"/>
      <c r="BG113" s="947"/>
      <c r="BH113" s="947"/>
      <c r="BI113" s="947"/>
      <c r="BJ113" s="947"/>
      <c r="BK113" s="947"/>
      <c r="BL113" s="947"/>
      <c r="BM113" s="947"/>
      <c r="BN113" s="947"/>
      <c r="BO113" s="947"/>
      <c r="BP113" s="948"/>
      <c r="BQ113" s="916">
        <v>46310</v>
      </c>
      <c r="BR113" s="917"/>
      <c r="BS113" s="917"/>
      <c r="BT113" s="917"/>
      <c r="BU113" s="917"/>
      <c r="BV113" s="917">
        <v>168646</v>
      </c>
      <c r="BW113" s="917"/>
      <c r="BX113" s="917"/>
      <c r="BY113" s="917"/>
      <c r="BZ113" s="917"/>
      <c r="CA113" s="917">
        <v>150081</v>
      </c>
      <c r="CB113" s="917"/>
      <c r="CC113" s="917"/>
      <c r="CD113" s="917"/>
      <c r="CE113" s="917"/>
      <c r="CF113" s="911">
        <v>2.6</v>
      </c>
      <c r="CG113" s="912"/>
      <c r="CH113" s="912"/>
      <c r="CI113" s="912"/>
      <c r="CJ113" s="912"/>
      <c r="CK113" s="942"/>
      <c r="CL113" s="943"/>
      <c r="CM113" s="913" t="s">
        <v>391</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v>70961</v>
      </c>
      <c r="DH113" s="956"/>
      <c r="DI113" s="956"/>
      <c r="DJ113" s="956"/>
      <c r="DK113" s="957"/>
      <c r="DL113" s="958">
        <v>59735</v>
      </c>
      <c r="DM113" s="956"/>
      <c r="DN113" s="956"/>
      <c r="DO113" s="956"/>
      <c r="DP113" s="957"/>
      <c r="DQ113" s="958">
        <v>49545</v>
      </c>
      <c r="DR113" s="956"/>
      <c r="DS113" s="956"/>
      <c r="DT113" s="956"/>
      <c r="DU113" s="957"/>
      <c r="DV113" s="959">
        <v>0.9</v>
      </c>
      <c r="DW113" s="960"/>
      <c r="DX113" s="960"/>
      <c r="DY113" s="960"/>
      <c r="DZ113" s="961"/>
    </row>
    <row r="114" spans="1:130" s="104" customFormat="1" ht="26.25" customHeight="1" x14ac:dyDescent="0.15">
      <c r="A114" s="951"/>
      <c r="B114" s="952"/>
      <c r="C114" s="947" t="s">
        <v>392</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27675</v>
      </c>
      <c r="AB114" s="956"/>
      <c r="AC114" s="956"/>
      <c r="AD114" s="956"/>
      <c r="AE114" s="957"/>
      <c r="AF114" s="958">
        <v>17168</v>
      </c>
      <c r="AG114" s="956"/>
      <c r="AH114" s="956"/>
      <c r="AI114" s="956"/>
      <c r="AJ114" s="957"/>
      <c r="AK114" s="958">
        <v>15574</v>
      </c>
      <c r="AL114" s="956"/>
      <c r="AM114" s="956"/>
      <c r="AN114" s="956"/>
      <c r="AO114" s="957"/>
      <c r="AP114" s="959">
        <v>0.3</v>
      </c>
      <c r="AQ114" s="960"/>
      <c r="AR114" s="960"/>
      <c r="AS114" s="960"/>
      <c r="AT114" s="961"/>
      <c r="AU114" s="897"/>
      <c r="AV114" s="898"/>
      <c r="AW114" s="898"/>
      <c r="AX114" s="898"/>
      <c r="AY114" s="898"/>
      <c r="AZ114" s="946" t="s">
        <v>393</v>
      </c>
      <c r="BA114" s="947"/>
      <c r="BB114" s="947"/>
      <c r="BC114" s="947"/>
      <c r="BD114" s="947"/>
      <c r="BE114" s="947"/>
      <c r="BF114" s="947"/>
      <c r="BG114" s="947"/>
      <c r="BH114" s="947"/>
      <c r="BI114" s="947"/>
      <c r="BJ114" s="947"/>
      <c r="BK114" s="947"/>
      <c r="BL114" s="947"/>
      <c r="BM114" s="947"/>
      <c r="BN114" s="947"/>
      <c r="BO114" s="947"/>
      <c r="BP114" s="948"/>
      <c r="BQ114" s="916">
        <v>2031654</v>
      </c>
      <c r="BR114" s="917"/>
      <c r="BS114" s="917"/>
      <c r="BT114" s="917"/>
      <c r="BU114" s="917"/>
      <c r="BV114" s="917">
        <v>1931435</v>
      </c>
      <c r="BW114" s="917"/>
      <c r="BX114" s="917"/>
      <c r="BY114" s="917"/>
      <c r="BZ114" s="917"/>
      <c r="CA114" s="917">
        <v>1903125</v>
      </c>
      <c r="CB114" s="917"/>
      <c r="CC114" s="917"/>
      <c r="CD114" s="917"/>
      <c r="CE114" s="917"/>
      <c r="CF114" s="911">
        <v>33.1</v>
      </c>
      <c r="CG114" s="912"/>
      <c r="CH114" s="912"/>
      <c r="CI114" s="912"/>
      <c r="CJ114" s="912"/>
      <c r="CK114" s="942"/>
      <c r="CL114" s="943"/>
      <c r="CM114" s="913" t="s">
        <v>394</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64</v>
      </c>
      <c r="DH114" s="956"/>
      <c r="DI114" s="956"/>
      <c r="DJ114" s="956"/>
      <c r="DK114" s="957"/>
      <c r="DL114" s="958" t="s">
        <v>64</v>
      </c>
      <c r="DM114" s="956"/>
      <c r="DN114" s="956"/>
      <c r="DO114" s="956"/>
      <c r="DP114" s="957"/>
      <c r="DQ114" s="958" t="s">
        <v>64</v>
      </c>
      <c r="DR114" s="956"/>
      <c r="DS114" s="956"/>
      <c r="DT114" s="956"/>
      <c r="DU114" s="957"/>
      <c r="DV114" s="959" t="s">
        <v>64</v>
      </c>
      <c r="DW114" s="960"/>
      <c r="DX114" s="960"/>
      <c r="DY114" s="960"/>
      <c r="DZ114" s="961"/>
    </row>
    <row r="115" spans="1:130" s="104" customFormat="1" ht="26.25" customHeight="1" x14ac:dyDescent="0.15">
      <c r="A115" s="951"/>
      <c r="B115" s="952"/>
      <c r="C115" s="947" t="s">
        <v>395</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33275</v>
      </c>
      <c r="AB115" s="931"/>
      <c r="AC115" s="931"/>
      <c r="AD115" s="931"/>
      <c r="AE115" s="932"/>
      <c r="AF115" s="933">
        <v>31351</v>
      </c>
      <c r="AG115" s="931"/>
      <c r="AH115" s="931"/>
      <c r="AI115" s="931"/>
      <c r="AJ115" s="932"/>
      <c r="AK115" s="933">
        <v>31345</v>
      </c>
      <c r="AL115" s="931"/>
      <c r="AM115" s="931"/>
      <c r="AN115" s="931"/>
      <c r="AO115" s="932"/>
      <c r="AP115" s="934">
        <v>0.5</v>
      </c>
      <c r="AQ115" s="935"/>
      <c r="AR115" s="935"/>
      <c r="AS115" s="935"/>
      <c r="AT115" s="936"/>
      <c r="AU115" s="897"/>
      <c r="AV115" s="898"/>
      <c r="AW115" s="898"/>
      <c r="AX115" s="898"/>
      <c r="AY115" s="898"/>
      <c r="AZ115" s="946" t="s">
        <v>396</v>
      </c>
      <c r="BA115" s="947"/>
      <c r="BB115" s="947"/>
      <c r="BC115" s="947"/>
      <c r="BD115" s="947"/>
      <c r="BE115" s="947"/>
      <c r="BF115" s="947"/>
      <c r="BG115" s="947"/>
      <c r="BH115" s="947"/>
      <c r="BI115" s="947"/>
      <c r="BJ115" s="947"/>
      <c r="BK115" s="947"/>
      <c r="BL115" s="947"/>
      <c r="BM115" s="947"/>
      <c r="BN115" s="947"/>
      <c r="BO115" s="947"/>
      <c r="BP115" s="948"/>
      <c r="BQ115" s="916" t="s">
        <v>64</v>
      </c>
      <c r="BR115" s="917"/>
      <c r="BS115" s="917"/>
      <c r="BT115" s="917"/>
      <c r="BU115" s="917"/>
      <c r="BV115" s="917" t="s">
        <v>64</v>
      </c>
      <c r="BW115" s="917"/>
      <c r="BX115" s="917"/>
      <c r="BY115" s="917"/>
      <c r="BZ115" s="917"/>
      <c r="CA115" s="917" t="s">
        <v>64</v>
      </c>
      <c r="CB115" s="917"/>
      <c r="CC115" s="917"/>
      <c r="CD115" s="917"/>
      <c r="CE115" s="917"/>
      <c r="CF115" s="911" t="s">
        <v>64</v>
      </c>
      <c r="CG115" s="912"/>
      <c r="CH115" s="912"/>
      <c r="CI115" s="912"/>
      <c r="CJ115" s="912"/>
      <c r="CK115" s="942"/>
      <c r="CL115" s="943"/>
      <c r="CM115" s="946" t="s">
        <v>397</v>
      </c>
      <c r="CN115" s="967"/>
      <c r="CO115" s="967"/>
      <c r="CP115" s="967"/>
      <c r="CQ115" s="967"/>
      <c r="CR115" s="967"/>
      <c r="CS115" s="967"/>
      <c r="CT115" s="967"/>
      <c r="CU115" s="967"/>
      <c r="CV115" s="967"/>
      <c r="CW115" s="967"/>
      <c r="CX115" s="967"/>
      <c r="CY115" s="967"/>
      <c r="CZ115" s="967"/>
      <c r="DA115" s="967"/>
      <c r="DB115" s="967"/>
      <c r="DC115" s="967"/>
      <c r="DD115" s="967"/>
      <c r="DE115" s="967"/>
      <c r="DF115" s="948"/>
      <c r="DG115" s="955" t="s">
        <v>64</v>
      </c>
      <c r="DH115" s="956"/>
      <c r="DI115" s="956"/>
      <c r="DJ115" s="956"/>
      <c r="DK115" s="957"/>
      <c r="DL115" s="958" t="s">
        <v>64</v>
      </c>
      <c r="DM115" s="956"/>
      <c r="DN115" s="956"/>
      <c r="DO115" s="956"/>
      <c r="DP115" s="957"/>
      <c r="DQ115" s="958" t="s">
        <v>64</v>
      </c>
      <c r="DR115" s="956"/>
      <c r="DS115" s="956"/>
      <c r="DT115" s="956"/>
      <c r="DU115" s="957"/>
      <c r="DV115" s="959" t="s">
        <v>64</v>
      </c>
      <c r="DW115" s="960"/>
      <c r="DX115" s="960"/>
      <c r="DY115" s="960"/>
      <c r="DZ115" s="961"/>
    </row>
    <row r="116" spans="1:130" s="104" customFormat="1" ht="26.25" customHeight="1" x14ac:dyDescent="0.15">
      <c r="A116" s="953"/>
      <c r="B116" s="954"/>
      <c r="C116" s="962" t="s">
        <v>398</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64</v>
      </c>
      <c r="AB116" s="956"/>
      <c r="AC116" s="956"/>
      <c r="AD116" s="956"/>
      <c r="AE116" s="957"/>
      <c r="AF116" s="958" t="s">
        <v>64</v>
      </c>
      <c r="AG116" s="956"/>
      <c r="AH116" s="956"/>
      <c r="AI116" s="956"/>
      <c r="AJ116" s="957"/>
      <c r="AK116" s="958" t="s">
        <v>64</v>
      </c>
      <c r="AL116" s="956"/>
      <c r="AM116" s="956"/>
      <c r="AN116" s="956"/>
      <c r="AO116" s="957"/>
      <c r="AP116" s="959" t="s">
        <v>64</v>
      </c>
      <c r="AQ116" s="960"/>
      <c r="AR116" s="960"/>
      <c r="AS116" s="960"/>
      <c r="AT116" s="961"/>
      <c r="AU116" s="897"/>
      <c r="AV116" s="898"/>
      <c r="AW116" s="898"/>
      <c r="AX116" s="898"/>
      <c r="AY116" s="898"/>
      <c r="AZ116" s="964" t="s">
        <v>399</v>
      </c>
      <c r="BA116" s="965"/>
      <c r="BB116" s="965"/>
      <c r="BC116" s="965"/>
      <c r="BD116" s="965"/>
      <c r="BE116" s="965"/>
      <c r="BF116" s="965"/>
      <c r="BG116" s="965"/>
      <c r="BH116" s="965"/>
      <c r="BI116" s="965"/>
      <c r="BJ116" s="965"/>
      <c r="BK116" s="965"/>
      <c r="BL116" s="965"/>
      <c r="BM116" s="965"/>
      <c r="BN116" s="965"/>
      <c r="BO116" s="965"/>
      <c r="BP116" s="966"/>
      <c r="BQ116" s="916" t="s">
        <v>64</v>
      </c>
      <c r="BR116" s="917"/>
      <c r="BS116" s="917"/>
      <c r="BT116" s="917"/>
      <c r="BU116" s="917"/>
      <c r="BV116" s="917" t="s">
        <v>64</v>
      </c>
      <c r="BW116" s="917"/>
      <c r="BX116" s="917"/>
      <c r="BY116" s="917"/>
      <c r="BZ116" s="917"/>
      <c r="CA116" s="917" t="s">
        <v>64</v>
      </c>
      <c r="CB116" s="917"/>
      <c r="CC116" s="917"/>
      <c r="CD116" s="917"/>
      <c r="CE116" s="917"/>
      <c r="CF116" s="911" t="s">
        <v>64</v>
      </c>
      <c r="CG116" s="912"/>
      <c r="CH116" s="912"/>
      <c r="CI116" s="912"/>
      <c r="CJ116" s="912"/>
      <c r="CK116" s="942"/>
      <c r="CL116" s="943"/>
      <c r="CM116" s="913" t="s">
        <v>400</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v>68046</v>
      </c>
      <c r="DH116" s="956"/>
      <c r="DI116" s="956"/>
      <c r="DJ116" s="956"/>
      <c r="DK116" s="957"/>
      <c r="DL116" s="958">
        <v>59446</v>
      </c>
      <c r="DM116" s="956"/>
      <c r="DN116" s="956"/>
      <c r="DO116" s="956"/>
      <c r="DP116" s="957"/>
      <c r="DQ116" s="958">
        <v>50925</v>
      </c>
      <c r="DR116" s="956"/>
      <c r="DS116" s="956"/>
      <c r="DT116" s="956"/>
      <c r="DU116" s="957"/>
      <c r="DV116" s="959">
        <v>0.9</v>
      </c>
      <c r="DW116" s="960"/>
      <c r="DX116" s="960"/>
      <c r="DY116" s="960"/>
      <c r="DZ116" s="961"/>
    </row>
    <row r="117" spans="1:130" s="104" customFormat="1" ht="26.25" customHeight="1" x14ac:dyDescent="0.15">
      <c r="A117" s="901" t="s">
        <v>119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72" t="s">
        <v>401</v>
      </c>
      <c r="Z117" s="883"/>
      <c r="AA117" s="973">
        <v>1654588</v>
      </c>
      <c r="AB117" s="974"/>
      <c r="AC117" s="974"/>
      <c r="AD117" s="974"/>
      <c r="AE117" s="975"/>
      <c r="AF117" s="976">
        <v>1537031</v>
      </c>
      <c r="AG117" s="974"/>
      <c r="AH117" s="974"/>
      <c r="AI117" s="974"/>
      <c r="AJ117" s="975"/>
      <c r="AK117" s="976">
        <v>1464598</v>
      </c>
      <c r="AL117" s="974"/>
      <c r="AM117" s="974"/>
      <c r="AN117" s="974"/>
      <c r="AO117" s="975"/>
      <c r="AP117" s="977"/>
      <c r="AQ117" s="978"/>
      <c r="AR117" s="978"/>
      <c r="AS117" s="978"/>
      <c r="AT117" s="979"/>
      <c r="AU117" s="897"/>
      <c r="AV117" s="898"/>
      <c r="AW117" s="898"/>
      <c r="AX117" s="898"/>
      <c r="AY117" s="898"/>
      <c r="AZ117" s="964" t="s">
        <v>402</v>
      </c>
      <c r="BA117" s="965"/>
      <c r="BB117" s="965"/>
      <c r="BC117" s="965"/>
      <c r="BD117" s="965"/>
      <c r="BE117" s="965"/>
      <c r="BF117" s="965"/>
      <c r="BG117" s="965"/>
      <c r="BH117" s="965"/>
      <c r="BI117" s="965"/>
      <c r="BJ117" s="965"/>
      <c r="BK117" s="965"/>
      <c r="BL117" s="965"/>
      <c r="BM117" s="965"/>
      <c r="BN117" s="965"/>
      <c r="BO117" s="965"/>
      <c r="BP117" s="966"/>
      <c r="BQ117" s="916" t="s">
        <v>64</v>
      </c>
      <c r="BR117" s="917"/>
      <c r="BS117" s="917"/>
      <c r="BT117" s="917"/>
      <c r="BU117" s="917"/>
      <c r="BV117" s="917" t="s">
        <v>64</v>
      </c>
      <c r="BW117" s="917"/>
      <c r="BX117" s="917"/>
      <c r="BY117" s="917"/>
      <c r="BZ117" s="917"/>
      <c r="CA117" s="917" t="s">
        <v>64</v>
      </c>
      <c r="CB117" s="917"/>
      <c r="CC117" s="917"/>
      <c r="CD117" s="917"/>
      <c r="CE117" s="917"/>
      <c r="CF117" s="911" t="s">
        <v>64</v>
      </c>
      <c r="CG117" s="912"/>
      <c r="CH117" s="912"/>
      <c r="CI117" s="912"/>
      <c r="CJ117" s="912"/>
      <c r="CK117" s="942"/>
      <c r="CL117" s="943"/>
      <c r="CM117" s="913" t="s">
        <v>403</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64</v>
      </c>
      <c r="DH117" s="956"/>
      <c r="DI117" s="956"/>
      <c r="DJ117" s="956"/>
      <c r="DK117" s="957"/>
      <c r="DL117" s="958" t="s">
        <v>64</v>
      </c>
      <c r="DM117" s="956"/>
      <c r="DN117" s="956"/>
      <c r="DO117" s="956"/>
      <c r="DP117" s="957"/>
      <c r="DQ117" s="958" t="s">
        <v>64</v>
      </c>
      <c r="DR117" s="956"/>
      <c r="DS117" s="956"/>
      <c r="DT117" s="956"/>
      <c r="DU117" s="957"/>
      <c r="DV117" s="959" t="s">
        <v>64</v>
      </c>
      <c r="DW117" s="960"/>
      <c r="DX117" s="960"/>
      <c r="DY117" s="960"/>
      <c r="DZ117" s="961"/>
    </row>
    <row r="118" spans="1:130" s="104" customFormat="1" ht="26.25" customHeight="1" x14ac:dyDescent="0.15">
      <c r="A118" s="901" t="s">
        <v>376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374</v>
      </c>
      <c r="AB118" s="882"/>
      <c r="AC118" s="882"/>
      <c r="AD118" s="882"/>
      <c r="AE118" s="883"/>
      <c r="AF118" s="881" t="s">
        <v>236</v>
      </c>
      <c r="AG118" s="882"/>
      <c r="AH118" s="882"/>
      <c r="AI118" s="882"/>
      <c r="AJ118" s="883"/>
      <c r="AK118" s="881" t="s">
        <v>235</v>
      </c>
      <c r="AL118" s="882"/>
      <c r="AM118" s="882"/>
      <c r="AN118" s="882"/>
      <c r="AO118" s="883"/>
      <c r="AP118" s="968" t="s">
        <v>375</v>
      </c>
      <c r="AQ118" s="969"/>
      <c r="AR118" s="969"/>
      <c r="AS118" s="969"/>
      <c r="AT118" s="970"/>
      <c r="AU118" s="897"/>
      <c r="AV118" s="898"/>
      <c r="AW118" s="898"/>
      <c r="AX118" s="898"/>
      <c r="AY118" s="898"/>
      <c r="AZ118" s="971" t="s">
        <v>404</v>
      </c>
      <c r="BA118" s="962"/>
      <c r="BB118" s="962"/>
      <c r="BC118" s="962"/>
      <c r="BD118" s="962"/>
      <c r="BE118" s="962"/>
      <c r="BF118" s="962"/>
      <c r="BG118" s="962"/>
      <c r="BH118" s="962"/>
      <c r="BI118" s="962"/>
      <c r="BJ118" s="962"/>
      <c r="BK118" s="962"/>
      <c r="BL118" s="962"/>
      <c r="BM118" s="962"/>
      <c r="BN118" s="962"/>
      <c r="BO118" s="962"/>
      <c r="BP118" s="963"/>
      <c r="BQ118" s="994" t="s">
        <v>64</v>
      </c>
      <c r="BR118" s="995"/>
      <c r="BS118" s="995"/>
      <c r="BT118" s="995"/>
      <c r="BU118" s="995"/>
      <c r="BV118" s="995" t="s">
        <v>64</v>
      </c>
      <c r="BW118" s="995"/>
      <c r="BX118" s="995"/>
      <c r="BY118" s="995"/>
      <c r="BZ118" s="995"/>
      <c r="CA118" s="995" t="s">
        <v>64</v>
      </c>
      <c r="CB118" s="995"/>
      <c r="CC118" s="995"/>
      <c r="CD118" s="995"/>
      <c r="CE118" s="995"/>
      <c r="CF118" s="911" t="s">
        <v>64</v>
      </c>
      <c r="CG118" s="912"/>
      <c r="CH118" s="912"/>
      <c r="CI118" s="912"/>
      <c r="CJ118" s="912"/>
      <c r="CK118" s="942"/>
      <c r="CL118" s="943"/>
      <c r="CM118" s="913" t="s">
        <v>405</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64</v>
      </c>
      <c r="DH118" s="956"/>
      <c r="DI118" s="956"/>
      <c r="DJ118" s="956"/>
      <c r="DK118" s="957"/>
      <c r="DL118" s="958" t="s">
        <v>64</v>
      </c>
      <c r="DM118" s="956"/>
      <c r="DN118" s="956"/>
      <c r="DO118" s="956"/>
      <c r="DP118" s="957"/>
      <c r="DQ118" s="958" t="s">
        <v>64</v>
      </c>
      <c r="DR118" s="956"/>
      <c r="DS118" s="956"/>
      <c r="DT118" s="956"/>
      <c r="DU118" s="957"/>
      <c r="DV118" s="959" t="s">
        <v>64</v>
      </c>
      <c r="DW118" s="960"/>
      <c r="DX118" s="960"/>
      <c r="DY118" s="960"/>
      <c r="DZ118" s="961"/>
    </row>
    <row r="119" spans="1:130" s="104" customFormat="1" ht="26.25" customHeight="1" x14ac:dyDescent="0.15">
      <c r="A119" s="1061" t="s">
        <v>380</v>
      </c>
      <c r="B119" s="941"/>
      <c r="C119" s="920" t="s">
        <v>381</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8" t="s">
        <v>64</v>
      </c>
      <c r="AB119" s="889"/>
      <c r="AC119" s="889"/>
      <c r="AD119" s="889"/>
      <c r="AE119" s="890"/>
      <c r="AF119" s="891" t="s">
        <v>64</v>
      </c>
      <c r="AG119" s="889"/>
      <c r="AH119" s="889"/>
      <c r="AI119" s="889"/>
      <c r="AJ119" s="890"/>
      <c r="AK119" s="891" t="s">
        <v>64</v>
      </c>
      <c r="AL119" s="889"/>
      <c r="AM119" s="889"/>
      <c r="AN119" s="889"/>
      <c r="AO119" s="890"/>
      <c r="AP119" s="892" t="s">
        <v>64</v>
      </c>
      <c r="AQ119" s="893"/>
      <c r="AR119" s="893"/>
      <c r="AS119" s="893"/>
      <c r="AT119" s="894"/>
      <c r="AU119" s="899"/>
      <c r="AV119" s="900"/>
      <c r="AW119" s="900"/>
      <c r="AX119" s="900"/>
      <c r="AY119" s="900"/>
      <c r="AZ119" s="135" t="s">
        <v>119</v>
      </c>
      <c r="BA119" s="135"/>
      <c r="BB119" s="135"/>
      <c r="BC119" s="135"/>
      <c r="BD119" s="135"/>
      <c r="BE119" s="135"/>
      <c r="BF119" s="135"/>
      <c r="BG119" s="135"/>
      <c r="BH119" s="135"/>
      <c r="BI119" s="135"/>
      <c r="BJ119" s="135"/>
      <c r="BK119" s="135"/>
      <c r="BL119" s="135"/>
      <c r="BM119" s="135"/>
      <c r="BN119" s="135"/>
      <c r="BO119" s="972" t="s">
        <v>406</v>
      </c>
      <c r="BP119" s="1003"/>
      <c r="BQ119" s="994">
        <v>14150518</v>
      </c>
      <c r="BR119" s="995"/>
      <c r="BS119" s="995"/>
      <c r="BT119" s="995"/>
      <c r="BU119" s="995"/>
      <c r="BV119" s="995">
        <v>13870005</v>
      </c>
      <c r="BW119" s="995"/>
      <c r="BX119" s="995"/>
      <c r="BY119" s="995"/>
      <c r="BZ119" s="995"/>
      <c r="CA119" s="995">
        <v>12801796</v>
      </c>
      <c r="CB119" s="995"/>
      <c r="CC119" s="995"/>
      <c r="CD119" s="995"/>
      <c r="CE119" s="995"/>
      <c r="CF119" s="996"/>
      <c r="CG119" s="997"/>
      <c r="CH119" s="997"/>
      <c r="CI119" s="997"/>
      <c r="CJ119" s="998"/>
      <c r="CK119" s="944"/>
      <c r="CL119" s="945"/>
      <c r="CM119" s="999" t="s">
        <v>407</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02">
        <v>14538</v>
      </c>
      <c r="DH119" s="981"/>
      <c r="DI119" s="981"/>
      <c r="DJ119" s="981"/>
      <c r="DK119" s="982"/>
      <c r="DL119" s="980">
        <v>99745</v>
      </c>
      <c r="DM119" s="981"/>
      <c r="DN119" s="981"/>
      <c r="DO119" s="981"/>
      <c r="DP119" s="982"/>
      <c r="DQ119" s="980">
        <v>74862</v>
      </c>
      <c r="DR119" s="981"/>
      <c r="DS119" s="981"/>
      <c r="DT119" s="981"/>
      <c r="DU119" s="982"/>
      <c r="DV119" s="983">
        <v>1.3</v>
      </c>
      <c r="DW119" s="984"/>
      <c r="DX119" s="984"/>
      <c r="DY119" s="984"/>
      <c r="DZ119" s="985"/>
    </row>
    <row r="120" spans="1:130" s="104" customFormat="1" ht="26.25" customHeight="1" x14ac:dyDescent="0.15">
      <c r="A120" s="1062"/>
      <c r="B120" s="943"/>
      <c r="C120" s="913" t="s">
        <v>384</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64</v>
      </c>
      <c r="AB120" s="956"/>
      <c r="AC120" s="956"/>
      <c r="AD120" s="956"/>
      <c r="AE120" s="957"/>
      <c r="AF120" s="958" t="s">
        <v>64</v>
      </c>
      <c r="AG120" s="956"/>
      <c r="AH120" s="956"/>
      <c r="AI120" s="956"/>
      <c r="AJ120" s="957"/>
      <c r="AK120" s="958" t="s">
        <v>64</v>
      </c>
      <c r="AL120" s="956"/>
      <c r="AM120" s="956"/>
      <c r="AN120" s="956"/>
      <c r="AO120" s="957"/>
      <c r="AP120" s="959" t="s">
        <v>64</v>
      </c>
      <c r="AQ120" s="960"/>
      <c r="AR120" s="960"/>
      <c r="AS120" s="960"/>
      <c r="AT120" s="961"/>
      <c r="AU120" s="986" t="s">
        <v>408</v>
      </c>
      <c r="AV120" s="987"/>
      <c r="AW120" s="987"/>
      <c r="AX120" s="987"/>
      <c r="AY120" s="988"/>
      <c r="AZ120" s="937" t="s">
        <v>409</v>
      </c>
      <c r="BA120" s="886"/>
      <c r="BB120" s="886"/>
      <c r="BC120" s="886"/>
      <c r="BD120" s="886"/>
      <c r="BE120" s="886"/>
      <c r="BF120" s="886"/>
      <c r="BG120" s="886"/>
      <c r="BH120" s="886"/>
      <c r="BI120" s="886"/>
      <c r="BJ120" s="886"/>
      <c r="BK120" s="886"/>
      <c r="BL120" s="886"/>
      <c r="BM120" s="886"/>
      <c r="BN120" s="886"/>
      <c r="BO120" s="886"/>
      <c r="BP120" s="887"/>
      <c r="BQ120" s="923">
        <v>5433026</v>
      </c>
      <c r="BR120" s="924"/>
      <c r="BS120" s="924"/>
      <c r="BT120" s="924"/>
      <c r="BU120" s="924"/>
      <c r="BV120" s="924">
        <v>5977514</v>
      </c>
      <c r="BW120" s="924"/>
      <c r="BX120" s="924"/>
      <c r="BY120" s="924"/>
      <c r="BZ120" s="924"/>
      <c r="CA120" s="924">
        <v>6558112</v>
      </c>
      <c r="CB120" s="924"/>
      <c r="CC120" s="924"/>
      <c r="CD120" s="924"/>
      <c r="CE120" s="924"/>
      <c r="CF120" s="938">
        <v>114.2</v>
      </c>
      <c r="CG120" s="939"/>
      <c r="CH120" s="939"/>
      <c r="CI120" s="939"/>
      <c r="CJ120" s="939"/>
      <c r="CK120" s="1004" t="s">
        <v>410</v>
      </c>
      <c r="CL120" s="1005"/>
      <c r="CM120" s="1005"/>
      <c r="CN120" s="1005"/>
      <c r="CO120" s="1006"/>
      <c r="CP120" s="1012" t="s">
        <v>341</v>
      </c>
      <c r="CQ120" s="1013"/>
      <c r="CR120" s="1013"/>
      <c r="CS120" s="1013"/>
      <c r="CT120" s="1013"/>
      <c r="CU120" s="1013"/>
      <c r="CV120" s="1013"/>
      <c r="CW120" s="1013"/>
      <c r="CX120" s="1013"/>
      <c r="CY120" s="1013"/>
      <c r="CZ120" s="1013"/>
      <c r="DA120" s="1013"/>
      <c r="DB120" s="1013"/>
      <c r="DC120" s="1013"/>
      <c r="DD120" s="1013"/>
      <c r="DE120" s="1013"/>
      <c r="DF120" s="1014"/>
      <c r="DG120" s="923">
        <v>1835576</v>
      </c>
      <c r="DH120" s="924"/>
      <c r="DI120" s="924"/>
      <c r="DJ120" s="924"/>
      <c r="DK120" s="924"/>
      <c r="DL120" s="924">
        <v>1698194</v>
      </c>
      <c r="DM120" s="924"/>
      <c r="DN120" s="924"/>
      <c r="DO120" s="924"/>
      <c r="DP120" s="924"/>
      <c r="DQ120" s="924">
        <v>1566959</v>
      </c>
      <c r="DR120" s="924"/>
      <c r="DS120" s="924"/>
      <c r="DT120" s="924"/>
      <c r="DU120" s="924"/>
      <c r="DV120" s="925">
        <v>27.3</v>
      </c>
      <c r="DW120" s="925"/>
      <c r="DX120" s="925"/>
      <c r="DY120" s="925"/>
      <c r="DZ120" s="926"/>
    </row>
    <row r="121" spans="1:130" s="104" customFormat="1" ht="26.25" customHeight="1" x14ac:dyDescent="0.15">
      <c r="A121" s="1062"/>
      <c r="B121" s="943"/>
      <c r="C121" s="964" t="s">
        <v>411</v>
      </c>
      <c r="D121" s="965"/>
      <c r="E121" s="965"/>
      <c r="F121" s="965"/>
      <c r="G121" s="965"/>
      <c r="H121" s="965"/>
      <c r="I121" s="965"/>
      <c r="J121" s="965"/>
      <c r="K121" s="965"/>
      <c r="L121" s="965"/>
      <c r="M121" s="965"/>
      <c r="N121" s="965"/>
      <c r="O121" s="965"/>
      <c r="P121" s="965"/>
      <c r="Q121" s="965"/>
      <c r="R121" s="965"/>
      <c r="S121" s="965"/>
      <c r="T121" s="965"/>
      <c r="U121" s="965"/>
      <c r="V121" s="965"/>
      <c r="W121" s="965"/>
      <c r="X121" s="965"/>
      <c r="Y121" s="965"/>
      <c r="Z121" s="966"/>
      <c r="AA121" s="955" t="s">
        <v>64</v>
      </c>
      <c r="AB121" s="956"/>
      <c r="AC121" s="956"/>
      <c r="AD121" s="956"/>
      <c r="AE121" s="957"/>
      <c r="AF121" s="958" t="s">
        <v>64</v>
      </c>
      <c r="AG121" s="956"/>
      <c r="AH121" s="956"/>
      <c r="AI121" s="956"/>
      <c r="AJ121" s="957"/>
      <c r="AK121" s="958" t="s">
        <v>64</v>
      </c>
      <c r="AL121" s="956"/>
      <c r="AM121" s="956"/>
      <c r="AN121" s="956"/>
      <c r="AO121" s="957"/>
      <c r="AP121" s="959" t="s">
        <v>64</v>
      </c>
      <c r="AQ121" s="960"/>
      <c r="AR121" s="960"/>
      <c r="AS121" s="960"/>
      <c r="AT121" s="961"/>
      <c r="AU121" s="989"/>
      <c r="AV121" s="990"/>
      <c r="AW121" s="990"/>
      <c r="AX121" s="990"/>
      <c r="AY121" s="991"/>
      <c r="AZ121" s="946" t="s">
        <v>412</v>
      </c>
      <c r="BA121" s="947"/>
      <c r="BB121" s="947"/>
      <c r="BC121" s="947"/>
      <c r="BD121" s="947"/>
      <c r="BE121" s="947"/>
      <c r="BF121" s="947"/>
      <c r="BG121" s="947"/>
      <c r="BH121" s="947"/>
      <c r="BI121" s="947"/>
      <c r="BJ121" s="947"/>
      <c r="BK121" s="947"/>
      <c r="BL121" s="947"/>
      <c r="BM121" s="947"/>
      <c r="BN121" s="947"/>
      <c r="BO121" s="947"/>
      <c r="BP121" s="948"/>
      <c r="BQ121" s="916">
        <v>310483</v>
      </c>
      <c r="BR121" s="917"/>
      <c r="BS121" s="917"/>
      <c r="BT121" s="917"/>
      <c r="BU121" s="917"/>
      <c r="BV121" s="917">
        <v>269305</v>
      </c>
      <c r="BW121" s="917"/>
      <c r="BX121" s="917"/>
      <c r="BY121" s="917"/>
      <c r="BZ121" s="917"/>
      <c r="CA121" s="917">
        <v>220561</v>
      </c>
      <c r="CB121" s="917"/>
      <c r="CC121" s="917"/>
      <c r="CD121" s="917"/>
      <c r="CE121" s="917"/>
      <c r="CF121" s="911">
        <v>3.8</v>
      </c>
      <c r="CG121" s="912"/>
      <c r="CH121" s="912"/>
      <c r="CI121" s="912"/>
      <c r="CJ121" s="912"/>
      <c r="CK121" s="1007"/>
      <c r="CL121" s="1008"/>
      <c r="CM121" s="1008"/>
      <c r="CN121" s="1008"/>
      <c r="CO121" s="1009"/>
      <c r="CP121" s="1017" t="s">
        <v>339</v>
      </c>
      <c r="CQ121" s="1018"/>
      <c r="CR121" s="1018"/>
      <c r="CS121" s="1018"/>
      <c r="CT121" s="1018"/>
      <c r="CU121" s="1018"/>
      <c r="CV121" s="1018"/>
      <c r="CW121" s="1018"/>
      <c r="CX121" s="1018"/>
      <c r="CY121" s="1018"/>
      <c r="CZ121" s="1018"/>
      <c r="DA121" s="1018"/>
      <c r="DB121" s="1018"/>
      <c r="DC121" s="1018"/>
      <c r="DD121" s="1018"/>
      <c r="DE121" s="1018"/>
      <c r="DF121" s="1019"/>
      <c r="DG121" s="916">
        <v>206855</v>
      </c>
      <c r="DH121" s="917"/>
      <c r="DI121" s="917"/>
      <c r="DJ121" s="917"/>
      <c r="DK121" s="917"/>
      <c r="DL121" s="917">
        <v>183069</v>
      </c>
      <c r="DM121" s="917"/>
      <c r="DN121" s="917"/>
      <c r="DO121" s="917"/>
      <c r="DP121" s="917"/>
      <c r="DQ121" s="917">
        <v>551550</v>
      </c>
      <c r="DR121" s="917"/>
      <c r="DS121" s="917"/>
      <c r="DT121" s="917"/>
      <c r="DU121" s="917"/>
      <c r="DV121" s="918">
        <v>9.6</v>
      </c>
      <c r="DW121" s="918"/>
      <c r="DX121" s="918"/>
      <c r="DY121" s="918"/>
      <c r="DZ121" s="919"/>
    </row>
    <row r="122" spans="1:130" s="104" customFormat="1" ht="26.25" customHeight="1" x14ac:dyDescent="0.15">
      <c r="A122" s="1062"/>
      <c r="B122" s="943"/>
      <c r="C122" s="913" t="s">
        <v>394</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64</v>
      </c>
      <c r="AB122" s="956"/>
      <c r="AC122" s="956"/>
      <c r="AD122" s="956"/>
      <c r="AE122" s="957"/>
      <c r="AF122" s="958" t="s">
        <v>64</v>
      </c>
      <c r="AG122" s="956"/>
      <c r="AH122" s="956"/>
      <c r="AI122" s="956"/>
      <c r="AJ122" s="957"/>
      <c r="AK122" s="958" t="s">
        <v>64</v>
      </c>
      <c r="AL122" s="956"/>
      <c r="AM122" s="956"/>
      <c r="AN122" s="956"/>
      <c r="AO122" s="957"/>
      <c r="AP122" s="959" t="s">
        <v>64</v>
      </c>
      <c r="AQ122" s="960"/>
      <c r="AR122" s="960"/>
      <c r="AS122" s="960"/>
      <c r="AT122" s="961"/>
      <c r="AU122" s="989"/>
      <c r="AV122" s="990"/>
      <c r="AW122" s="990"/>
      <c r="AX122" s="990"/>
      <c r="AY122" s="991"/>
      <c r="AZ122" s="971" t="s">
        <v>413</v>
      </c>
      <c r="BA122" s="962"/>
      <c r="BB122" s="962"/>
      <c r="BC122" s="962"/>
      <c r="BD122" s="962"/>
      <c r="BE122" s="962"/>
      <c r="BF122" s="962"/>
      <c r="BG122" s="962"/>
      <c r="BH122" s="962"/>
      <c r="BI122" s="962"/>
      <c r="BJ122" s="962"/>
      <c r="BK122" s="962"/>
      <c r="BL122" s="962"/>
      <c r="BM122" s="962"/>
      <c r="BN122" s="962"/>
      <c r="BO122" s="962"/>
      <c r="BP122" s="963"/>
      <c r="BQ122" s="994">
        <v>10608471</v>
      </c>
      <c r="BR122" s="995"/>
      <c r="BS122" s="995"/>
      <c r="BT122" s="995"/>
      <c r="BU122" s="995"/>
      <c r="BV122" s="995">
        <v>10334039</v>
      </c>
      <c r="BW122" s="995"/>
      <c r="BX122" s="995"/>
      <c r="BY122" s="995"/>
      <c r="BZ122" s="995"/>
      <c r="CA122" s="995">
        <v>10239182</v>
      </c>
      <c r="CB122" s="995"/>
      <c r="CC122" s="995"/>
      <c r="CD122" s="995"/>
      <c r="CE122" s="995"/>
      <c r="CF122" s="1015">
        <v>178.3</v>
      </c>
      <c r="CG122" s="1016"/>
      <c r="CH122" s="1016"/>
      <c r="CI122" s="1016"/>
      <c r="CJ122" s="1016"/>
      <c r="CK122" s="1007"/>
      <c r="CL122" s="1008"/>
      <c r="CM122" s="1008"/>
      <c r="CN122" s="1008"/>
      <c r="CO122" s="1009"/>
      <c r="CP122" s="1017" t="s">
        <v>338</v>
      </c>
      <c r="CQ122" s="1018"/>
      <c r="CR122" s="1018"/>
      <c r="CS122" s="1018"/>
      <c r="CT122" s="1018"/>
      <c r="CU122" s="1018"/>
      <c r="CV122" s="1018"/>
      <c r="CW122" s="1018"/>
      <c r="CX122" s="1018"/>
      <c r="CY122" s="1018"/>
      <c r="CZ122" s="1018"/>
      <c r="DA122" s="1018"/>
      <c r="DB122" s="1018"/>
      <c r="DC122" s="1018"/>
      <c r="DD122" s="1018"/>
      <c r="DE122" s="1018"/>
      <c r="DF122" s="1019"/>
      <c r="DG122" s="916" t="s">
        <v>64</v>
      </c>
      <c r="DH122" s="917"/>
      <c r="DI122" s="917"/>
      <c r="DJ122" s="917"/>
      <c r="DK122" s="917"/>
      <c r="DL122" s="917" t="s">
        <v>64</v>
      </c>
      <c r="DM122" s="917"/>
      <c r="DN122" s="917"/>
      <c r="DO122" s="917"/>
      <c r="DP122" s="917"/>
      <c r="DQ122" s="917" t="s">
        <v>64</v>
      </c>
      <c r="DR122" s="917"/>
      <c r="DS122" s="917"/>
      <c r="DT122" s="917"/>
      <c r="DU122" s="917"/>
      <c r="DV122" s="918" t="s">
        <v>64</v>
      </c>
      <c r="DW122" s="918"/>
      <c r="DX122" s="918"/>
      <c r="DY122" s="918"/>
      <c r="DZ122" s="919"/>
    </row>
    <row r="123" spans="1:130" s="104" customFormat="1" ht="26.25" customHeight="1" x14ac:dyDescent="0.15">
      <c r="A123" s="1062"/>
      <c r="B123" s="943"/>
      <c r="C123" s="913" t="s">
        <v>400</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v>8679</v>
      </c>
      <c r="AB123" s="956"/>
      <c r="AC123" s="956"/>
      <c r="AD123" s="956"/>
      <c r="AE123" s="957"/>
      <c r="AF123" s="958">
        <v>8600</v>
      </c>
      <c r="AG123" s="956"/>
      <c r="AH123" s="956"/>
      <c r="AI123" s="956"/>
      <c r="AJ123" s="957"/>
      <c r="AK123" s="958">
        <v>8521</v>
      </c>
      <c r="AL123" s="956"/>
      <c r="AM123" s="956"/>
      <c r="AN123" s="956"/>
      <c r="AO123" s="957"/>
      <c r="AP123" s="959">
        <v>0.1</v>
      </c>
      <c r="AQ123" s="960"/>
      <c r="AR123" s="960"/>
      <c r="AS123" s="960"/>
      <c r="AT123" s="961"/>
      <c r="AU123" s="992"/>
      <c r="AV123" s="993"/>
      <c r="AW123" s="993"/>
      <c r="AX123" s="993"/>
      <c r="AY123" s="993"/>
      <c r="AZ123" s="135" t="s">
        <v>119</v>
      </c>
      <c r="BA123" s="135"/>
      <c r="BB123" s="135"/>
      <c r="BC123" s="135"/>
      <c r="BD123" s="135"/>
      <c r="BE123" s="135"/>
      <c r="BF123" s="135"/>
      <c r="BG123" s="135"/>
      <c r="BH123" s="135"/>
      <c r="BI123" s="135"/>
      <c r="BJ123" s="135"/>
      <c r="BK123" s="135"/>
      <c r="BL123" s="135"/>
      <c r="BM123" s="135"/>
      <c r="BN123" s="135"/>
      <c r="BO123" s="972" t="s">
        <v>414</v>
      </c>
      <c r="BP123" s="1003"/>
      <c r="BQ123" s="1033">
        <v>16351980</v>
      </c>
      <c r="BR123" s="1034"/>
      <c r="BS123" s="1034"/>
      <c r="BT123" s="1034"/>
      <c r="BU123" s="1034"/>
      <c r="BV123" s="1034">
        <v>16580858</v>
      </c>
      <c r="BW123" s="1034"/>
      <c r="BX123" s="1034"/>
      <c r="BY123" s="1034"/>
      <c r="BZ123" s="1034"/>
      <c r="CA123" s="1034">
        <v>17017855</v>
      </c>
      <c r="CB123" s="1034"/>
      <c r="CC123" s="1034"/>
      <c r="CD123" s="1034"/>
      <c r="CE123" s="1034"/>
      <c r="CF123" s="996"/>
      <c r="CG123" s="997"/>
      <c r="CH123" s="997"/>
      <c r="CI123" s="997"/>
      <c r="CJ123" s="998"/>
      <c r="CK123" s="1007"/>
      <c r="CL123" s="1008"/>
      <c r="CM123" s="1008"/>
      <c r="CN123" s="1008"/>
      <c r="CO123" s="1009"/>
      <c r="CP123" s="1017" t="s">
        <v>336</v>
      </c>
      <c r="CQ123" s="1018"/>
      <c r="CR123" s="1018"/>
      <c r="CS123" s="1018"/>
      <c r="CT123" s="1018"/>
      <c r="CU123" s="1018"/>
      <c r="CV123" s="1018"/>
      <c r="CW123" s="1018"/>
      <c r="CX123" s="1018"/>
      <c r="CY123" s="1018"/>
      <c r="CZ123" s="1018"/>
      <c r="DA123" s="1018"/>
      <c r="DB123" s="1018"/>
      <c r="DC123" s="1018"/>
      <c r="DD123" s="1018"/>
      <c r="DE123" s="1018"/>
      <c r="DF123" s="1019"/>
      <c r="DG123" s="955" t="s">
        <v>64</v>
      </c>
      <c r="DH123" s="956"/>
      <c r="DI123" s="956"/>
      <c r="DJ123" s="956"/>
      <c r="DK123" s="957"/>
      <c r="DL123" s="958" t="s">
        <v>64</v>
      </c>
      <c r="DM123" s="956"/>
      <c r="DN123" s="956"/>
      <c r="DO123" s="956"/>
      <c r="DP123" s="957"/>
      <c r="DQ123" s="958" t="s">
        <v>64</v>
      </c>
      <c r="DR123" s="956"/>
      <c r="DS123" s="956"/>
      <c r="DT123" s="956"/>
      <c r="DU123" s="957"/>
      <c r="DV123" s="959" t="s">
        <v>64</v>
      </c>
      <c r="DW123" s="960"/>
      <c r="DX123" s="960"/>
      <c r="DY123" s="960"/>
      <c r="DZ123" s="961"/>
    </row>
    <row r="124" spans="1:130" s="104" customFormat="1" ht="26.25" customHeight="1" thickBot="1" x14ac:dyDescent="0.2">
      <c r="A124" s="1062"/>
      <c r="B124" s="943"/>
      <c r="C124" s="913" t="s">
        <v>403</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64</v>
      </c>
      <c r="AB124" s="956"/>
      <c r="AC124" s="956"/>
      <c r="AD124" s="956"/>
      <c r="AE124" s="957"/>
      <c r="AF124" s="958" t="s">
        <v>64</v>
      </c>
      <c r="AG124" s="956"/>
      <c r="AH124" s="956"/>
      <c r="AI124" s="956"/>
      <c r="AJ124" s="957"/>
      <c r="AK124" s="958" t="s">
        <v>64</v>
      </c>
      <c r="AL124" s="956"/>
      <c r="AM124" s="956"/>
      <c r="AN124" s="956"/>
      <c r="AO124" s="957"/>
      <c r="AP124" s="959" t="s">
        <v>64</v>
      </c>
      <c r="AQ124" s="960"/>
      <c r="AR124" s="960"/>
      <c r="AS124" s="960"/>
      <c r="AT124" s="961"/>
      <c r="AU124" s="1029" t="s">
        <v>415</v>
      </c>
      <c r="AV124" s="1030"/>
      <c r="AW124" s="1030"/>
      <c r="AX124" s="1030"/>
      <c r="AY124" s="1030"/>
      <c r="AZ124" s="1030"/>
      <c r="BA124" s="1030"/>
      <c r="BB124" s="1030"/>
      <c r="BC124" s="1030"/>
      <c r="BD124" s="1030"/>
      <c r="BE124" s="1030"/>
      <c r="BF124" s="1030"/>
      <c r="BG124" s="1030"/>
      <c r="BH124" s="1030"/>
      <c r="BI124" s="1030"/>
      <c r="BJ124" s="1030"/>
      <c r="BK124" s="1030"/>
      <c r="BL124" s="1030"/>
      <c r="BM124" s="1030"/>
      <c r="BN124" s="1030"/>
      <c r="BO124" s="1030"/>
      <c r="BP124" s="1031"/>
      <c r="BQ124" s="1032" t="s">
        <v>64</v>
      </c>
      <c r="BR124" s="1025"/>
      <c r="BS124" s="1025"/>
      <c r="BT124" s="1025"/>
      <c r="BU124" s="1025"/>
      <c r="BV124" s="1025" t="s">
        <v>64</v>
      </c>
      <c r="BW124" s="1025"/>
      <c r="BX124" s="1025"/>
      <c r="BY124" s="1025"/>
      <c r="BZ124" s="1025"/>
      <c r="CA124" s="1025" t="s">
        <v>64</v>
      </c>
      <c r="CB124" s="1025"/>
      <c r="CC124" s="1025"/>
      <c r="CD124" s="1025"/>
      <c r="CE124" s="1025"/>
      <c r="CF124" s="1026"/>
      <c r="CG124" s="1027"/>
      <c r="CH124" s="1027"/>
      <c r="CI124" s="1027"/>
      <c r="CJ124" s="1028"/>
      <c r="CK124" s="1010"/>
      <c r="CL124" s="1010"/>
      <c r="CM124" s="1010"/>
      <c r="CN124" s="1010"/>
      <c r="CO124" s="1011"/>
      <c r="CP124" s="1017" t="s">
        <v>416</v>
      </c>
      <c r="CQ124" s="1018"/>
      <c r="CR124" s="1018"/>
      <c r="CS124" s="1018"/>
      <c r="CT124" s="1018"/>
      <c r="CU124" s="1018"/>
      <c r="CV124" s="1018"/>
      <c r="CW124" s="1018"/>
      <c r="CX124" s="1018"/>
      <c r="CY124" s="1018"/>
      <c r="CZ124" s="1018"/>
      <c r="DA124" s="1018"/>
      <c r="DB124" s="1018"/>
      <c r="DC124" s="1018"/>
      <c r="DD124" s="1018"/>
      <c r="DE124" s="1018"/>
      <c r="DF124" s="1019"/>
      <c r="DG124" s="1002">
        <v>864048</v>
      </c>
      <c r="DH124" s="981"/>
      <c r="DI124" s="981"/>
      <c r="DJ124" s="981"/>
      <c r="DK124" s="982"/>
      <c r="DL124" s="980">
        <v>967316</v>
      </c>
      <c r="DM124" s="981"/>
      <c r="DN124" s="981"/>
      <c r="DO124" s="981"/>
      <c r="DP124" s="982"/>
      <c r="DQ124" s="980" t="s">
        <v>64</v>
      </c>
      <c r="DR124" s="981"/>
      <c r="DS124" s="981"/>
      <c r="DT124" s="981"/>
      <c r="DU124" s="982"/>
      <c r="DV124" s="983" t="s">
        <v>64</v>
      </c>
      <c r="DW124" s="984"/>
      <c r="DX124" s="984"/>
      <c r="DY124" s="984"/>
      <c r="DZ124" s="985"/>
    </row>
    <row r="125" spans="1:130" s="104" customFormat="1" ht="26.25" customHeight="1" x14ac:dyDescent="0.15">
      <c r="A125" s="1062"/>
      <c r="B125" s="943"/>
      <c r="C125" s="913" t="s">
        <v>405</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v>24596</v>
      </c>
      <c r="AB125" s="956"/>
      <c r="AC125" s="956"/>
      <c r="AD125" s="956"/>
      <c r="AE125" s="957"/>
      <c r="AF125" s="958">
        <v>22751</v>
      </c>
      <c r="AG125" s="956"/>
      <c r="AH125" s="956"/>
      <c r="AI125" s="956"/>
      <c r="AJ125" s="957"/>
      <c r="AK125" s="958">
        <v>22824</v>
      </c>
      <c r="AL125" s="956"/>
      <c r="AM125" s="956"/>
      <c r="AN125" s="956"/>
      <c r="AO125" s="957"/>
      <c r="AP125" s="959">
        <v>0.4</v>
      </c>
      <c r="AQ125" s="960"/>
      <c r="AR125" s="960"/>
      <c r="AS125" s="960"/>
      <c r="AT125" s="961"/>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20" t="s">
        <v>417</v>
      </c>
      <c r="CL125" s="1005"/>
      <c r="CM125" s="1005"/>
      <c r="CN125" s="1005"/>
      <c r="CO125" s="1006"/>
      <c r="CP125" s="937" t="s">
        <v>418</v>
      </c>
      <c r="CQ125" s="886"/>
      <c r="CR125" s="886"/>
      <c r="CS125" s="886"/>
      <c r="CT125" s="886"/>
      <c r="CU125" s="886"/>
      <c r="CV125" s="886"/>
      <c r="CW125" s="886"/>
      <c r="CX125" s="886"/>
      <c r="CY125" s="886"/>
      <c r="CZ125" s="886"/>
      <c r="DA125" s="886"/>
      <c r="DB125" s="886"/>
      <c r="DC125" s="886"/>
      <c r="DD125" s="886"/>
      <c r="DE125" s="886"/>
      <c r="DF125" s="887"/>
      <c r="DG125" s="923" t="s">
        <v>64</v>
      </c>
      <c r="DH125" s="924"/>
      <c r="DI125" s="924"/>
      <c r="DJ125" s="924"/>
      <c r="DK125" s="924"/>
      <c r="DL125" s="924" t="s">
        <v>64</v>
      </c>
      <c r="DM125" s="924"/>
      <c r="DN125" s="924"/>
      <c r="DO125" s="924"/>
      <c r="DP125" s="924"/>
      <c r="DQ125" s="924" t="s">
        <v>64</v>
      </c>
      <c r="DR125" s="924"/>
      <c r="DS125" s="924"/>
      <c r="DT125" s="924"/>
      <c r="DU125" s="924"/>
      <c r="DV125" s="925" t="s">
        <v>64</v>
      </c>
      <c r="DW125" s="925"/>
      <c r="DX125" s="925"/>
      <c r="DY125" s="925"/>
      <c r="DZ125" s="926"/>
    </row>
    <row r="126" spans="1:130" s="104" customFormat="1" ht="26.25" customHeight="1" thickBot="1" x14ac:dyDescent="0.2">
      <c r="A126" s="1062"/>
      <c r="B126" s="943"/>
      <c r="C126" s="913" t="s">
        <v>407</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64</v>
      </c>
      <c r="AB126" s="956"/>
      <c r="AC126" s="956"/>
      <c r="AD126" s="956"/>
      <c r="AE126" s="957"/>
      <c r="AF126" s="958" t="s">
        <v>64</v>
      </c>
      <c r="AG126" s="956"/>
      <c r="AH126" s="956"/>
      <c r="AI126" s="956"/>
      <c r="AJ126" s="957"/>
      <c r="AK126" s="958" t="s">
        <v>64</v>
      </c>
      <c r="AL126" s="956"/>
      <c r="AM126" s="956"/>
      <c r="AN126" s="956"/>
      <c r="AO126" s="957"/>
      <c r="AP126" s="959" t="s">
        <v>64</v>
      </c>
      <c r="AQ126" s="960"/>
      <c r="AR126" s="960"/>
      <c r="AS126" s="960"/>
      <c r="AT126" s="961"/>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21"/>
      <c r="CL126" s="1008"/>
      <c r="CM126" s="1008"/>
      <c r="CN126" s="1008"/>
      <c r="CO126" s="1009"/>
      <c r="CP126" s="946" t="s">
        <v>419</v>
      </c>
      <c r="CQ126" s="947"/>
      <c r="CR126" s="947"/>
      <c r="CS126" s="947"/>
      <c r="CT126" s="947"/>
      <c r="CU126" s="947"/>
      <c r="CV126" s="947"/>
      <c r="CW126" s="947"/>
      <c r="CX126" s="947"/>
      <c r="CY126" s="947"/>
      <c r="CZ126" s="947"/>
      <c r="DA126" s="947"/>
      <c r="DB126" s="947"/>
      <c r="DC126" s="947"/>
      <c r="DD126" s="947"/>
      <c r="DE126" s="947"/>
      <c r="DF126" s="948"/>
      <c r="DG126" s="916" t="s">
        <v>64</v>
      </c>
      <c r="DH126" s="917"/>
      <c r="DI126" s="917"/>
      <c r="DJ126" s="917"/>
      <c r="DK126" s="917"/>
      <c r="DL126" s="917" t="s">
        <v>64</v>
      </c>
      <c r="DM126" s="917"/>
      <c r="DN126" s="917"/>
      <c r="DO126" s="917"/>
      <c r="DP126" s="917"/>
      <c r="DQ126" s="917" t="s">
        <v>64</v>
      </c>
      <c r="DR126" s="917"/>
      <c r="DS126" s="917"/>
      <c r="DT126" s="917"/>
      <c r="DU126" s="917"/>
      <c r="DV126" s="918" t="s">
        <v>64</v>
      </c>
      <c r="DW126" s="918"/>
      <c r="DX126" s="918"/>
      <c r="DY126" s="918"/>
      <c r="DZ126" s="919"/>
    </row>
    <row r="127" spans="1:130" s="104" customFormat="1" ht="26.25" customHeight="1" x14ac:dyDescent="0.15">
      <c r="A127" s="1063"/>
      <c r="B127" s="945"/>
      <c r="C127" s="999" t="s">
        <v>420</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5" t="s">
        <v>64</v>
      </c>
      <c r="AB127" s="956"/>
      <c r="AC127" s="956"/>
      <c r="AD127" s="956"/>
      <c r="AE127" s="957"/>
      <c r="AF127" s="958" t="s">
        <v>64</v>
      </c>
      <c r="AG127" s="956"/>
      <c r="AH127" s="956"/>
      <c r="AI127" s="956"/>
      <c r="AJ127" s="957"/>
      <c r="AK127" s="958" t="s">
        <v>64</v>
      </c>
      <c r="AL127" s="956"/>
      <c r="AM127" s="956"/>
      <c r="AN127" s="956"/>
      <c r="AO127" s="957"/>
      <c r="AP127" s="959" t="s">
        <v>64</v>
      </c>
      <c r="AQ127" s="960"/>
      <c r="AR127" s="960"/>
      <c r="AS127" s="960"/>
      <c r="AT127" s="961"/>
      <c r="AU127" s="140"/>
      <c r="AV127" s="140"/>
      <c r="AW127" s="140"/>
      <c r="AX127" s="1035" t="s">
        <v>421</v>
      </c>
      <c r="AY127" s="1036"/>
      <c r="AZ127" s="1036"/>
      <c r="BA127" s="1036"/>
      <c r="BB127" s="1036"/>
      <c r="BC127" s="1036"/>
      <c r="BD127" s="1036"/>
      <c r="BE127" s="1037"/>
      <c r="BF127" s="1038" t="s">
        <v>422</v>
      </c>
      <c r="BG127" s="1036"/>
      <c r="BH127" s="1036"/>
      <c r="BI127" s="1036"/>
      <c r="BJ127" s="1036"/>
      <c r="BK127" s="1036"/>
      <c r="BL127" s="1037"/>
      <c r="BM127" s="1038" t="s">
        <v>423</v>
      </c>
      <c r="BN127" s="1036"/>
      <c r="BO127" s="1036"/>
      <c r="BP127" s="1036"/>
      <c r="BQ127" s="1036"/>
      <c r="BR127" s="1036"/>
      <c r="BS127" s="1037"/>
      <c r="BT127" s="1038" t="s">
        <v>424</v>
      </c>
      <c r="BU127" s="1036"/>
      <c r="BV127" s="1036"/>
      <c r="BW127" s="1036"/>
      <c r="BX127" s="1036"/>
      <c r="BY127" s="1036"/>
      <c r="BZ127" s="1060"/>
      <c r="CA127" s="140"/>
      <c r="CB127" s="140"/>
      <c r="CC127" s="140"/>
      <c r="CD127" s="141"/>
      <c r="CE127" s="141"/>
      <c r="CF127" s="141"/>
      <c r="CG127" s="138"/>
      <c r="CH127" s="138"/>
      <c r="CI127" s="138"/>
      <c r="CJ127" s="139"/>
      <c r="CK127" s="1021"/>
      <c r="CL127" s="1008"/>
      <c r="CM127" s="1008"/>
      <c r="CN127" s="1008"/>
      <c r="CO127" s="1009"/>
      <c r="CP127" s="946" t="s">
        <v>425</v>
      </c>
      <c r="CQ127" s="947"/>
      <c r="CR127" s="947"/>
      <c r="CS127" s="947"/>
      <c r="CT127" s="947"/>
      <c r="CU127" s="947"/>
      <c r="CV127" s="947"/>
      <c r="CW127" s="947"/>
      <c r="CX127" s="947"/>
      <c r="CY127" s="947"/>
      <c r="CZ127" s="947"/>
      <c r="DA127" s="947"/>
      <c r="DB127" s="947"/>
      <c r="DC127" s="947"/>
      <c r="DD127" s="947"/>
      <c r="DE127" s="947"/>
      <c r="DF127" s="948"/>
      <c r="DG127" s="916" t="s">
        <v>64</v>
      </c>
      <c r="DH127" s="917"/>
      <c r="DI127" s="917"/>
      <c r="DJ127" s="917"/>
      <c r="DK127" s="917"/>
      <c r="DL127" s="917" t="s">
        <v>64</v>
      </c>
      <c r="DM127" s="917"/>
      <c r="DN127" s="917"/>
      <c r="DO127" s="917"/>
      <c r="DP127" s="917"/>
      <c r="DQ127" s="917" t="s">
        <v>64</v>
      </c>
      <c r="DR127" s="917"/>
      <c r="DS127" s="917"/>
      <c r="DT127" s="917"/>
      <c r="DU127" s="917"/>
      <c r="DV127" s="918" t="s">
        <v>64</v>
      </c>
      <c r="DW127" s="918"/>
      <c r="DX127" s="918"/>
      <c r="DY127" s="918"/>
      <c r="DZ127" s="919"/>
    </row>
    <row r="128" spans="1:130" s="104" customFormat="1" ht="26.25" customHeight="1" thickBot="1" x14ac:dyDescent="0.2">
      <c r="A128" s="1046" t="s">
        <v>426</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427</v>
      </c>
      <c r="X128" s="1048"/>
      <c r="Y128" s="1048"/>
      <c r="Z128" s="1049"/>
      <c r="AA128" s="1050">
        <v>57138</v>
      </c>
      <c r="AB128" s="1051"/>
      <c r="AC128" s="1051"/>
      <c r="AD128" s="1051"/>
      <c r="AE128" s="1052"/>
      <c r="AF128" s="1053">
        <v>30232</v>
      </c>
      <c r="AG128" s="1051"/>
      <c r="AH128" s="1051"/>
      <c r="AI128" s="1051"/>
      <c r="AJ128" s="1052"/>
      <c r="AK128" s="1053">
        <v>30232</v>
      </c>
      <c r="AL128" s="1051"/>
      <c r="AM128" s="1051"/>
      <c r="AN128" s="1051"/>
      <c r="AO128" s="1052"/>
      <c r="AP128" s="1054"/>
      <c r="AQ128" s="1055"/>
      <c r="AR128" s="1055"/>
      <c r="AS128" s="1055"/>
      <c r="AT128" s="1056"/>
      <c r="AU128" s="140"/>
      <c r="AV128" s="140"/>
      <c r="AW128" s="140"/>
      <c r="AX128" s="885" t="s">
        <v>428</v>
      </c>
      <c r="AY128" s="886"/>
      <c r="AZ128" s="886"/>
      <c r="BA128" s="886"/>
      <c r="BB128" s="886"/>
      <c r="BC128" s="886"/>
      <c r="BD128" s="886"/>
      <c r="BE128" s="887"/>
      <c r="BF128" s="1057" t="s">
        <v>64</v>
      </c>
      <c r="BG128" s="1058"/>
      <c r="BH128" s="1058"/>
      <c r="BI128" s="1058"/>
      <c r="BJ128" s="1058"/>
      <c r="BK128" s="1058"/>
      <c r="BL128" s="1059"/>
      <c r="BM128" s="1057">
        <v>14.08</v>
      </c>
      <c r="BN128" s="1058"/>
      <c r="BO128" s="1058"/>
      <c r="BP128" s="1058"/>
      <c r="BQ128" s="1058"/>
      <c r="BR128" s="1058"/>
      <c r="BS128" s="1059"/>
      <c r="BT128" s="1057">
        <v>20</v>
      </c>
      <c r="BU128" s="1058"/>
      <c r="BV128" s="1058"/>
      <c r="BW128" s="1058"/>
      <c r="BX128" s="1058"/>
      <c r="BY128" s="1058"/>
      <c r="BZ128" s="1076"/>
      <c r="CA128" s="141"/>
      <c r="CB128" s="141"/>
      <c r="CC128" s="141"/>
      <c r="CD128" s="141"/>
      <c r="CE128" s="141"/>
      <c r="CF128" s="141"/>
      <c r="CG128" s="138"/>
      <c r="CH128" s="138"/>
      <c r="CI128" s="138"/>
      <c r="CJ128" s="139"/>
      <c r="CK128" s="1022"/>
      <c r="CL128" s="1023"/>
      <c r="CM128" s="1023"/>
      <c r="CN128" s="1023"/>
      <c r="CO128" s="1024"/>
      <c r="CP128" s="1039" t="s">
        <v>429</v>
      </c>
      <c r="CQ128" s="1040"/>
      <c r="CR128" s="1040"/>
      <c r="CS128" s="1040"/>
      <c r="CT128" s="1040"/>
      <c r="CU128" s="1040"/>
      <c r="CV128" s="1040"/>
      <c r="CW128" s="1040"/>
      <c r="CX128" s="1040"/>
      <c r="CY128" s="1040"/>
      <c r="CZ128" s="1040"/>
      <c r="DA128" s="1040"/>
      <c r="DB128" s="1040"/>
      <c r="DC128" s="1040"/>
      <c r="DD128" s="1040"/>
      <c r="DE128" s="1040"/>
      <c r="DF128" s="1041"/>
      <c r="DG128" s="1042" t="s">
        <v>64</v>
      </c>
      <c r="DH128" s="1043"/>
      <c r="DI128" s="1043"/>
      <c r="DJ128" s="1043"/>
      <c r="DK128" s="1043"/>
      <c r="DL128" s="1043" t="s">
        <v>64</v>
      </c>
      <c r="DM128" s="1043"/>
      <c r="DN128" s="1043"/>
      <c r="DO128" s="1043"/>
      <c r="DP128" s="1043"/>
      <c r="DQ128" s="1043" t="s">
        <v>64</v>
      </c>
      <c r="DR128" s="1043"/>
      <c r="DS128" s="1043"/>
      <c r="DT128" s="1043"/>
      <c r="DU128" s="1043"/>
      <c r="DV128" s="1044" t="s">
        <v>64</v>
      </c>
      <c r="DW128" s="1044"/>
      <c r="DX128" s="1044"/>
      <c r="DY128" s="1044"/>
      <c r="DZ128" s="1045"/>
    </row>
    <row r="129" spans="1:131" s="104" customFormat="1" ht="26.25" customHeight="1" x14ac:dyDescent="0.15">
      <c r="A129" s="927" t="s">
        <v>45</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70" t="s">
        <v>430</v>
      </c>
      <c r="X129" s="1071"/>
      <c r="Y129" s="1071"/>
      <c r="Z129" s="1072"/>
      <c r="AA129" s="955">
        <v>7165059</v>
      </c>
      <c r="AB129" s="956"/>
      <c r="AC129" s="956"/>
      <c r="AD129" s="956"/>
      <c r="AE129" s="957"/>
      <c r="AF129" s="958">
        <v>7143622</v>
      </c>
      <c r="AG129" s="956"/>
      <c r="AH129" s="956"/>
      <c r="AI129" s="956"/>
      <c r="AJ129" s="957"/>
      <c r="AK129" s="958">
        <v>6915468</v>
      </c>
      <c r="AL129" s="956"/>
      <c r="AM129" s="956"/>
      <c r="AN129" s="956"/>
      <c r="AO129" s="957"/>
      <c r="AP129" s="1073"/>
      <c r="AQ129" s="1074"/>
      <c r="AR129" s="1074"/>
      <c r="AS129" s="1074"/>
      <c r="AT129" s="1075"/>
      <c r="AU129" s="142"/>
      <c r="AV129" s="142"/>
      <c r="AW129" s="142"/>
      <c r="AX129" s="1064" t="s">
        <v>431</v>
      </c>
      <c r="AY129" s="947"/>
      <c r="AZ129" s="947"/>
      <c r="BA129" s="947"/>
      <c r="BB129" s="947"/>
      <c r="BC129" s="947"/>
      <c r="BD129" s="947"/>
      <c r="BE129" s="948"/>
      <c r="BF129" s="1065" t="s">
        <v>64</v>
      </c>
      <c r="BG129" s="1066"/>
      <c r="BH129" s="1066"/>
      <c r="BI129" s="1066"/>
      <c r="BJ129" s="1066"/>
      <c r="BK129" s="1066"/>
      <c r="BL129" s="1067"/>
      <c r="BM129" s="1065">
        <v>19.079999999999998</v>
      </c>
      <c r="BN129" s="1066"/>
      <c r="BO129" s="1066"/>
      <c r="BP129" s="1066"/>
      <c r="BQ129" s="1066"/>
      <c r="BR129" s="1066"/>
      <c r="BS129" s="1067"/>
      <c r="BT129" s="1065">
        <v>30</v>
      </c>
      <c r="BU129" s="1068"/>
      <c r="BV129" s="1068"/>
      <c r="BW129" s="1068"/>
      <c r="BX129" s="1068"/>
      <c r="BY129" s="1068"/>
      <c r="BZ129" s="1069"/>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7" t="s">
        <v>432</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70" t="s">
        <v>433</v>
      </c>
      <c r="X130" s="1071"/>
      <c r="Y130" s="1071"/>
      <c r="Z130" s="1072"/>
      <c r="AA130" s="955">
        <v>1236032</v>
      </c>
      <c r="AB130" s="956"/>
      <c r="AC130" s="956"/>
      <c r="AD130" s="956"/>
      <c r="AE130" s="957"/>
      <c r="AF130" s="958">
        <v>1201924</v>
      </c>
      <c r="AG130" s="956"/>
      <c r="AH130" s="956"/>
      <c r="AI130" s="956"/>
      <c r="AJ130" s="957"/>
      <c r="AK130" s="958">
        <v>1171218</v>
      </c>
      <c r="AL130" s="956"/>
      <c r="AM130" s="956"/>
      <c r="AN130" s="956"/>
      <c r="AO130" s="957"/>
      <c r="AP130" s="1073"/>
      <c r="AQ130" s="1074"/>
      <c r="AR130" s="1074"/>
      <c r="AS130" s="1074"/>
      <c r="AT130" s="1075"/>
      <c r="AU130" s="142"/>
      <c r="AV130" s="142"/>
      <c r="AW130" s="142"/>
      <c r="AX130" s="1064" t="s">
        <v>434</v>
      </c>
      <c r="AY130" s="947"/>
      <c r="AZ130" s="947"/>
      <c r="BA130" s="947"/>
      <c r="BB130" s="947"/>
      <c r="BC130" s="947"/>
      <c r="BD130" s="947"/>
      <c r="BE130" s="948"/>
      <c r="BF130" s="1101">
        <v>5.2</v>
      </c>
      <c r="BG130" s="1102"/>
      <c r="BH130" s="1102"/>
      <c r="BI130" s="1102"/>
      <c r="BJ130" s="1102"/>
      <c r="BK130" s="1102"/>
      <c r="BL130" s="1103"/>
      <c r="BM130" s="1101">
        <v>25</v>
      </c>
      <c r="BN130" s="1102"/>
      <c r="BO130" s="1102"/>
      <c r="BP130" s="1102"/>
      <c r="BQ130" s="1102"/>
      <c r="BR130" s="1102"/>
      <c r="BS130" s="1103"/>
      <c r="BT130" s="1101">
        <v>35</v>
      </c>
      <c r="BU130" s="1104"/>
      <c r="BV130" s="1104"/>
      <c r="BW130" s="1104"/>
      <c r="BX130" s="1104"/>
      <c r="BY130" s="1104"/>
      <c r="BZ130" s="110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435</v>
      </c>
      <c r="X131" s="1109"/>
      <c r="Y131" s="1109"/>
      <c r="Z131" s="1110"/>
      <c r="AA131" s="1002">
        <v>5929027</v>
      </c>
      <c r="AB131" s="981"/>
      <c r="AC131" s="981"/>
      <c r="AD131" s="981"/>
      <c r="AE131" s="982"/>
      <c r="AF131" s="980">
        <v>5941698</v>
      </c>
      <c r="AG131" s="981"/>
      <c r="AH131" s="981"/>
      <c r="AI131" s="981"/>
      <c r="AJ131" s="982"/>
      <c r="AK131" s="980">
        <v>5744250</v>
      </c>
      <c r="AL131" s="981"/>
      <c r="AM131" s="981"/>
      <c r="AN131" s="981"/>
      <c r="AO131" s="982"/>
      <c r="AP131" s="1111"/>
      <c r="AQ131" s="1112"/>
      <c r="AR131" s="1112"/>
      <c r="AS131" s="1112"/>
      <c r="AT131" s="1113"/>
      <c r="AU131" s="142"/>
      <c r="AV131" s="142"/>
      <c r="AW131" s="142"/>
      <c r="AX131" s="1083" t="s">
        <v>436</v>
      </c>
      <c r="AY131" s="1040"/>
      <c r="AZ131" s="1040"/>
      <c r="BA131" s="1040"/>
      <c r="BB131" s="1040"/>
      <c r="BC131" s="1040"/>
      <c r="BD131" s="1040"/>
      <c r="BE131" s="1041"/>
      <c r="BF131" s="1084" t="s">
        <v>64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90" t="s">
        <v>437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438</v>
      </c>
      <c r="W132" s="1094"/>
      <c r="X132" s="1094"/>
      <c r="Y132" s="1094"/>
      <c r="Z132" s="1095"/>
      <c r="AA132" s="1096">
        <v>6.0957388119999996</v>
      </c>
      <c r="AB132" s="1097"/>
      <c r="AC132" s="1097"/>
      <c r="AD132" s="1097"/>
      <c r="AE132" s="1098"/>
      <c r="AF132" s="1099">
        <v>5.1311089860000001</v>
      </c>
      <c r="AG132" s="1097"/>
      <c r="AH132" s="1097"/>
      <c r="AI132" s="1097"/>
      <c r="AJ132" s="1098"/>
      <c r="AK132" s="1099">
        <v>4.5810631019999999</v>
      </c>
      <c r="AL132" s="1097"/>
      <c r="AM132" s="1097"/>
      <c r="AN132" s="1097"/>
      <c r="AO132" s="1098"/>
      <c r="AP132" s="996"/>
      <c r="AQ132" s="997"/>
      <c r="AR132" s="997"/>
      <c r="AS132" s="997"/>
      <c r="AT132" s="1100"/>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439</v>
      </c>
      <c r="W133" s="1077"/>
      <c r="X133" s="1077"/>
      <c r="Y133" s="1077"/>
      <c r="Z133" s="1078"/>
      <c r="AA133" s="1079">
        <v>8.6</v>
      </c>
      <c r="AB133" s="1080"/>
      <c r="AC133" s="1080"/>
      <c r="AD133" s="1080"/>
      <c r="AE133" s="1081"/>
      <c r="AF133" s="1079">
        <v>6.4</v>
      </c>
      <c r="AG133" s="1080"/>
      <c r="AH133" s="1080"/>
      <c r="AI133" s="1080"/>
      <c r="AJ133" s="1081"/>
      <c r="AK133" s="1079">
        <v>5.2</v>
      </c>
      <c r="AL133" s="1080"/>
      <c r="AM133" s="1080"/>
      <c r="AN133" s="1080"/>
      <c r="AO133" s="1081"/>
      <c r="AP133" s="1026"/>
      <c r="AQ133" s="1027"/>
      <c r="AR133" s="1027"/>
      <c r="AS133" s="1027"/>
      <c r="AT133" s="1082"/>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C3" sqref="AC3:AL5"/>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C3" sqref="AC3:AL5"/>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C3" sqref="AC3:AL5"/>
    </sheetView>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440</v>
      </c>
      <c r="B5" s="8"/>
      <c r="C5" s="8"/>
      <c r="D5" s="8"/>
      <c r="E5" s="8"/>
      <c r="F5" s="8"/>
      <c r="G5" s="8"/>
      <c r="H5" s="8"/>
      <c r="I5" s="8"/>
      <c r="J5" s="8"/>
      <c r="K5" s="8"/>
      <c r="L5" s="8"/>
      <c r="M5" s="8"/>
      <c r="N5" s="8"/>
      <c r="O5" s="10"/>
    </row>
    <row r="6" spans="1:16" x14ac:dyDescent="0.15">
      <c r="A6" s="12"/>
      <c r="B6" s="4"/>
      <c r="C6" s="4"/>
      <c r="D6" s="4"/>
      <c r="E6" s="4"/>
      <c r="F6" s="4"/>
      <c r="G6" s="148" t="s">
        <v>441</v>
      </c>
      <c r="H6" s="148"/>
      <c r="I6" s="148"/>
      <c r="J6" s="148"/>
      <c r="K6" s="4"/>
      <c r="L6" s="4"/>
      <c r="M6" s="4"/>
      <c r="N6" s="4"/>
    </row>
    <row r="7" spans="1:16" x14ac:dyDescent="0.15">
      <c r="A7" s="12"/>
      <c r="B7" s="4"/>
      <c r="C7" s="4"/>
      <c r="D7" s="4"/>
      <c r="E7" s="4"/>
      <c r="F7" s="4"/>
      <c r="G7" s="149"/>
      <c r="H7" s="150"/>
      <c r="I7" s="150"/>
      <c r="J7" s="151"/>
      <c r="K7" s="1117" t="s">
        <v>442</v>
      </c>
      <c r="L7" s="152"/>
      <c r="M7" s="153" t="s">
        <v>443</v>
      </c>
      <c r="N7" s="154"/>
    </row>
    <row r="8" spans="1:16" x14ac:dyDescent="0.15">
      <c r="A8" s="12"/>
      <c r="B8" s="4"/>
      <c r="C8" s="4"/>
      <c r="D8" s="4"/>
      <c r="E8" s="4"/>
      <c r="F8" s="4"/>
      <c r="G8" s="155"/>
      <c r="H8" s="156"/>
      <c r="I8" s="156"/>
      <c r="J8" s="157"/>
      <c r="K8" s="1118"/>
      <c r="L8" s="158" t="s">
        <v>444</v>
      </c>
      <c r="M8" s="159" t="s">
        <v>445</v>
      </c>
      <c r="N8" s="160" t="s">
        <v>446</v>
      </c>
    </row>
    <row r="9" spans="1:16" x14ac:dyDescent="0.15">
      <c r="A9" s="12"/>
      <c r="B9" s="4"/>
      <c r="C9" s="4"/>
      <c r="D9" s="4"/>
      <c r="E9" s="4"/>
      <c r="F9" s="4"/>
      <c r="G9" s="1119" t="s">
        <v>447</v>
      </c>
      <c r="H9" s="1120"/>
      <c r="I9" s="1120"/>
      <c r="J9" s="1121"/>
      <c r="K9" s="161">
        <v>1671797</v>
      </c>
      <c r="L9" s="162">
        <v>97424</v>
      </c>
      <c r="M9" s="163">
        <v>90363</v>
      </c>
      <c r="N9" s="164">
        <v>7.8</v>
      </c>
    </row>
    <row r="10" spans="1:16" x14ac:dyDescent="0.15">
      <c r="A10" s="12"/>
      <c r="B10" s="4"/>
      <c r="C10" s="4"/>
      <c r="D10" s="4"/>
      <c r="E10" s="4"/>
      <c r="F10" s="4"/>
      <c r="G10" s="1119" t="s">
        <v>448</v>
      </c>
      <c r="H10" s="1120"/>
      <c r="I10" s="1120"/>
      <c r="J10" s="1121"/>
      <c r="K10" s="165">
        <v>203255</v>
      </c>
      <c r="L10" s="166">
        <v>11845</v>
      </c>
      <c r="M10" s="167">
        <v>8469</v>
      </c>
      <c r="N10" s="168">
        <v>39.9</v>
      </c>
    </row>
    <row r="11" spans="1:16" ht="13.5" customHeight="1" x14ac:dyDescent="0.15">
      <c r="A11" s="12"/>
      <c r="B11" s="4"/>
      <c r="C11" s="4"/>
      <c r="D11" s="4"/>
      <c r="E11" s="4"/>
      <c r="F11" s="4"/>
      <c r="G11" s="1119" t="s">
        <v>449</v>
      </c>
      <c r="H11" s="1120"/>
      <c r="I11" s="1120"/>
      <c r="J11" s="1121"/>
      <c r="K11" s="165">
        <v>313867</v>
      </c>
      <c r="L11" s="166">
        <v>18291</v>
      </c>
      <c r="M11" s="167">
        <v>13208</v>
      </c>
      <c r="N11" s="168">
        <v>38.5</v>
      </c>
    </row>
    <row r="12" spans="1:16" ht="13.5" customHeight="1" x14ac:dyDescent="0.15">
      <c r="A12" s="12"/>
      <c r="B12" s="4"/>
      <c r="C12" s="4"/>
      <c r="D12" s="4"/>
      <c r="E12" s="4"/>
      <c r="F12" s="4"/>
      <c r="G12" s="1119" t="s">
        <v>450</v>
      </c>
      <c r="H12" s="1120"/>
      <c r="I12" s="1120"/>
      <c r="J12" s="1121"/>
      <c r="K12" s="165" t="s">
        <v>335</v>
      </c>
      <c r="L12" s="166" t="s">
        <v>335</v>
      </c>
      <c r="M12" s="167">
        <v>3308</v>
      </c>
      <c r="N12" s="168" t="s">
        <v>335</v>
      </c>
    </row>
    <row r="13" spans="1:16" ht="13.5" customHeight="1" x14ac:dyDescent="0.15">
      <c r="A13" s="12"/>
      <c r="B13" s="4"/>
      <c r="C13" s="4"/>
      <c r="D13" s="4"/>
      <c r="E13" s="4"/>
      <c r="F13" s="4"/>
      <c r="G13" s="1119" t="s">
        <v>451</v>
      </c>
      <c r="H13" s="1120"/>
      <c r="I13" s="1120"/>
      <c r="J13" s="1121"/>
      <c r="K13" s="165" t="s">
        <v>335</v>
      </c>
      <c r="L13" s="166" t="s">
        <v>335</v>
      </c>
      <c r="M13" s="167" t="s">
        <v>335</v>
      </c>
      <c r="N13" s="168" t="s">
        <v>335</v>
      </c>
    </row>
    <row r="14" spans="1:16" ht="13.5" customHeight="1" x14ac:dyDescent="0.15">
      <c r="A14" s="12"/>
      <c r="B14" s="4"/>
      <c r="C14" s="4"/>
      <c r="D14" s="4"/>
      <c r="E14" s="4"/>
      <c r="F14" s="4"/>
      <c r="G14" s="1119" t="s">
        <v>452</v>
      </c>
      <c r="H14" s="1120"/>
      <c r="I14" s="1120"/>
      <c r="J14" s="1121"/>
      <c r="K14" s="165">
        <v>74456</v>
      </c>
      <c r="L14" s="166">
        <v>4339</v>
      </c>
      <c r="M14" s="167">
        <v>6015</v>
      </c>
      <c r="N14" s="168">
        <v>-27.9</v>
      </c>
    </row>
    <row r="15" spans="1:16" ht="13.5" customHeight="1" x14ac:dyDescent="0.15">
      <c r="A15" s="12"/>
      <c r="B15" s="4"/>
      <c r="C15" s="4"/>
      <c r="D15" s="4"/>
      <c r="E15" s="4"/>
      <c r="F15" s="4"/>
      <c r="G15" s="1119" t="s">
        <v>453</v>
      </c>
      <c r="H15" s="1120"/>
      <c r="I15" s="1120"/>
      <c r="J15" s="1121"/>
      <c r="K15" s="165">
        <v>48314</v>
      </c>
      <c r="L15" s="166">
        <v>2816</v>
      </c>
      <c r="M15" s="167">
        <v>2049</v>
      </c>
      <c r="N15" s="168">
        <v>37.4</v>
      </c>
    </row>
    <row r="16" spans="1:16" x14ac:dyDescent="0.15">
      <c r="A16" s="12"/>
      <c r="B16" s="4"/>
      <c r="C16" s="4"/>
      <c r="D16" s="4"/>
      <c r="E16" s="4"/>
      <c r="F16" s="4"/>
      <c r="G16" s="1122" t="s">
        <v>454</v>
      </c>
      <c r="H16" s="1123"/>
      <c r="I16" s="1123"/>
      <c r="J16" s="1124"/>
      <c r="K16" s="166">
        <v>-183185</v>
      </c>
      <c r="L16" s="166">
        <v>-10675</v>
      </c>
      <c r="M16" s="167">
        <v>-10381</v>
      </c>
      <c r="N16" s="168">
        <v>2.8</v>
      </c>
    </row>
    <row r="17" spans="1:16" x14ac:dyDescent="0.15">
      <c r="A17" s="12"/>
      <c r="B17" s="4"/>
      <c r="C17" s="4"/>
      <c r="D17" s="4"/>
      <c r="E17" s="4"/>
      <c r="F17" s="4"/>
      <c r="G17" s="1122" t="s">
        <v>119</v>
      </c>
      <c r="H17" s="1123"/>
      <c r="I17" s="1123"/>
      <c r="J17" s="1124"/>
      <c r="K17" s="166">
        <v>2128504</v>
      </c>
      <c r="L17" s="166">
        <v>124039</v>
      </c>
      <c r="M17" s="167">
        <v>113031</v>
      </c>
      <c r="N17" s="168">
        <v>9.6999999999999993</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455</v>
      </c>
      <c r="H19" s="4"/>
      <c r="I19" s="4"/>
      <c r="J19" s="4"/>
      <c r="K19" s="4"/>
      <c r="L19" s="4"/>
      <c r="M19" s="4"/>
      <c r="N19" s="4"/>
    </row>
    <row r="20" spans="1:16" x14ac:dyDescent="0.15">
      <c r="A20" s="12"/>
      <c r="B20" s="4"/>
      <c r="C20" s="4"/>
      <c r="D20" s="4"/>
      <c r="E20" s="4"/>
      <c r="F20" s="4"/>
      <c r="G20" s="170"/>
      <c r="H20" s="171"/>
      <c r="I20" s="171"/>
      <c r="J20" s="172"/>
      <c r="K20" s="173" t="s">
        <v>456</v>
      </c>
      <c r="L20" s="174" t="s">
        <v>457</v>
      </c>
      <c r="M20" s="175" t="s">
        <v>458</v>
      </c>
      <c r="N20" s="176"/>
    </row>
    <row r="21" spans="1:16" s="182" customFormat="1" x14ac:dyDescent="0.15">
      <c r="A21" s="177"/>
      <c r="B21" s="148"/>
      <c r="C21" s="148"/>
      <c r="D21" s="148"/>
      <c r="E21" s="148"/>
      <c r="F21" s="148"/>
      <c r="G21" s="1114" t="s">
        <v>459</v>
      </c>
      <c r="H21" s="1115"/>
      <c r="I21" s="1115"/>
      <c r="J21" s="1116"/>
      <c r="K21" s="178">
        <v>12</v>
      </c>
      <c r="L21" s="179">
        <v>10.59</v>
      </c>
      <c r="M21" s="180">
        <v>1.41</v>
      </c>
      <c r="N21" s="148"/>
      <c r="O21" s="181"/>
      <c r="P21" s="177"/>
    </row>
    <row r="22" spans="1:16" s="182" customFormat="1" x14ac:dyDescent="0.15">
      <c r="A22" s="177"/>
      <c r="B22" s="148"/>
      <c r="C22" s="148"/>
      <c r="D22" s="148"/>
      <c r="E22" s="148"/>
      <c r="F22" s="148"/>
      <c r="G22" s="1114" t="s">
        <v>460</v>
      </c>
      <c r="H22" s="1115"/>
      <c r="I22" s="1115"/>
      <c r="J22" s="1116"/>
      <c r="K22" s="183">
        <v>92.1</v>
      </c>
      <c r="L22" s="184">
        <v>95.9</v>
      </c>
      <c r="M22" s="185">
        <v>-3.8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461</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462</v>
      </c>
      <c r="B28" s="8"/>
      <c r="C28" s="8"/>
      <c r="D28" s="8"/>
      <c r="E28" s="8"/>
      <c r="F28" s="8"/>
      <c r="G28" s="8"/>
      <c r="H28" s="8"/>
      <c r="I28" s="8"/>
      <c r="J28" s="8"/>
      <c r="K28" s="8"/>
      <c r="L28" s="8"/>
      <c r="M28" s="8"/>
      <c r="N28" s="8"/>
      <c r="O28" s="190"/>
    </row>
    <row r="29" spans="1:16" x14ac:dyDescent="0.15">
      <c r="A29" s="12"/>
      <c r="B29" s="4"/>
      <c r="C29" s="4"/>
      <c r="D29" s="4"/>
      <c r="E29" s="4"/>
      <c r="F29" s="4"/>
      <c r="G29" s="148" t="s">
        <v>463</v>
      </c>
      <c r="H29" s="148"/>
      <c r="I29" s="148"/>
      <c r="J29" s="148"/>
      <c r="K29" s="4"/>
      <c r="L29" s="4"/>
      <c r="M29" s="4"/>
      <c r="N29" s="4"/>
      <c r="O29" s="191"/>
    </row>
    <row r="30" spans="1:16" x14ac:dyDescent="0.15">
      <c r="A30" s="12"/>
      <c r="B30" s="4"/>
      <c r="C30" s="4"/>
      <c r="D30" s="4"/>
      <c r="E30" s="4"/>
      <c r="F30" s="4"/>
      <c r="G30" s="149"/>
      <c r="H30" s="150"/>
      <c r="I30" s="150"/>
      <c r="J30" s="151"/>
      <c r="K30" s="1117" t="s">
        <v>442</v>
      </c>
      <c r="L30" s="152"/>
      <c r="M30" s="153" t="s">
        <v>443</v>
      </c>
      <c r="N30" s="154"/>
    </row>
    <row r="31" spans="1:16" x14ac:dyDescent="0.15">
      <c r="A31" s="12"/>
      <c r="B31" s="4"/>
      <c r="C31" s="4"/>
      <c r="D31" s="4"/>
      <c r="E31" s="4"/>
      <c r="F31" s="4"/>
      <c r="G31" s="155"/>
      <c r="H31" s="156"/>
      <c r="I31" s="156"/>
      <c r="J31" s="157"/>
      <c r="K31" s="1118"/>
      <c r="L31" s="158" t="s">
        <v>444</v>
      </c>
      <c r="M31" s="159" t="s">
        <v>445</v>
      </c>
      <c r="N31" s="160" t="s">
        <v>446</v>
      </c>
    </row>
    <row r="32" spans="1:16" ht="27" customHeight="1" x14ac:dyDescent="0.15">
      <c r="A32" s="12"/>
      <c r="B32" s="4"/>
      <c r="C32" s="4"/>
      <c r="D32" s="4"/>
      <c r="E32" s="4"/>
      <c r="F32" s="4"/>
      <c r="G32" s="1130" t="s">
        <v>464</v>
      </c>
      <c r="H32" s="1131"/>
      <c r="I32" s="1131"/>
      <c r="J32" s="1132"/>
      <c r="K32" s="192">
        <v>1157675</v>
      </c>
      <c r="L32" s="192">
        <v>67464</v>
      </c>
      <c r="M32" s="193">
        <v>74012</v>
      </c>
      <c r="N32" s="194">
        <v>-8.8000000000000007</v>
      </c>
    </row>
    <row r="33" spans="1:16" ht="13.5" customHeight="1" x14ac:dyDescent="0.15">
      <c r="A33" s="12"/>
      <c r="B33" s="4"/>
      <c r="C33" s="4"/>
      <c r="D33" s="4"/>
      <c r="E33" s="4"/>
      <c r="F33" s="4"/>
      <c r="G33" s="1130" t="s">
        <v>465</v>
      </c>
      <c r="H33" s="1131"/>
      <c r="I33" s="1131"/>
      <c r="J33" s="1132"/>
      <c r="K33" s="192" t="s">
        <v>335</v>
      </c>
      <c r="L33" s="192" t="s">
        <v>335</v>
      </c>
      <c r="M33" s="193" t="s">
        <v>335</v>
      </c>
      <c r="N33" s="194" t="s">
        <v>335</v>
      </c>
    </row>
    <row r="34" spans="1:16" ht="27" customHeight="1" x14ac:dyDescent="0.15">
      <c r="A34" s="12"/>
      <c r="B34" s="4"/>
      <c r="C34" s="4"/>
      <c r="D34" s="4"/>
      <c r="E34" s="4"/>
      <c r="F34" s="4"/>
      <c r="G34" s="1130" t="s">
        <v>466</v>
      </c>
      <c r="H34" s="1131"/>
      <c r="I34" s="1131"/>
      <c r="J34" s="1132"/>
      <c r="K34" s="192" t="s">
        <v>335</v>
      </c>
      <c r="L34" s="192" t="s">
        <v>335</v>
      </c>
      <c r="M34" s="193" t="s">
        <v>335</v>
      </c>
      <c r="N34" s="194" t="s">
        <v>335</v>
      </c>
    </row>
    <row r="35" spans="1:16" ht="27" customHeight="1" x14ac:dyDescent="0.15">
      <c r="A35" s="12"/>
      <c r="B35" s="4"/>
      <c r="C35" s="4"/>
      <c r="D35" s="4"/>
      <c r="E35" s="4"/>
      <c r="F35" s="4"/>
      <c r="G35" s="1130" t="s">
        <v>467</v>
      </c>
      <c r="H35" s="1131"/>
      <c r="I35" s="1131"/>
      <c r="J35" s="1132"/>
      <c r="K35" s="192">
        <v>260004</v>
      </c>
      <c r="L35" s="192">
        <v>15152</v>
      </c>
      <c r="M35" s="193">
        <v>19870</v>
      </c>
      <c r="N35" s="194">
        <v>-23.7</v>
      </c>
    </row>
    <row r="36" spans="1:16" ht="27" customHeight="1" x14ac:dyDescent="0.15">
      <c r="A36" s="12"/>
      <c r="B36" s="4"/>
      <c r="C36" s="4"/>
      <c r="D36" s="4"/>
      <c r="E36" s="4"/>
      <c r="F36" s="4"/>
      <c r="G36" s="1130" t="s">
        <v>468</v>
      </c>
      <c r="H36" s="1131"/>
      <c r="I36" s="1131"/>
      <c r="J36" s="1132"/>
      <c r="K36" s="192">
        <v>15574</v>
      </c>
      <c r="L36" s="192">
        <v>908</v>
      </c>
      <c r="M36" s="193">
        <v>2956</v>
      </c>
      <c r="N36" s="194">
        <v>-69.3</v>
      </c>
    </row>
    <row r="37" spans="1:16" ht="13.5" customHeight="1" x14ac:dyDescent="0.15">
      <c r="A37" s="12"/>
      <c r="B37" s="4"/>
      <c r="C37" s="4"/>
      <c r="D37" s="4"/>
      <c r="E37" s="4"/>
      <c r="F37" s="4"/>
      <c r="G37" s="1130" t="s">
        <v>469</v>
      </c>
      <c r="H37" s="1131"/>
      <c r="I37" s="1131"/>
      <c r="J37" s="1132"/>
      <c r="K37" s="192">
        <v>31345</v>
      </c>
      <c r="L37" s="192">
        <v>1827</v>
      </c>
      <c r="M37" s="193">
        <v>1289</v>
      </c>
      <c r="N37" s="194">
        <v>41.7</v>
      </c>
    </row>
    <row r="38" spans="1:16" ht="27" customHeight="1" x14ac:dyDescent="0.15">
      <c r="A38" s="12"/>
      <c r="B38" s="4"/>
      <c r="C38" s="4"/>
      <c r="D38" s="4"/>
      <c r="E38" s="4"/>
      <c r="F38" s="4"/>
      <c r="G38" s="1133" t="s">
        <v>470</v>
      </c>
      <c r="H38" s="1134"/>
      <c r="I38" s="1134"/>
      <c r="J38" s="1135"/>
      <c r="K38" s="195" t="s">
        <v>335</v>
      </c>
      <c r="L38" s="195" t="s">
        <v>335</v>
      </c>
      <c r="M38" s="196">
        <v>3</v>
      </c>
      <c r="N38" s="197" t="s">
        <v>335</v>
      </c>
      <c r="O38" s="191"/>
    </row>
    <row r="39" spans="1:16" x14ac:dyDescent="0.15">
      <c r="A39" s="12"/>
      <c r="B39" s="4"/>
      <c r="C39" s="4"/>
      <c r="D39" s="4"/>
      <c r="E39" s="4"/>
      <c r="F39" s="4"/>
      <c r="G39" s="1133" t="s">
        <v>471</v>
      </c>
      <c r="H39" s="1134"/>
      <c r="I39" s="1134"/>
      <c r="J39" s="1135"/>
      <c r="K39" s="198">
        <v>-30232</v>
      </c>
      <c r="L39" s="198">
        <v>-1762</v>
      </c>
      <c r="M39" s="199">
        <v>-3576</v>
      </c>
      <c r="N39" s="200">
        <v>-50.7</v>
      </c>
      <c r="O39" s="191"/>
    </row>
    <row r="40" spans="1:16" ht="27" customHeight="1" x14ac:dyDescent="0.15">
      <c r="A40" s="12"/>
      <c r="B40" s="4"/>
      <c r="C40" s="4"/>
      <c r="D40" s="4"/>
      <c r="E40" s="4"/>
      <c r="F40" s="4"/>
      <c r="G40" s="1130" t="s">
        <v>472</v>
      </c>
      <c r="H40" s="1131"/>
      <c r="I40" s="1131"/>
      <c r="J40" s="1132"/>
      <c r="K40" s="198">
        <v>-1171218</v>
      </c>
      <c r="L40" s="198">
        <v>-68253</v>
      </c>
      <c r="M40" s="199">
        <v>-65861</v>
      </c>
      <c r="N40" s="200">
        <v>3.6</v>
      </c>
      <c r="O40" s="191"/>
    </row>
    <row r="41" spans="1:16" x14ac:dyDescent="0.15">
      <c r="A41" s="12"/>
      <c r="B41" s="4"/>
      <c r="C41" s="4"/>
      <c r="D41" s="4"/>
      <c r="E41" s="4"/>
      <c r="F41" s="4"/>
      <c r="G41" s="1136" t="s">
        <v>230</v>
      </c>
      <c r="H41" s="1137"/>
      <c r="I41" s="1137"/>
      <c r="J41" s="1138"/>
      <c r="K41" s="192">
        <v>263148</v>
      </c>
      <c r="L41" s="198">
        <v>15335</v>
      </c>
      <c r="M41" s="199">
        <v>28693</v>
      </c>
      <c r="N41" s="200">
        <v>-46.6</v>
      </c>
      <c r="O41" s="191"/>
    </row>
    <row r="42" spans="1:16" x14ac:dyDescent="0.15">
      <c r="A42" s="12"/>
      <c r="B42" s="4"/>
      <c r="C42" s="4"/>
      <c r="D42" s="4"/>
      <c r="E42" s="4"/>
      <c r="F42" s="4"/>
      <c r="G42" s="201" t="s">
        <v>473</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474</v>
      </c>
      <c r="B47" s="4"/>
      <c r="C47" s="4"/>
      <c r="D47" s="4"/>
      <c r="E47" s="4"/>
      <c r="F47" s="4"/>
      <c r="G47" s="4"/>
      <c r="H47" s="4"/>
      <c r="I47" s="4"/>
      <c r="J47" s="4"/>
      <c r="K47" s="4"/>
      <c r="L47" s="4"/>
      <c r="M47" s="4"/>
      <c r="N47" s="4"/>
    </row>
    <row r="48" spans="1:16" x14ac:dyDescent="0.15">
      <c r="A48" s="12"/>
      <c r="B48" s="4"/>
      <c r="C48" s="4"/>
      <c r="D48" s="4"/>
      <c r="E48" s="4"/>
      <c r="F48" s="4"/>
      <c r="G48" s="204" t="s">
        <v>475</v>
      </c>
      <c r="H48" s="204"/>
      <c r="I48" s="204"/>
      <c r="J48" s="204"/>
      <c r="K48" s="204"/>
      <c r="L48" s="204"/>
      <c r="M48" s="205"/>
      <c r="N48" s="204"/>
    </row>
    <row r="49" spans="1:14" ht="13.5" customHeight="1" x14ac:dyDescent="0.15">
      <c r="A49" s="12"/>
      <c r="B49" s="4"/>
      <c r="C49" s="4"/>
      <c r="D49" s="4"/>
      <c r="E49" s="4"/>
      <c r="F49" s="4"/>
      <c r="G49" s="206"/>
      <c r="H49" s="207"/>
      <c r="I49" s="1125" t="s">
        <v>442</v>
      </c>
      <c r="J49" s="1127" t="s">
        <v>476</v>
      </c>
      <c r="K49" s="1128"/>
      <c r="L49" s="1128"/>
      <c r="M49" s="1128"/>
      <c r="N49" s="1129"/>
    </row>
    <row r="50" spans="1:14" x14ac:dyDescent="0.15">
      <c r="A50" s="12"/>
      <c r="B50" s="4"/>
      <c r="C50" s="4"/>
      <c r="D50" s="4"/>
      <c r="E50" s="4"/>
      <c r="F50" s="4"/>
      <c r="G50" s="208"/>
      <c r="H50" s="209"/>
      <c r="I50" s="1126"/>
      <c r="J50" s="210" t="s">
        <v>477</v>
      </c>
      <c r="K50" s="211" t="s">
        <v>478</v>
      </c>
      <c r="L50" s="212" t="s">
        <v>479</v>
      </c>
      <c r="M50" s="213" t="s">
        <v>480</v>
      </c>
      <c r="N50" s="214" t="s">
        <v>481</v>
      </c>
    </row>
    <row r="51" spans="1:14" x14ac:dyDescent="0.15">
      <c r="A51" s="12"/>
      <c r="B51" s="4"/>
      <c r="C51" s="4"/>
      <c r="D51" s="4"/>
      <c r="E51" s="4"/>
      <c r="F51" s="4"/>
      <c r="G51" s="206" t="s">
        <v>482</v>
      </c>
      <c r="H51" s="207"/>
      <c r="I51" s="215">
        <v>1930054</v>
      </c>
      <c r="J51" s="216">
        <v>106140</v>
      </c>
      <c r="K51" s="217">
        <v>2.5</v>
      </c>
      <c r="L51" s="218">
        <v>79181</v>
      </c>
      <c r="M51" s="219">
        <v>-12.8</v>
      </c>
      <c r="N51" s="220">
        <v>15.3</v>
      </c>
    </row>
    <row r="52" spans="1:14" x14ac:dyDescent="0.15">
      <c r="A52" s="12"/>
      <c r="B52" s="4"/>
      <c r="C52" s="4"/>
      <c r="D52" s="4"/>
      <c r="E52" s="4"/>
      <c r="F52" s="4"/>
      <c r="G52" s="221"/>
      <c r="H52" s="222" t="s">
        <v>483</v>
      </c>
      <c r="I52" s="223">
        <v>815303</v>
      </c>
      <c r="J52" s="224">
        <v>44836</v>
      </c>
      <c r="K52" s="225">
        <v>4.4000000000000004</v>
      </c>
      <c r="L52" s="226">
        <v>40448</v>
      </c>
      <c r="M52" s="227">
        <v>-14</v>
      </c>
      <c r="N52" s="228">
        <v>18.399999999999999</v>
      </c>
    </row>
    <row r="53" spans="1:14" x14ac:dyDescent="0.15">
      <c r="A53" s="12"/>
      <c r="B53" s="4"/>
      <c r="C53" s="4"/>
      <c r="D53" s="4"/>
      <c r="E53" s="4"/>
      <c r="F53" s="4"/>
      <c r="G53" s="206" t="s">
        <v>484</v>
      </c>
      <c r="H53" s="207"/>
      <c r="I53" s="215">
        <v>2063679</v>
      </c>
      <c r="J53" s="216">
        <v>114357</v>
      </c>
      <c r="K53" s="217">
        <v>7.7</v>
      </c>
      <c r="L53" s="218">
        <v>118124</v>
      </c>
      <c r="M53" s="219">
        <v>49.2</v>
      </c>
      <c r="N53" s="220">
        <v>-41.5</v>
      </c>
    </row>
    <row r="54" spans="1:14" x14ac:dyDescent="0.15">
      <c r="A54" s="12"/>
      <c r="B54" s="4"/>
      <c r="C54" s="4"/>
      <c r="D54" s="4"/>
      <c r="E54" s="4"/>
      <c r="F54" s="4"/>
      <c r="G54" s="221"/>
      <c r="H54" s="222" t="s">
        <v>483</v>
      </c>
      <c r="I54" s="223">
        <v>864439</v>
      </c>
      <c r="J54" s="224">
        <v>47902</v>
      </c>
      <c r="K54" s="225">
        <v>6.8</v>
      </c>
      <c r="L54" s="226">
        <v>54614</v>
      </c>
      <c r="M54" s="227">
        <v>35</v>
      </c>
      <c r="N54" s="228">
        <v>-28.2</v>
      </c>
    </row>
    <row r="55" spans="1:14" x14ac:dyDescent="0.15">
      <c r="A55" s="12"/>
      <c r="B55" s="4"/>
      <c r="C55" s="4"/>
      <c r="D55" s="4"/>
      <c r="E55" s="4"/>
      <c r="F55" s="4"/>
      <c r="G55" s="206" t="s">
        <v>485</v>
      </c>
      <c r="H55" s="207"/>
      <c r="I55" s="215">
        <v>1721482</v>
      </c>
      <c r="J55" s="216">
        <v>96588</v>
      </c>
      <c r="K55" s="217">
        <v>-15.5</v>
      </c>
      <c r="L55" s="218">
        <v>101693</v>
      </c>
      <c r="M55" s="219">
        <v>-13.9</v>
      </c>
      <c r="N55" s="220">
        <v>-1.6</v>
      </c>
    </row>
    <row r="56" spans="1:14" x14ac:dyDescent="0.15">
      <c r="A56" s="12"/>
      <c r="B56" s="4"/>
      <c r="C56" s="4"/>
      <c r="D56" s="4"/>
      <c r="E56" s="4"/>
      <c r="F56" s="4"/>
      <c r="G56" s="221"/>
      <c r="H56" s="222" t="s">
        <v>483</v>
      </c>
      <c r="I56" s="223">
        <v>433720</v>
      </c>
      <c r="J56" s="224">
        <v>24335</v>
      </c>
      <c r="K56" s="225">
        <v>-49.2</v>
      </c>
      <c r="L56" s="226">
        <v>51066</v>
      </c>
      <c r="M56" s="227">
        <v>-6.5</v>
      </c>
      <c r="N56" s="228">
        <v>-42.7</v>
      </c>
    </row>
    <row r="57" spans="1:14" x14ac:dyDescent="0.15">
      <c r="A57" s="12"/>
      <c r="B57" s="4"/>
      <c r="C57" s="4"/>
      <c r="D57" s="4"/>
      <c r="E57" s="4"/>
      <c r="F57" s="4"/>
      <c r="G57" s="206" t="s">
        <v>486</v>
      </c>
      <c r="H57" s="207"/>
      <c r="I57" s="215">
        <v>1938923</v>
      </c>
      <c r="J57" s="216">
        <v>110524</v>
      </c>
      <c r="K57" s="217">
        <v>14.4</v>
      </c>
      <c r="L57" s="218">
        <v>96635</v>
      </c>
      <c r="M57" s="219">
        <v>-5</v>
      </c>
      <c r="N57" s="220">
        <v>19.399999999999999</v>
      </c>
    </row>
    <row r="58" spans="1:14" x14ac:dyDescent="0.15">
      <c r="A58" s="12"/>
      <c r="B58" s="4"/>
      <c r="C58" s="4"/>
      <c r="D58" s="4"/>
      <c r="E58" s="4"/>
      <c r="F58" s="4"/>
      <c r="G58" s="221"/>
      <c r="H58" s="222" t="s">
        <v>483</v>
      </c>
      <c r="I58" s="223">
        <v>447922</v>
      </c>
      <c r="J58" s="224">
        <v>25533</v>
      </c>
      <c r="K58" s="225">
        <v>4.9000000000000004</v>
      </c>
      <c r="L58" s="226">
        <v>44408</v>
      </c>
      <c r="M58" s="227">
        <v>-13</v>
      </c>
      <c r="N58" s="228">
        <v>17.899999999999999</v>
      </c>
    </row>
    <row r="59" spans="1:14" x14ac:dyDescent="0.15">
      <c r="A59" s="12"/>
      <c r="B59" s="4"/>
      <c r="C59" s="4"/>
      <c r="D59" s="4"/>
      <c r="E59" s="4"/>
      <c r="F59" s="4"/>
      <c r="G59" s="206" t="s">
        <v>487</v>
      </c>
      <c r="H59" s="207"/>
      <c r="I59" s="215">
        <v>2050357</v>
      </c>
      <c r="J59" s="216">
        <v>119485</v>
      </c>
      <c r="K59" s="217">
        <v>8.1</v>
      </c>
      <c r="L59" s="218">
        <v>97062</v>
      </c>
      <c r="M59" s="219">
        <v>0.4</v>
      </c>
      <c r="N59" s="220">
        <v>7.7</v>
      </c>
    </row>
    <row r="60" spans="1:14" x14ac:dyDescent="0.15">
      <c r="A60" s="12"/>
      <c r="B60" s="4"/>
      <c r="C60" s="4"/>
      <c r="D60" s="4"/>
      <c r="E60" s="4"/>
      <c r="F60" s="4"/>
      <c r="G60" s="221"/>
      <c r="H60" s="222" t="s">
        <v>483</v>
      </c>
      <c r="I60" s="229">
        <v>448919</v>
      </c>
      <c r="J60" s="224">
        <v>26161</v>
      </c>
      <c r="K60" s="225">
        <v>2.5</v>
      </c>
      <c r="L60" s="226">
        <v>50112</v>
      </c>
      <c r="M60" s="227">
        <v>12.8</v>
      </c>
      <c r="N60" s="228">
        <v>-10.3</v>
      </c>
    </row>
    <row r="61" spans="1:14" x14ac:dyDescent="0.15">
      <c r="A61" s="12"/>
      <c r="B61" s="4"/>
      <c r="C61" s="4"/>
      <c r="D61" s="4"/>
      <c r="E61" s="4"/>
      <c r="F61" s="4"/>
      <c r="G61" s="206" t="s">
        <v>488</v>
      </c>
      <c r="H61" s="230"/>
      <c r="I61" s="231">
        <v>1940899</v>
      </c>
      <c r="J61" s="232">
        <v>109419</v>
      </c>
      <c r="K61" s="233">
        <v>3.4</v>
      </c>
      <c r="L61" s="234">
        <v>98539</v>
      </c>
      <c r="M61" s="235">
        <v>3.6</v>
      </c>
      <c r="N61" s="220">
        <v>-0.2</v>
      </c>
    </row>
    <row r="62" spans="1:14" x14ac:dyDescent="0.15">
      <c r="A62" s="12"/>
      <c r="B62" s="4"/>
      <c r="C62" s="4"/>
      <c r="D62" s="4"/>
      <c r="E62" s="4"/>
      <c r="F62" s="4"/>
      <c r="G62" s="221"/>
      <c r="H62" s="222" t="s">
        <v>483</v>
      </c>
      <c r="I62" s="223">
        <v>602061</v>
      </c>
      <c r="J62" s="224">
        <v>33753</v>
      </c>
      <c r="K62" s="225">
        <v>-6.1</v>
      </c>
      <c r="L62" s="226">
        <v>48130</v>
      </c>
      <c r="M62" s="227">
        <v>2.9</v>
      </c>
      <c r="N62" s="228">
        <v>-9</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C3" sqref="AC3:AL5"/>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C3" sqref="AC3:AL5"/>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AC3" sqref="AC3:AL5"/>
    </sheetView>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489</v>
      </c>
    </row>
    <row r="46" spans="2:10" ht="29.25" customHeight="1" thickBot="1" x14ac:dyDescent="0.25">
      <c r="B46" s="239" t="s">
        <v>25</v>
      </c>
      <c r="C46" s="240"/>
      <c r="D46" s="240"/>
      <c r="E46" s="241" t="s">
        <v>490</v>
      </c>
      <c r="F46" s="242" t="s">
        <v>4</v>
      </c>
      <c r="G46" s="243" t="s">
        <v>5</v>
      </c>
      <c r="H46" s="243" t="s">
        <v>6</v>
      </c>
      <c r="I46" s="243" t="s">
        <v>7</v>
      </c>
      <c r="J46" s="244" t="s">
        <v>8</v>
      </c>
    </row>
    <row r="47" spans="2:10" ht="57.75" customHeight="1" x14ac:dyDescent="0.15">
      <c r="B47" s="245"/>
      <c r="C47" s="1139" t="s">
        <v>491</v>
      </c>
      <c r="D47" s="1139"/>
      <c r="E47" s="1140"/>
      <c r="F47" s="246">
        <v>14.86</v>
      </c>
      <c r="G47" s="247">
        <v>14.94</v>
      </c>
      <c r="H47" s="247">
        <v>15.19</v>
      </c>
      <c r="I47" s="247">
        <v>15.24</v>
      </c>
      <c r="J47" s="248">
        <v>15.75</v>
      </c>
    </row>
    <row r="48" spans="2:10" ht="57.75" customHeight="1" x14ac:dyDescent="0.15">
      <c r="B48" s="249"/>
      <c r="C48" s="1141" t="s">
        <v>492</v>
      </c>
      <c r="D48" s="1141"/>
      <c r="E48" s="1142"/>
      <c r="F48" s="250">
        <v>5.61</v>
      </c>
      <c r="G48" s="251">
        <v>6.25</v>
      </c>
      <c r="H48" s="251">
        <v>4.4000000000000004</v>
      </c>
      <c r="I48" s="251">
        <v>6.49</v>
      </c>
      <c r="J48" s="252">
        <v>4.67</v>
      </c>
    </row>
    <row r="49" spans="2:10" ht="57.75" customHeight="1" thickBot="1" x14ac:dyDescent="0.2">
      <c r="B49" s="253"/>
      <c r="C49" s="1143" t="s">
        <v>493</v>
      </c>
      <c r="D49" s="1143"/>
      <c r="E49" s="1144"/>
      <c r="F49" s="254">
        <v>1.58</v>
      </c>
      <c r="G49" s="255">
        <v>0.62</v>
      </c>
      <c r="H49" s="255" t="s">
        <v>494</v>
      </c>
      <c r="I49" s="255">
        <v>2.08</v>
      </c>
      <c r="J49" s="256" t="s">
        <v>495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2018-11-19T00:46:42Z</dcterms:modified>
</cp:coreProperties>
</file>