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<sst xmlns="http://schemas.openxmlformats.org/spreadsheetml/2006/main" count="1171" uniqueCount="620">
  <si>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</si>
  <si>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</si>
  <si>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</si>
  <si>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</si>
  <si>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</si>
  <si>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</si>
  <si>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</si>
  <si>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</si>
  <si>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</si>
  <si>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</si>
  <si>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</si>
  <si>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</si>
  <si>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</si>
  <si>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</si>
  <si>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</si>
  <si>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</si>
  <si>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</si>
  <si>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</si>
  <si>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</si>
  <si>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</si>
  <si>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</si>
  <si>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</si>
  <si>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</si>
  <si>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</si>
  <si>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</si>
  <si>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</si>
  <si>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</si>
  <si>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</si>
  <si>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</si>
  <si>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</si>
  <si>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</si>
  <si>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</si>
  <si>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</si>
  <si>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</si>
  <si>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</si>
  <si>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</si>
  <si>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</si>
  <si>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</si>
  <si>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</si>
  <si>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</si>
  <si>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</si>
  <si>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</si>
  <si>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</si>
  <si>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</si>
  <si>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</si>
  <si>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</si>
  <si>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</si>
  <si>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</si>
  <si>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</si>
  <si>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</si>
  <si>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</si>
  <si>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</si>
  <si>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</si>
  <si>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</si>
  <si>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</si>
  <si>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</si>
  <si>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</si>
  <si>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</si>
  <si>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</si>
  <si>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</si>
  <si>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</si>
  <si>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</si>
  <si>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</si>
  <si>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</si>
  <si>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</si>
  <si>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</si>
  <si>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</si>
  <si>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</si>
  <si>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</si>
  <si>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</si>
  <si>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</si>
  <si>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</si>
  <si>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</si>
  <si>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</si>
  <si>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</si>
  <si>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</si>
  <si>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</si>
  <si>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</si>
  <si>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</si>
  <si>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</si>
  <si>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</si>
  <si>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</si>
  <si>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</si>
  <si>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</si>
  <si>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</si>
  <si>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</si>
  <si>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</si>
  <si>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</si>
  <si>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</si>
  <si>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</si>
  <si>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</si>
  <si>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</si>
  <si>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</si>
  <si>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</si>
  <si>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</si>
  <si>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</si>
  <si>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</si>
  <si>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</si>
  <si>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</si>
  <si>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</si>
  <si>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</si>
  <si>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</si>
  <si>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</si>
  <si>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</si>
  <si>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</si>
  <si>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</si>
  <si>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</si>
  <si>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</si>
  <si>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</si>
  <si>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</si>
  <si>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</si>
  <si>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</si>
  <si>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</si>
  <si>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</si>
  <si>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</si>
  <si>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</si>
  <si>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</si>
  <si>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</si>
  <si>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</si>
  <si>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</si>
  <si>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</si>
  <si>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</si>
  <si>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</si>
  <si>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</si>
  <si>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</si>
  <si>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</si>
  <si>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</si>
  <si>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</si>
  <si>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</si>
  <si>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</si>
  <si>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</si>
  <si>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</si>
  <si>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</si>
  <si>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</si>
  <si>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</si>
  <si>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</si>
  <si>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</si>
  <si>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</si>
  <si>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</si>
  <si>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</si>
  <si>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</si>
  <si>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</si>
  <si>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</si>
  <si>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</si>
  <si>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</si>
  <si>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</si>
  <si>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</si>
  <si>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</si>
  <si>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</si>
  <si>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</si>
  <si>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</si>
  <si>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</si>
  <si>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</si>
  <si>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</si>
  <si>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</si>
  <si>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</si>
  <si>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</si>
  <si>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</si>
  <si>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</si>
  <si>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</si>
  <si>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</si>
  <si>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</si>
  <si>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</si>
  <si>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</si>
  <si>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</si>
  <si>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</si>
  <si>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</si>
  <si>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</si>
  <si>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</si>
  <si>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</si>
  <si>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</si>
  <si>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</si>
  <si>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</si>
  <si>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</si>
  <si>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</si>
  <si>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</si>
  <si>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</si>
  <si>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</si>
  <si>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</si>
  <si>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</si>
  <si>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</si>
  <si>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</si>
  <si>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</si>
  <si>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</si>
  <si>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</si>
  <si>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</si>
  <si>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</si>
  <si>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</si>
  <si>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</si>
  <si>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</si>
  <si>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</si>
  <si>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</si>
  <si>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</si>
  <si>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</si>
  <si>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</si>
  <si>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</si>
  <si>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</si>
  <si>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</si>
  <si>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</si>
  <si>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</si>
  <si>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</si>
  <si>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</si>
  <si>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</si>
  <si>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</si>
  <si>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</si>
  <si>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</si>
  <si>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</si>
  <si>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</si>
  <si>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</si>
  <si>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</si>
  <si>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</si>
  <si>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</si>
  <si>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愛媛県松野町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</si>
  <si>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</si>
  <si>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</si>
  <si>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</si>
  <si>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</si>
  <si>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</si>
  <si>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</si>
  <si>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</si>
  <si>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</si>
  <si>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</si>
  <si>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</si>
  <si>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</si>
  <si>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</si>
  <si>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</si>
  <si>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</si>
  <si>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</si>
  <si>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</si>
  <si>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</si>
  <si>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</si>
  <si>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</si>
  <si>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</si>
  <si>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</si>
  <si>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</si>
  <si>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</si>
  <si>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</si>
  <si>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</si>
  <si>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</si>
  <si>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</si>
  <si>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</si>
  <si>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</si>
  <si>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</si>
  <si>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</si>
  <si>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</si>
  <si>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</si>
  <si>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</si>
  <si>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</si>
  <si>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</si>
  <si>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</si>
  <si>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</si>
  <si>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</si>
  <si>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</si>
  <si>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</si>
  <si>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</si>
  <si>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</si>
  <si>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</si>
  <si>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</si>
  <si>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</si>
  <si>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</si>
  <si>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</si>
  <si>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</si>
  <si>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</si>
  <si>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</si>
  <si>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</si>
  <si>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</si>
  <si>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</si>
  <si>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</si>
  <si>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</si>
  <si>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</si>
  <si>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</si>
  <si>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</si>
  <si>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</si>
  <si>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</si>
  <si>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</si>
  <si>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</si>
  <si>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</si>
  <si>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</si>
  <si>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</si>
  <si>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</si>
  <si>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</si>
  <si>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</si>
  <si>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</si>
  <si>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</si>
  <si>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</si>
  <si>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</si>
  <si>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</si>
  <si>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</si>
  <si>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</si>
  <si>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</si>
  <si>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</si>
  <si>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</si>
  <si>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</si>
  <si>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</si>
  <si>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</si>
  <si>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</si>
  <si>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</si>
  <si>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</si>
  <si>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</si>
  <si>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</si>
  <si>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</si>
  <si>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</si>
  <si>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</si>
  <si>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</si>
  <si>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</si>
  <si>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</si>
  <si>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</si>
  <si>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</si>
  <si>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</si>
  <si>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</si>
  <si>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</si>
  <si>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</si>
  <si>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</si>
  <si>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</si>
  <si>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</si>
  <si>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</si>
  <si>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</si>
  <si>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</si>
  <si>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</si>
  <si>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</si>
  <si>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</si>
  <si>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</si>
  <si>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</si>
  <si>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</si>
  <si>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</si>
  <si>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</si>
  <si>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</si>
  <si>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</si>
  <si>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</si>
  <si>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</si>
  <si>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</si>
  <si>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</si>
  <si>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</si>
  <si>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</si>
  <si>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</si>
  <si>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</si>
  <si>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</si>
  <si>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</si>
  <si>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</si>
  <si>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</si>
  <si>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</si>
  <si>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</si>
  <si>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</si>
  <si>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</si>
  <si>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</si>
  <si>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</si>
  <si>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</si>
  <si>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</si>
  <si>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</si>
  <si>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</si>
  <si>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</si>
  <si>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</si>
  <si>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</si>
  <si>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</si>
  <si>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</si>
  <si>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</si>
  <si>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</si>
  <si>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</si>
  <si>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</si>
  <si>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</si>
  <si>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</si>
  <si>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</si>
  <si>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</si>
  <si>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</si>
  <si>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</si>
  <si>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</si>
  <si>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</si>
  <si>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</si>
  <si>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</si>
  <si>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</si>
  <si>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</si>
  <si>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</si>
  <si>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</si>
  <si>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</si>
  <si>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</si>
  <si>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</si>
  <si>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</si>
  <si>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</si>
  <si>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</si>
  <si>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</si>
  <si>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</si>
  <si>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</si>
  <si>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</si>
  <si>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</si>
  <si>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</si>
  <si>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</si>
  <si>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</si>
  <si>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</si>
  <si>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</si>
  <si>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</si>
  <si>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</si>
  <si>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</si>
  <si>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</si>
  <si>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</si>
  <si>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</si>
  <si>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</si>
  <si>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</si>
  <si>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</si>
  <si>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</si>
  <si>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</si>
  <si>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</si>
  <si>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</si>
  <si>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</si>
  <si>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</si>
  <si>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</si>
  <si>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</si>
  <si>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</si>
  <si>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</si>
  <si>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</si>
  <si>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</si>
  <si>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</si>
  <si>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</si>
  <si>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</si>
  <si>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</si>
  <si>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</si>
  <si>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</si>
  <si>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</si>
  <si>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</si>
  <si>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</si>
  <si>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</si>
  <si>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</si>
  <si>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</si>
  <si>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</si>
  <si>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</si>
  <si>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</si>
  <si>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</si>
  <si>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</si>
  <si>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</si>
  <si>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</si>
  <si>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</si>
  <si>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</si>
  <si>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</si>
  <si>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</si>
  <si>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</si>
  <si>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</si>
  <si>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</si>
  <si>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</si>
  <si>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</si>
  <si>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</si>
  <si>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</si>
  <si>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</si>
  <si>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</si>
  <si>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</si>
  <si>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</si>
  <si>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</si>
  <si>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</si>
  <si>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</si>
  <si>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</si>
  <si>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</si>
  <si>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</si>
  <si>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</si>
  <si>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</si>
  <si>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</si>
  <si>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</si>
  <si>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</si>
  <si>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</si>
  <si>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</si>
  <si>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</si>
  <si>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</si>
  <si>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</si>
  <si>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</si>
  <si>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</si>
  <si>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</si>
  <si>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</si>
  <si>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</si>
  <si>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</si>
  <si>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</si>
  <si>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</si>
  <si>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</si>
  <si>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</si>
  <si>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</si>
  <si>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</si>
  <si>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</si>
  <si>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</si>
  <si>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</si>
  <si>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</si>
  <si>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</si>
  <si>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</si>
  <si>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</si>
  <si>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</si>
  <si>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</si>
  <si>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</si>
  <si>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</si>
  <si>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</si>
  <si>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</si>
  <si>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</si>
  <si>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</si>
  <si>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</si>
  <si>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</si>
  <si>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</si>
  <si>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</si>
  <si>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</si>
  <si>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</si>
  <si>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</si>
  <si>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</si>
  <si>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</si>
  <si>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</si>
  <si>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</si>
  <si>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</si>
  <si>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</si>
  <si>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</si>
  <si>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</si>
  <si>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</si>
  <si>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</si>
  <si>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</si>
  <si>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</si>
  <si>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</si>
  <si>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</si>
  <si>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</si>
  <si>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</si>
  <si>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</si>
  <si>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</si>
  <si>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</si>
  <si>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</si>
  <si>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</si>
  <si>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</si>
  <si>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</si>
  <si>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</si>
  <si>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</si>
  <si>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</si>
  <si>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</si>
  <si>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</si>
  <si>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</si>
  <si>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</si>
  <si>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</si>
  <si>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</si>
  <si>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</si>
  <si>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</si>
  <si>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</si>
  <si>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</si>
  <si>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</si>
  <si>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</si>
  <si>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</si>
  <si>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</si>
  <si>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</si>
  <si>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</si>
  <si>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</si>
  <si>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</si>
  <si>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</si>
  <si>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</si>
  <si>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</si>
  <si>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</si>
  <si>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</si>
  <si>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</si>
  <si>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</si>
  <si>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</si>
  <si>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</si>
  <si>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</si>
  <si>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</si>
  <si>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</si>
  <si>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</si>
  <si>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</si>
  <si>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</si>
  <si>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</si>
  <si>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</si>
  <si>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</si>
  <si>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</si>
  <si>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</si>
  <si>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</si>
  <si>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3.82</t>
  </si>
  <si>
    <t>▲ 5.35</t>
  </si>
  <si>
    <t>▲ 3.30</t>
  </si>
  <si>
    <t>▲ 2.10</t>
  </si>
  <si>
    <t>▲ 0.06</t>
  </si>
  <si>
    <t>住宅新築資金等貸付事業特別会計</t>
  </si>
  <si>
    <t>▲ 1.69</t>
  </si>
  <si>
    <t>▲ 1.81</t>
  </si>
  <si>
    <t>▲ 1.97</t>
  </si>
  <si>
    <t>▲ 1.99</t>
  </si>
  <si>
    <t>▲ 1.86</t>
  </si>
  <si>
    <t>一般会計</t>
  </si>
  <si>
    <t>国民健康保険特別会計</t>
  </si>
  <si>
    <t>介護保険特別会計</t>
  </si>
  <si>
    <t>簡易水道特別会計</t>
  </si>
  <si>
    <t>国民健康保険中央診療所特別会計</t>
  </si>
  <si>
    <t>後期高齢者医療保険事業特別会計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</si>
  <si>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</si>
  <si>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</si>
  <si>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</si>
  <si>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</si>
  <si>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</si>
  <si>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</si>
  <si>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</si>
  <si>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</si>
  <si>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</si>
  <si>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</si>
  <si>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</si>
  <si>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</si>
  <si>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愛媛県市町総合事務組合（共通経費分）</t>
  </si>
  <si>
    <t>愛媛地方税滞納整理機構（一般会計）</t>
  </si>
  <si>
    <t>愛媛県後期高齢者医療広域連合（一般会計）</t>
  </si>
  <si>
    <t>愛媛県後期高齢者医療広域連合（後期高齢者医療特別会計）</t>
  </si>
  <si>
    <t>宇和島地区広域事務組合（一般会計）</t>
  </si>
  <si>
    <t>宇和島地区広域事務組合（介護保険事業特別会計）</t>
  </si>
  <si>
    <t>愛媛県市町総合事務組合（議員公務災害事業分）</t>
  </si>
  <si>
    <t>-</t>
    <phoneticPr fontId="2"/>
  </si>
  <si>
    <t>-</t>
    <phoneticPr fontId="2"/>
  </si>
  <si>
    <t>-</t>
    <phoneticPr fontId="2"/>
  </si>
  <si>
    <t>株式会社松野町農林公社</t>
  </si>
  <si>
    <t>株式会社まちづくり松野</t>
  </si>
  <si>
    <t>-</t>
    <phoneticPr fontId="2"/>
  </si>
  <si>
    <t>-</t>
    <phoneticPr fontId="2"/>
  </si>
  <si>
    <t>-</t>
    <phoneticPr fontId="2"/>
  </si>
  <si>
    <t>庁舎建設基金</t>
  </si>
  <si>
    <t>地域福祉基金</t>
  </si>
  <si>
    <t>ふるさと応援基金</t>
  </si>
  <si>
    <t>災害対策基金</t>
  </si>
  <si>
    <t>人材育成基金</t>
    <rPh sb="0" eb="2">
      <t>ジンザイ</t>
    </rPh>
    <rPh sb="2" eb="4">
      <t>イクセイ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</si>
  <si>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</si>
  <si>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</si>
  <si>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</si>
  <si>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</si>
  <si>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</si>
  <si>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の大型事業の実施により、平成24年度以降は、地方債現在高が増加している。また、平成27年度から算定されていなかった将来負担比率が平成30年度から算定されることとなり、これまで回復傾向であった財政状況に陰りが見え始めているところである。
　今後の財政見通しについて中長期財政計画の試算によると、公債費が平成24年度以降の大型事業の元金償還が開始されることなどにより増加し、当面の間は悪化傾向で推移する見通しである。
　国・県補助事業や過疎対策事業債ソフト事業分を活用しながら、事業の緊急性等を考慮し、これまで以上に事業を厳選する等、起債発行の抑制に努め、財政健全化を基調とした財政運営に努めていく計画である。</t>
    <rPh sb="149" eb="152">
      <t>コウサイヒ</t>
    </rPh>
    <rPh sb="169" eb="171">
      <t>ショウカン</t>
    </rPh>
    <rPh sb="172" eb="174">
      <t>カイシ</t>
    </rPh>
    <rPh sb="184" eb="186">
      <t>ゾウカ</t>
    </rPh>
    <rPh sb="193" eb="195">
      <t>アッカ</t>
    </rPh>
    <rPh sb="195" eb="197">
      <t>ケイコウ</t>
    </rPh>
    <rPh sb="198" eb="200">
      <t>スイイ</t>
    </rPh>
    <rPh sb="202" eb="204">
      <t>ミトオ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</si>
  <si>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</si>
  <si>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</si>
  <si>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</si>
  <si>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上記有形固定資産減価償却率の欄で分析しているとおり、当町の有形固定資産は法定耐用年数を迎えるまでの期間が類似団体と比較して長いことから、今後の施設整備に要する負担は比較的少ないと想定している。また、将来負担比率については平成29年度までは類似団体と同様に算定されていなかったが、平成30年度からは算定されはじめ、令和２年度は数値が若干改善したものの、庁舎建設事業等により今後は悪化傾向で推移することが想定されている。
　有形固定資産の整備については町が策定している公共施設等総合管理計画等に基づき、統廃合も含めて公共施設の最適化を計画的に実施することによって、事業費の平準化を図っていく予定である。
　</t>
    <rPh sb="53" eb="55">
      <t>ルイジ</t>
    </rPh>
    <rPh sb="55" eb="57">
      <t>ダンタイ</t>
    </rPh>
    <rPh sb="58" eb="60">
      <t>ヒカク</t>
    </rPh>
    <rPh sb="83" eb="86">
      <t>ヒカクテキ</t>
    </rPh>
    <rPh sb="157" eb="159">
      <t>レイワ</t>
    </rPh>
    <rPh sb="160" eb="162">
      <t>ネンド</t>
    </rPh>
    <rPh sb="163" eb="165">
      <t>スウチ</t>
    </rPh>
    <rPh sb="166" eb="168">
      <t>ジャッカン</t>
    </rPh>
    <rPh sb="168" eb="170">
      <t>カイゼン</t>
    </rPh>
    <rPh sb="176" eb="178">
      <t>チョウシャ</t>
    </rPh>
    <rPh sb="178" eb="180">
      <t>ケンセツ</t>
    </rPh>
    <rPh sb="180" eb="182">
      <t>ジギョウ</t>
    </rPh>
    <rPh sb="182" eb="183">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</si>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</sst>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Yu Gothic"/>
      <family val="2"/>
      <charset val="128"/>
    </font>
    <font>
      <sz val="14"/>
      <color rgb="FF000000"/>
      <name val="DejaVu Sans"/>
      <family val="2"/>
    </font>
    <font>
      <sz val="14"/>
      <color rgb="FF000000"/>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auto="1"/>
      </left>
      <right style="medium">
        <color auto="1"/>
      </right>
      <top style="double">
        <color auto="1"/>
      </top>
      <bottom style="hair">
        <color auto="1"/>
      </bottom>
      <diagonal/>
    </border>
    <border>
      <left style="thin">
        <color auto="1"/>
      </left>
      <right style="medium">
        <color auto="1"/>
      </right>
      <top style="hair">
        <color auto="1"/>
      </top>
      <bottom style="hair">
        <color auto="1"/>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40" fillId="0" borderId="188" xfId="20"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9" fillId="0" borderId="122" xfId="20" applyFont="1" applyBorder="1" applyAlignment="1" applyProtection="1">
      <alignment horizontal="left" vertical="center" shrinkToFit="1"/>
      <protection locked="0"/>
    </xf>
    <xf numFmtId="177" fontId="40" fillId="0" borderId="109" xfId="20"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9" fillId="0" borderId="109" xfId="20"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40" fillId="0" borderId="122" xfId="20" applyNumberFormat="1" applyFont="1" applyBorder="1" applyAlignment="1" applyProtection="1">
      <alignment horizontal="right" vertical="center" shrinkToFit="1"/>
      <protection locked="0"/>
    </xf>
    <xf numFmtId="0" fontId="40" fillId="0" borderId="189" xfId="20"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1" fillId="0" borderId="40"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6FA-42DD-8AD1-DEF2B57025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131133</c:v>
                </c:pt>
                <c:pt idx="1">
                  <c:v>177886</c:v>
                </c:pt>
                <c:pt idx="2">
                  <c:v>110787</c:v>
                </c:pt>
                <c:pt idx="3">
                  <c:v>173383</c:v>
                </c:pt>
                <c:pt idx="4">
                  <c:v>186024</c:v>
                </c:pt>
              </c:numCache>
            </c:numRef>
          </c:val>
          <c:smooth val="0"/>
          <c:extLst>
            <c:ext xmlns:c16="http://schemas.microsoft.com/office/drawing/2014/chart" uri="{C3380CC4-5D6E-409C-BE32-E72D297353CC}">
              <c16:uniqueId val="{00000001-76FA-42DD-8AD1-DEF2B57025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3.93</c:v>
                </c:pt>
                <c:pt idx="1">
                  <c:v>3.27</c:v>
                </c:pt>
                <c:pt idx="2">
                  <c:v>3.02</c:v>
                </c:pt>
                <c:pt idx="3">
                  <c:v>3.26</c:v>
                </c:pt>
                <c:pt idx="4">
                  <c:v>2.94</c:v>
                </c:pt>
              </c:numCache>
            </c:numRef>
          </c:val>
          <c:extLst>
            <c:ext xmlns:c16="http://schemas.microsoft.com/office/drawing/2014/chart" uri="{C3380CC4-5D6E-409C-BE32-E72D297353CC}">
              <c16:uniqueId val="{00000000-8B03-4DAC-A85C-51B13EDAF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44.81</c:v>
                </c:pt>
                <c:pt idx="1">
                  <c:v>41.62</c:v>
                </c:pt>
                <c:pt idx="2">
                  <c:v>40.69</c:v>
                </c:pt>
                <c:pt idx="3">
                  <c:v>40.74</c:v>
                </c:pt>
                <c:pt idx="4">
                  <c:v>40.299999999999997</c:v>
                </c:pt>
              </c:numCache>
            </c:numRef>
          </c:val>
          <c:extLst>
            <c:ext xmlns:c16="http://schemas.microsoft.com/office/drawing/2014/chart" uri="{C3380CC4-5D6E-409C-BE32-E72D297353CC}">
              <c16:uniqueId val="{00000001-8B03-4DAC-A85C-51B13EDAF8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-3.82</c:v>
                </c:pt>
                <c:pt idx="1">
                  <c:v>-5.35</c:v>
                </c:pt>
                <c:pt idx="2">
                  <c:v>-3.3</c:v>
                </c:pt>
                <c:pt idx="3">
                  <c:v>-2.1</c:v>
                </c:pt>
                <c:pt idx="4">
                  <c:v>-0.06</c:v>
                </c:pt>
              </c:numCache>
            </c:numRef>
          </c:val>
          <c:smooth val="0"/>
          <c:extLst>
            <c:ext xmlns:c16="http://schemas.microsoft.com/office/drawing/2014/chart" uri="{C3380CC4-5D6E-409C-BE32-E72D297353CC}">
              <c16:uniqueId val="{00000002-8B03-4DAC-A85C-51B13EDAF8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40-4F6D-A7CB-DD62DF27A4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40-4F6D-A7CB-DD62DF27A4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40-4F6D-A7CB-DD62DF27A42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0.08</c:v>
                </c:pt>
                <c:pt idx="8">
                  <c:v>#N/A</c:v>
                </c:pt>
                <c:pt idx="9">
                  <c:v>0.06</c:v>
                </c:pt>
              </c:numCache>
            </c:numRef>
          </c:val>
          <c:extLst>
            <c:ext xmlns:c16="http://schemas.microsoft.com/office/drawing/2014/chart" uri="{C3380CC4-5D6E-409C-BE32-E72D297353CC}">
              <c16:uniqueId val="{00000003-6E40-4F6D-A7CB-DD62DF27A42C}"/>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c:v>
                </c:pt>
                <c:pt idx="4">
                  <c:v>#N/A</c:v>
                </c:pt>
                <c:pt idx="5">
                  <c:v>0.04</c:v>
                </c:pt>
                <c:pt idx="6">
                  <c:v>#N/A</c:v>
                </c:pt>
                <c:pt idx="7">
                  <c:v>0.08</c:v>
                </c:pt>
                <c:pt idx="8">
                  <c:v>#N/A</c:v>
                </c:pt>
                <c:pt idx="9">
                  <c:v>0.34</c:v>
                </c:pt>
              </c:numCache>
            </c:numRef>
          </c:val>
          <c:extLst>
            <c:ext xmlns:c16="http://schemas.microsoft.com/office/drawing/2014/chart" uri="{C3380CC4-5D6E-409C-BE32-E72D297353CC}">
              <c16:uniqueId val="{00000004-6E40-4F6D-A7CB-DD62DF27A42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1.18</c:v>
                </c:pt>
                <c:pt idx="2">
                  <c:v>#N/A</c:v>
                </c:pt>
                <c:pt idx="3">
                  <c:v>1.2</c:v>
                </c:pt>
                <c:pt idx="4">
                  <c:v>#N/A</c:v>
                </c:pt>
                <c:pt idx="5">
                  <c:v>0.83</c:v>
                </c:pt>
                <c:pt idx="6">
                  <c:v>#N/A</c:v>
                </c:pt>
                <c:pt idx="7">
                  <c:v>0.94</c:v>
                </c:pt>
                <c:pt idx="8">
                  <c:v>#N/A</c:v>
                </c:pt>
                <c:pt idx="9">
                  <c:v>0.89</c:v>
                </c:pt>
              </c:numCache>
            </c:numRef>
          </c:val>
          <c:extLst>
            <c:ext xmlns:c16="http://schemas.microsoft.com/office/drawing/2014/chart" uri="{C3380CC4-5D6E-409C-BE32-E72D297353CC}">
              <c16:uniqueId val="{00000005-6E40-4F6D-A7CB-DD62DF27A4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1.1299999999999999</c:v>
                </c:pt>
                <c:pt idx="4">
                  <c:v>#N/A</c:v>
                </c:pt>
                <c:pt idx="5">
                  <c:v>1.37</c:v>
                </c:pt>
                <c:pt idx="6">
                  <c:v>#N/A</c:v>
                </c:pt>
                <c:pt idx="7">
                  <c:v>0.97</c:v>
                </c:pt>
                <c:pt idx="8">
                  <c:v>#N/A</c:v>
                </c:pt>
                <c:pt idx="9">
                  <c:v>1.41</c:v>
                </c:pt>
              </c:numCache>
            </c:numRef>
          </c:val>
          <c:extLst>
            <c:ext xmlns:c16="http://schemas.microsoft.com/office/drawing/2014/chart" uri="{C3380CC4-5D6E-409C-BE32-E72D297353CC}">
              <c16:uniqueId val="{00000006-6E40-4F6D-A7CB-DD62DF27A42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1.48</c:v>
                </c:pt>
                <c:pt idx="2">
                  <c:v>#N/A</c:v>
                </c:pt>
                <c:pt idx="3">
                  <c:v>2.15</c:v>
                </c:pt>
                <c:pt idx="4">
                  <c:v>#N/A</c:v>
                </c:pt>
                <c:pt idx="5">
                  <c:v>0.92</c:v>
                </c:pt>
                <c:pt idx="6">
                  <c:v>#N/A</c:v>
                </c:pt>
                <c:pt idx="7">
                  <c:v>1.76</c:v>
                </c:pt>
                <c:pt idx="8">
                  <c:v>#N/A</c:v>
                </c:pt>
                <c:pt idx="9">
                  <c:v>1.45</c:v>
                </c:pt>
              </c:numCache>
            </c:numRef>
          </c:val>
          <c:extLst>
            <c:ext xmlns:c16="http://schemas.microsoft.com/office/drawing/2014/chart" uri="{C3380CC4-5D6E-409C-BE32-E72D297353CC}">
              <c16:uniqueId val="{00000007-6E40-4F6D-A7CB-DD62DF27A4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5.62</c:v>
                </c:pt>
                <c:pt idx="2">
                  <c:v>#N/A</c:v>
                </c:pt>
                <c:pt idx="3">
                  <c:v>5.08</c:v>
                </c:pt>
                <c:pt idx="4">
                  <c:v>#N/A</c:v>
                </c:pt>
                <c:pt idx="5">
                  <c:v>4.99</c:v>
                </c:pt>
                <c:pt idx="6">
                  <c:v>#N/A</c:v>
                </c:pt>
                <c:pt idx="7">
                  <c:v>5.25</c:v>
                </c:pt>
                <c:pt idx="8">
                  <c:v>#N/A</c:v>
                </c:pt>
                <c:pt idx="9">
                  <c:v>4.8</c:v>
                </c:pt>
              </c:numCache>
            </c:numRef>
          </c:val>
          <c:extLst>
            <c:ext xmlns:c16="http://schemas.microsoft.com/office/drawing/2014/chart" uri="{C3380CC4-5D6E-409C-BE32-E72D297353CC}">
              <c16:uniqueId val="{00000008-6E40-4F6D-A7CB-DD62DF27A42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1.69</c:v>
                </c:pt>
                <c:pt idx="1">
                  <c:v>#N/A</c:v>
                </c:pt>
                <c:pt idx="2">
                  <c:v>1.81</c:v>
                </c:pt>
                <c:pt idx="3">
                  <c:v>#N/A</c:v>
                </c:pt>
                <c:pt idx="4">
                  <c:v>1.97</c:v>
                </c:pt>
                <c:pt idx="5">
                  <c:v>#N/A</c:v>
                </c:pt>
                <c:pt idx="6">
                  <c:v>1.99</c:v>
                </c:pt>
                <c:pt idx="7">
                  <c:v>#N/A</c:v>
                </c:pt>
                <c:pt idx="8">
                  <c:v>1.86</c:v>
                </c:pt>
                <c:pt idx="9">
                  <c:v>#N/A</c:v>
                </c:pt>
              </c:numCache>
            </c:numRef>
          </c:val>
          <c:extLst>
            <c:ext xmlns:c16="http://schemas.microsoft.com/office/drawing/2014/chart" uri="{C3380CC4-5D6E-409C-BE32-E72D297353CC}">
              <c16:uniqueId val="{00000009-6E40-4F6D-A7CB-DD62DF27A4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c:v>
                </c:pt>
                <c:pt idx="5">
                  <c:v>310</c:v>
                </c:pt>
                <c:pt idx="8">
                  <c:v>311</c:v>
                </c:pt>
                <c:pt idx="11">
                  <c:v>327</c:v>
                </c:pt>
                <c:pt idx="14">
                  <c:v>356</c:v>
                </c:pt>
              </c:numCache>
            </c:numRef>
          </c:val>
          <c:extLst>
            <c:ext xmlns:c16="http://schemas.microsoft.com/office/drawing/2014/chart" uri="{C3380CC4-5D6E-409C-BE32-E72D297353CC}">
              <c16:uniqueId val="{00000000-E24A-4C2B-97A4-C7C9A0D90C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4A-4C2B-97A4-C7C9A0D90C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6</c:v>
                </c:pt>
                <c:pt idx="9">
                  <c:v>6</c:v>
                </c:pt>
                <c:pt idx="12">
                  <c:v>3</c:v>
                </c:pt>
              </c:numCache>
            </c:numRef>
          </c:val>
          <c:extLst>
            <c:ext xmlns:c16="http://schemas.microsoft.com/office/drawing/2014/chart" uri="{C3380CC4-5D6E-409C-BE32-E72D297353CC}">
              <c16:uniqueId val="{00000002-E24A-4C2B-97A4-C7C9A0D90C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5</c:v>
                </c:pt>
                <c:pt idx="9">
                  <c:v>5</c:v>
                </c:pt>
                <c:pt idx="12">
                  <c:v>8</c:v>
                </c:pt>
              </c:numCache>
            </c:numRef>
          </c:val>
          <c:extLst>
            <c:ext xmlns:c16="http://schemas.microsoft.com/office/drawing/2014/chart" uri="{C3380CC4-5D6E-409C-BE32-E72D297353CC}">
              <c16:uniqueId val="{00000003-E24A-4C2B-97A4-C7C9A0D90C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12</c:v>
                </c:pt>
                <c:pt idx="6">
                  <c:v>13</c:v>
                </c:pt>
                <c:pt idx="9">
                  <c:v>12</c:v>
                </c:pt>
                <c:pt idx="12">
                  <c:v>19</c:v>
                </c:pt>
              </c:numCache>
            </c:numRef>
          </c:val>
          <c:extLst>
            <c:ext xmlns:c16="http://schemas.microsoft.com/office/drawing/2014/chart" uri="{C3380CC4-5D6E-409C-BE32-E72D297353CC}">
              <c16:uniqueId val="{00000004-E24A-4C2B-97A4-C7C9A0D90C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4A-4C2B-97A4-C7C9A0D90C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4A-4C2B-97A4-C7C9A0D90C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306</c:v>
                </c:pt>
                <c:pt idx="3">
                  <c:v>372</c:v>
                </c:pt>
                <c:pt idx="6">
                  <c:v>371</c:v>
                </c:pt>
                <c:pt idx="9">
                  <c:v>393</c:v>
                </c:pt>
                <c:pt idx="12">
                  <c:v>439</c:v>
                </c:pt>
              </c:numCache>
            </c:numRef>
          </c:val>
          <c:extLst>
            <c:ext xmlns:c16="http://schemas.microsoft.com/office/drawing/2014/chart" uri="{C3380CC4-5D6E-409C-BE32-E72D297353CC}">
              <c16:uniqueId val="{00000007-E24A-4C2B-97A4-C7C9A0D90C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c:v>
                </c:pt>
                <c:pt idx="2">
                  <c:v>#N/A</c:v>
                </c:pt>
                <c:pt idx="3">
                  <c:v>#N/A</c:v>
                </c:pt>
                <c:pt idx="4">
                  <c:v>83</c:v>
                </c:pt>
                <c:pt idx="5">
                  <c:v>#N/A</c:v>
                </c:pt>
                <c:pt idx="6">
                  <c:v>#N/A</c:v>
                </c:pt>
                <c:pt idx="7">
                  <c:v>84</c:v>
                </c:pt>
                <c:pt idx="8">
                  <c:v>#N/A</c:v>
                </c:pt>
                <c:pt idx="9">
                  <c:v>#N/A</c:v>
                </c:pt>
                <c:pt idx="10">
                  <c:v>89</c:v>
                </c:pt>
                <c:pt idx="11">
                  <c:v>#N/A</c:v>
                </c:pt>
                <c:pt idx="12">
                  <c:v>#N/A</c:v>
                </c:pt>
                <c:pt idx="13">
                  <c:v>113</c:v>
                </c:pt>
                <c:pt idx="14">
                  <c:v>#N/A</c:v>
                </c:pt>
              </c:numCache>
            </c:numRef>
          </c:val>
          <c:smooth val="0"/>
          <c:extLst>
            <c:ext xmlns:c16="http://schemas.microsoft.com/office/drawing/2014/chart" uri="{C3380CC4-5D6E-409C-BE32-E72D297353CC}">
              <c16:uniqueId val="{00000008-E24A-4C2B-97A4-C7C9A0D90C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3312</c:v>
                </c:pt>
                <c:pt idx="5">
                  <c:v>3491</c:v>
                </c:pt>
                <c:pt idx="8">
                  <c:v>3534</c:v>
                </c:pt>
                <c:pt idx="11">
                  <c:v>3563</c:v>
                </c:pt>
                <c:pt idx="14">
                  <c:v>3526</c:v>
                </c:pt>
              </c:numCache>
            </c:numRef>
          </c:val>
          <c:extLst>
            <c:ext xmlns:c16="http://schemas.microsoft.com/office/drawing/2014/chart" uri="{C3380CC4-5D6E-409C-BE32-E72D297353CC}">
              <c16:uniqueId val="{00000000-D587-4FDC-9196-0916415F94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71</c:v>
                </c:pt>
                <c:pt idx="8">
                  <c:v>3</c:v>
                </c:pt>
                <c:pt idx="11">
                  <c:v>2</c:v>
                </c:pt>
                <c:pt idx="14">
                  <c:v>2</c:v>
                </c:pt>
              </c:numCache>
            </c:numRef>
          </c:val>
          <c:extLst>
            <c:ext xmlns:c16="http://schemas.microsoft.com/office/drawing/2014/chart" uri="{C3380CC4-5D6E-409C-BE32-E72D297353CC}">
              <c16:uniqueId val="{00000001-D587-4FDC-9196-0916415F94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1654</c:v>
                </c:pt>
                <c:pt idx="5">
                  <c:v>1656</c:v>
                </c:pt>
                <c:pt idx="8">
                  <c:v>1621</c:v>
                </c:pt>
                <c:pt idx="11">
                  <c:v>1616</c:v>
                </c:pt>
                <c:pt idx="14">
                  <c:v>1670</c:v>
                </c:pt>
              </c:numCache>
            </c:numRef>
          </c:val>
          <c:extLst>
            <c:ext xmlns:c16="http://schemas.microsoft.com/office/drawing/2014/chart" uri="{C3380CC4-5D6E-409C-BE32-E72D297353CC}">
              <c16:uniqueId val="{00000002-D587-4FDC-9196-0916415F94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87-4FDC-9196-0916415F94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87-4FDC-9196-0916415F94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87-4FDC-9196-0916415F94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760</c:v>
                </c:pt>
                <c:pt idx="3">
                  <c:v>749</c:v>
                </c:pt>
                <c:pt idx="6">
                  <c:v>726</c:v>
                </c:pt>
                <c:pt idx="9">
                  <c:v>731</c:v>
                </c:pt>
                <c:pt idx="12">
                  <c:v>649</c:v>
                </c:pt>
              </c:numCache>
            </c:numRef>
          </c:val>
          <c:extLst>
            <c:ext xmlns:c16="http://schemas.microsoft.com/office/drawing/2014/chart" uri="{C3380CC4-5D6E-409C-BE32-E72D297353CC}">
              <c16:uniqueId val="{00000006-D587-4FDC-9196-0916415F94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61</c:v>
                </c:pt>
                <c:pt idx="6">
                  <c:v>111</c:v>
                </c:pt>
                <c:pt idx="9">
                  <c:v>124</c:v>
                </c:pt>
                <c:pt idx="12">
                  <c:v>116</c:v>
                </c:pt>
              </c:numCache>
            </c:numRef>
          </c:val>
          <c:extLst>
            <c:ext xmlns:c16="http://schemas.microsoft.com/office/drawing/2014/chart" uri="{C3380CC4-5D6E-409C-BE32-E72D297353CC}">
              <c16:uniqueId val="{00000007-D587-4FDC-9196-0916415F94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c:v>
                </c:pt>
                <c:pt idx="3">
                  <c:v>60</c:v>
                </c:pt>
                <c:pt idx="6">
                  <c:v>65</c:v>
                </c:pt>
                <c:pt idx="9">
                  <c:v>70</c:v>
                </c:pt>
                <c:pt idx="12">
                  <c:v>60</c:v>
                </c:pt>
              </c:numCache>
            </c:numRef>
          </c:val>
          <c:extLst>
            <c:ext xmlns:c16="http://schemas.microsoft.com/office/drawing/2014/chart" uri="{C3380CC4-5D6E-409C-BE32-E72D297353CC}">
              <c16:uniqueId val="{00000008-D587-4FDC-9196-0916415F94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27</c:v>
                </c:pt>
                <c:pt idx="6">
                  <c:v>21</c:v>
                </c:pt>
                <c:pt idx="9">
                  <c:v>15</c:v>
                </c:pt>
                <c:pt idx="12">
                  <c:v>9</c:v>
                </c:pt>
              </c:numCache>
            </c:numRef>
          </c:val>
          <c:extLst>
            <c:ext xmlns:c16="http://schemas.microsoft.com/office/drawing/2014/chart" uri="{C3380CC4-5D6E-409C-BE32-E72D297353CC}">
              <c16:uniqueId val="{00000009-D587-4FDC-9196-0916415F94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4043</c:v>
                </c:pt>
                <c:pt idx="3">
                  <c:v>4315</c:v>
                </c:pt>
                <c:pt idx="6">
                  <c:v>4377</c:v>
                </c:pt>
                <c:pt idx="9">
                  <c:v>4438</c:v>
                </c:pt>
                <c:pt idx="12">
                  <c:v>4451</c:v>
                </c:pt>
              </c:numCache>
            </c:numRef>
          </c:val>
          <c:extLst>
            <c:ext xmlns:c16="http://schemas.microsoft.com/office/drawing/2014/chart" uri="{C3380CC4-5D6E-409C-BE32-E72D297353CC}">
              <c16:uniqueId val="{0000000A-D587-4FDC-9196-0916415F94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142</c:v>
                </c:pt>
                <c:pt idx="8">
                  <c:v>#N/A</c:v>
                </c:pt>
                <c:pt idx="9">
                  <c:v>#N/A</c:v>
                </c:pt>
                <c:pt idx="10">
                  <c:v>197</c:v>
                </c:pt>
                <c:pt idx="11">
                  <c:v>#N/A</c:v>
                </c:pt>
                <c:pt idx="12">
                  <c:v>#N/A</c:v>
                </c:pt>
                <c:pt idx="13">
                  <c:v>88</c:v>
                </c:pt>
                <c:pt idx="14">
                  <c:v>#N/A</c:v>
                </c:pt>
              </c:numCache>
            </c:numRef>
          </c:val>
          <c:smooth val="0"/>
          <c:extLst>
            <c:ext xmlns:c16="http://schemas.microsoft.com/office/drawing/2014/chart" uri="{C3380CC4-5D6E-409C-BE32-E72D297353CC}">
              <c16:uniqueId val="{0000000B-D587-4FDC-9196-0916415F94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847</c:v>
                </c:pt>
                <c:pt idx="1">
                  <c:v>851</c:v>
                </c:pt>
                <c:pt idx="2">
                  <c:v>907</c:v>
                </c:pt>
              </c:numCache>
            </c:numRef>
          </c:val>
          <c:extLst>
            <c:ext xmlns:c16="http://schemas.microsoft.com/office/drawing/2014/chart" uri="{C3380CC4-5D6E-409C-BE32-E72D297353CC}">
              <c16:uniqueId val="{00000000-4A62-4BF8-833E-4C7C4FACFD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4A62-4BF8-833E-4C7C4FACFD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513</c:v>
                </c:pt>
                <c:pt idx="1">
                  <c:v>484</c:v>
                </c:pt>
                <c:pt idx="2">
                  <c:v>458</c:v>
                </c:pt>
              </c:numCache>
            </c:numRef>
          </c:val>
          <c:extLst>
            <c:ext xmlns:c16="http://schemas.microsoft.com/office/drawing/2014/chart" uri="{C3380CC4-5D6E-409C-BE32-E72D297353CC}">
              <c16:uniqueId val="{00000002-4A62-4BF8-833E-4C7C4FACFD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{84F0ACD7-FBCD-4C2D-9789-83A75FC8EF56}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C1-4E36-8C97-6C70E37A70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{487C8912-23E3-4AE8-B514-4872B04F0BF9}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C1-4E36-8C97-6C70E37A70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{92FA99FB-F630-4D1B-9BF7-E67BE1AC8CD1}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C1-4E36-8C97-6C70E37A70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{BFA27EB4-584E-446C-9FAD-98DF3A30FB06}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C1-4E36-8C97-6C70E37A70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{2F40FF71-3D7F-436A-82F7-04E1C3911A46}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C1-4E36-8C97-6C70E37A70C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{07114B96-B795-400E-AF70-BC24E4E2D82A}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C1-4E36-8C97-6C70E37A70C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{998FF4E7-71E5-45D1-86DF-1008F2FBD490}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C1-4E36-8C97-6C70E37A70C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{B0056DE3-F077-4777-A80F-02520B2C4133}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C1-4E36-8C97-6C70E37A70C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{608A5532-7333-42A2-8D83-42182905FE7D}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C1-4E36-8C97-6C70E37A70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53.8</c:v>
                </c:pt>
                <c:pt idx="16">
                  <c:v>55.1</c:v>
                </c:pt>
                <c:pt idx="24">
                  <c:v>55.6</c:v>
                </c:pt>
                <c:pt idx="32">
                  <c:v>57.1</c:v>
                </c:pt>
              </c:numCache>
            </c:numRef>
          </c:xVal>
          <c:yVal>
            <c:numRef>
              <c:f>公会計指標分析・財政指標組合せ分析表!$BP$51:$DC$51</c:f>
              <c:numCache>
                <c:formatCode>#,##0.0;"▲ "#,##0.0</c:formatCode>
                <c:ptCount val="40"/>
                <c:pt idx="16">
                  <c:v>8</c:v>
                </c:pt>
                <c:pt idx="24">
                  <c:v>11.1</c:v>
                </c:pt>
                <c:pt idx="32">
                  <c:v>4.5999999999999996</c:v>
                </c:pt>
              </c:numCache>
            </c:numRef>
          </c:yVal>
          <c:smooth val="0"/>
          <c:extLst>
            <c:ext xmlns:c16="http://schemas.microsoft.com/office/drawing/2014/chart" uri="{C3380CC4-5D6E-409C-BE32-E72D297353CC}">
              <c16:uniqueId val="{00000009-39C1-4E36-8C97-6C70E37A70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{86A42E46-6A48-4000-A3F0-BF283A62F28F}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C1-4E36-8C97-6C70E37A70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{BC1C3958-07F0-4A7C-A7C7-AA5393E111DF}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C1-4E36-8C97-6C70E37A70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{F52FF3A0-0DC9-47E8-B6C7-99F55E8B77F6}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C1-4E36-8C97-6C70E37A70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{2F503717-6423-4879-A662-5318867DD203}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C1-4E36-8C97-6C70E37A70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{DAC39C89-97B4-433B-92F1-692C4AC8B4F9}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C1-4E36-8C97-6C70E37A70C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{B89D58E9-6646-4045-9C2F-ABC3E35EFBDC}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C1-4E36-8C97-6C70E37A70C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{312FFCCC-FE99-4466-A237-07E8FA0F2606}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C1-4E36-8C97-6C70E37A70C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{21BEC7CB-9037-4D61-9003-456D262A8296}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C1-4E36-8C97-6C70E37A70C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{AED8F890-9E45-4D55-B7D1-BD3B6CF0B7B9}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C1-4E36-8C97-6C70E37A70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9C1-4E36-8C97-6C70E37A70CE}"/>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{DF7CCE11-EF61-4F16-AA1E-1921897DCD87}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6F-42B8-A775-1228740A2B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{86EDF5D4-2162-4950-B202-1D06185DE762}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6F-42B8-A775-1228740A2B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{468AE48B-B09F-43CA-858D-0685B27F48C9}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6F-42B8-A775-1228740A2B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{FDDD8363-43B9-43E1-89EE-C944A7B669F0}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6F-42B8-A775-1228740A2B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{262B712E-62F5-44E3-BF0F-3FF664D5B55D}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6F-42B8-A775-1228740A2B9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{DB11FCC1-74E5-40BA-BA7B-5C6293CDA27A}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6F-42B8-A775-1228740A2B9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{8E122C1E-C002-45FD-8AD6-C5457915F429}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6F-42B8-A775-1228740A2B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{1C5468AB-39CC-40ED-A356-91A6A8A26C0E}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6F-42B8-A775-1228740A2B9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{B4A6DC3A-432D-4EB2-9CA9-FB9CB37851B9}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6F-42B8-A775-1228740A2B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4.5</c:v>
                </c:pt>
                <c:pt idx="16">
                  <c:v>4.3</c:v>
                </c:pt>
                <c:pt idx="24">
                  <c:v>4.8</c:v>
                </c:pt>
                <c:pt idx="32">
                  <c:v>5.2</c:v>
                </c:pt>
              </c:numCache>
            </c:numRef>
          </c:xVal>
          <c:yVal>
            <c:numRef>
              <c:f>公会計指標分析・財政指標組合せ分析表!$BP$73:$DC$73</c:f>
              <c:numCache>
                <c:formatCode>#,##0.0;"▲ "#,##0.0</c:formatCode>
                <c:ptCount val="40"/>
                <c:pt idx="16">
                  <c:v>8</c:v>
                </c:pt>
                <c:pt idx="24">
                  <c:v>11.1</c:v>
                </c:pt>
                <c:pt idx="32">
                  <c:v>4.5999999999999996</c:v>
                </c:pt>
              </c:numCache>
            </c:numRef>
          </c:yVal>
          <c:smooth val="0"/>
          <c:extLst>
            <c:ext xmlns:c16="http://schemas.microsoft.com/office/drawing/2014/chart" uri="{C3380CC4-5D6E-409C-BE32-E72D297353CC}">
              <c16:uniqueId val="{00000009-C36F-42B8-A775-1228740A2B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{8EAE5C60-FD1A-4B2F-A395-1DD47B6BE1F4}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6F-42B8-A775-1228740A2B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{027B4BAD-C988-49D6-BCDB-4F4AD4528D1C}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6F-42B8-A775-1228740A2B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{0CF3309E-236E-441D-A049-E29EBA551271}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6F-42B8-A775-1228740A2B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{5FEFD772-8D25-4F77-AD6C-746ECEFC7309}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6F-42B8-A775-1228740A2B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{CE26BD18-FFAE-40EC-A3A6-EF68F3D190E2}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6F-42B8-A775-1228740A2B9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{F4596036-94E1-487F-B2C0-33C7E71255C4}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6F-42B8-A775-1228740A2B9C}"/>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{0C9DFC30-1A90-412A-862E-4900A0056593}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6F-42B8-A775-1228740A2B9C}"/>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{C397C64F-AAB3-41F4-998A-A3F7807730D3}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6F-42B8-A775-1228740A2B9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{1886B89A-2F3D-4FF2-AC87-75D993A94607}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6F-42B8-A775-1228740A2B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6F-42B8-A775-1228740A2B9C}"/>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では近年、辺地対策事業債や過疎対策事業債、緊急防災・減災事業債など、交付税算入率の高い有利な起債を多く発行してきたため、元利償還金の減少に連動して算入公債費等も減少し、実質公債費比率は改善傾向で推移していたが、平成29年度を機に増加に転じていることから、今後は更なる事業の厳選等により、地方債の発行抑制に努める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将来負担額の主なものは、地方債現在高と退職手当負担見込額となっている。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地方債現在高は、25年度の松野中学校建設事業をはじめ</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年度には、宇和島地区広域事務組合における熱回収施設・汚泥再生処理センター建設事業が、</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年度には定住住宅建設事業、令和元年度からは新庁舎建設事業が開始されており、近年は、地方創生に対応した各種</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重点プロジェクト事業の実施によ</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る起債の発行により、</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しかし、要因は過疎対策事業債、辺地対策事業債、臨時財政対策債など、地方交付税での還元率の高い有利な起債の発行によるものであり、</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普通交付税における</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基準財政需要額算入見込額も増加している。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充当可能財源等に</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おいて、財政調整基金残高</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歳計剰余金処分による積立てを行うとともに、財源不足に対する取崩し</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が、平成２７年度以来５年ぶりに不要となったため、</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積み増し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ができたことにより増となっている。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更に</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、職員に係る「退職手当負担見込額」が、退職職員数の増などにより、対前年度比８千</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万２千円・</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％減となっ</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、将来負担額に充当することができる充当可能基金の残高が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増となったため、将来負担比率は改善されているところである。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更なる行財政改革等に取り組み、事業の厳選による普通建設事業費や人件費等の抑制に努める必要がある。</a:t>
          </a:r>
          <a:endPar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28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財源不足に対応するため令和元年度まで取崩しを余儀なくされていたところであるが、令和２年度においては、平成２７年度以来５年ぶりに取崩しが不要となったことなどから、基金全体で</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29百万円の</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endPar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令和元年度から町の最重要課題である新庁舎建設事業</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に着手しており、令和４年７月に全体的な整備が完了する見込みの中で、</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庁舎建設事業のほか、</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松野中学校建設事業をはじめとした重点プロジェクト事業の実施に伴</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多額の地方債</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を発行しているところである。今後更に</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公債費が増加傾向で推移する見通し</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、基金の取り崩しは余儀なくされる</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見通しである。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今後は、第５次行財政改革大綱や推進プラン等に基づき、更なる事務事業の見直し、施設の統廃合など、歳出の合理化等行財政改革を徹底し健全財政に努める必要がある。</a:t>
          </a:r>
          <a:endPar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○主な基金</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・庁舎建設基金　　：庁舎の建設に必要な経費の財源を確保するため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・地域福祉基金　　：地域福祉の推進に必要な財源を確保するため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・ふるさと応援基金：松野町を愛し、応援しようとする個人又は団体から広く寄附金を募り、この寄附金を財源として協働のふるさとづくりを推進するため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・災害対策基金　　：地震や風水害等のあらゆる自然災害から、町民の生命と財産を守るべく、その予防対策、復旧対策、復興対策等の推進に必要な財源を確保するため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・人材育成基金　：国内外の修学奨励、研修その他広範囲の有為な人材育成事業に対し、予算の範囲内で奨学金貸付け又は研修助成を行うため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庁舎建設基金は</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、庁舎建設事業における起債充当残の財源としているため、前年度比</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百万円の減となっている。</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ふるさと応援基金は</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寄附</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金</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の増により積立が増加する一方、</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西小学校児童用</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木製机・椅子購入事業</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実施により基金を取り崩したため、対前年度比３百万円の増となっている。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それぞれ基金の事業目的に応じて、今後の計画に基づき対応することとしている。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しているが、</a:t>
          </a:r>
          <a:r>
            <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歳計剰余金処分による積立てを行うとともに、財源不足に対する取崩し</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平成２７年度以来５年ぶりに</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不要となったため、</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対前年度56百万円・6.6％</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16年度からの普通建設事業に係る新規地方債の発行抑制策の実施に伴い、これまで減少傾向で推移していた公債費については、近年の大型建設事業の実施に伴い多額の地方債を発行したことから、29年度を機に増加に転じており、今後も基金の取り崩しは余儀なくされる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今後は、更なる行財政改革の推進により健全財政を堅持する必要がある。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減債基金については</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利息の積立てのみ。</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三位一体の改革等の影響を受け、危機的な財政状況に陥ったことから、16年度に全額を取崩していた。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27年度に35百万円、28年度に30百万円を積み立てたところ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をはじめとした</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％低くなっている。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これは、平成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年度に策定した公共施設等総合管理計画において、公共施設等の施設総量を現状から</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縮減することを目標に掲げ、老朽化した施設の集約化・複合化や除却を進めており、有形固定資産減価償却率については、上昇傾向にはあるものの、これまでの取組の効果が表れている結果と考えられる。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1" name="直線コネクタ 70"/>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2"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3" name="直線コネクタ 72"/>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4" name="有形固定資産減価償却率最大値テキスト"/>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5" name="直線コネクタ 74"/>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6" name="有形固定資産減価償却率平均値テキスト"/>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7" name="フローチャート: 判断 76"/>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8" name="フローチャート: 判断 77"/>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9" name="フローチャート: 判断 78"/>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0" name="フローチャート: 判断 79"/>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1" name="フローチャート: 判断 80"/>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7" name="楕円 86"/>
        <xdr:cNvSpPr/>
      </xdr:nvSpPr>
      <xdr:spPr>
        <a:xfrm>
          <a:off x="4711700" y="49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88" name="有形固定資産減価償却率該当値テキスト"/>
        <xdr:cNvSpPr txBox="1"/>
      </xdr:nvSpPr>
      <xdr:spPr>
        <a:xfrm>
          <a:off x="4813300" y="4817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9" name="楕円 88"/>
        <xdr:cNvSpPr/>
      </xdr:nvSpPr>
      <xdr:spPr>
        <a:xfrm>
          <a:off x="4000500" y="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45267</xdr:rowOff>
    </xdr:to>
    <xdr:cxnSp macro="">
      <xdr:nvCxnSpPr>
        <xdr:cNvPr id="90" name="直線コネクタ 89"/>
        <xdr:cNvCxnSpPr/>
      </xdr:nvCxnSpPr>
      <xdr:spPr>
        <a:xfrm>
          <a:off x="4051300" y="4971052"/>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104231</xdr:rowOff>
    </xdr:from>
    <xdr:to>
      <xdr:col>15</xdr:col>
      <xdr:colOff>187325</xdr:colOff>
      <xdr:row>29</xdr:row>
      <xdr:rowOff>34381</xdr:rowOff>
    </xdr:to>
    <xdr:sp macro="" textlink="">
      <xdr:nvSpPr>
        <xdr:cNvPr id="91" name="楕円 90"/>
        <xdr:cNvSpPr/>
      </xdr:nvSpPr>
      <xdr:spPr>
        <a:xfrm>
          <a:off x="3238500" y="49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28</xdr:row>
      <xdr:rowOff>170452</xdr:rowOff>
    </xdr:to>
    <xdr:cxnSp macro="">
      <xdr:nvCxnSpPr>
        <xdr:cNvPr id="92" name="直線コネクタ 91"/>
        <xdr:cNvCxnSpPr/>
      </xdr:nvCxnSpPr>
      <xdr:spPr>
        <a:xfrm>
          <a:off x="3289300" y="495563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3" name="楕円 92"/>
        <xdr:cNvSpPr/>
      </xdr:nvSpPr>
      <xdr:spPr>
        <a:xfrm>
          <a:off x="2476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155031</xdr:rowOff>
    </xdr:to>
    <xdr:cxnSp macro="">
      <xdr:nvCxnSpPr>
        <xdr:cNvPr id="94" name="直線コネクタ 93"/>
        <xdr:cNvCxnSpPr/>
      </xdr:nvCxnSpPr>
      <xdr:spPr>
        <a:xfrm>
          <a:off x="2527300" y="4915535"/>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33292</xdr:rowOff>
    </xdr:from>
    <xdr:to>
      <xdr:col>7</xdr:col>
      <xdr:colOff>187325</xdr:colOff>
      <xdr:row>28</xdr:row>
      <xdr:rowOff>134892</xdr:rowOff>
    </xdr:to>
    <xdr:sp macro="" textlink="">
      <xdr:nvSpPr>
        <xdr:cNvPr id="95" name="楕円 94"/>
        <xdr:cNvSpPr/>
      </xdr:nvSpPr>
      <xdr:spPr>
        <a:xfrm>
          <a:off x="17145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84092</xdr:rowOff>
    </xdr:from>
    <xdr:to>
      <xdr:col>11</xdr:col>
      <xdr:colOff>136525</xdr:colOff>
      <xdr:row>28</xdr:row>
      <xdr:rowOff>114935</xdr:rowOff>
    </xdr:to>
    <xdr:cxnSp macro="">
      <xdr:nvCxnSpPr>
        <xdr:cNvPr id="96" name="直線コネクタ 95"/>
        <xdr:cNvCxnSpPr/>
      </xdr:nvCxnSpPr>
      <xdr:spPr>
        <a:xfrm>
          <a:off x="1765300" y="4884692"/>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7" name="n_1aveValue有形固定資産減価償却率"/>
        <xdr:cNvSpPr txBox="1"/>
      </xdr:nvSpPr>
      <xdr:spPr>
        <a:xfrm>
          <a:off x="38360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8" name="n_2aveValue有形固定資産減価償却率"/>
        <xdr:cNvSpPr txBox="1"/>
      </xdr:nvSpPr>
      <xdr:spPr>
        <a:xfrm>
          <a:off x="3086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9" name="n_3aveValue有形固定資産減価償却率"/>
        <xdr:cNvSpPr txBox="1"/>
      </xdr:nvSpPr>
      <xdr:spPr>
        <a:xfrm>
          <a:off x="2324744" y="509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0" name="n_4aveValue有形固定資産減価償却率"/>
        <xdr:cNvSpPr txBox="1"/>
      </xdr:nvSpPr>
      <xdr:spPr>
        <a:xfrm>
          <a:off x="1562744" y="508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101" name="n_1mainValue有形固定資産減価償却率"/>
        <xdr:cNvSpPr txBox="1"/>
      </xdr:nvSpPr>
      <xdr:spPr>
        <a:xfrm>
          <a:off x="3836044" y="469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50908</xdr:rowOff>
    </xdr:from>
    <xdr:ext cx="405111" cy="259045"/>
    <xdr:sp macro="" textlink="">
      <xdr:nvSpPr>
        <xdr:cNvPr id="102" name="n_2mainValue有形固定資産減価償却率"/>
        <xdr:cNvSpPr txBox="1"/>
      </xdr:nvSpPr>
      <xdr:spPr>
        <a:xfrm>
          <a:off x="3086744" y="468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3" name="n_3mainValue有形固定資産減価償却率"/>
        <xdr:cNvSpPr txBox="1"/>
      </xdr:nvSpPr>
      <xdr:spPr>
        <a:xfrm>
          <a:off x="23247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151419</xdr:rowOff>
    </xdr:from>
    <xdr:ext cx="405111" cy="259045"/>
    <xdr:sp macro="" textlink="">
      <xdr:nvSpPr>
        <xdr:cNvPr id="104" name="n_4mainValue有形固定資産減価償却率"/>
        <xdr:cNvSpPr txBox="1"/>
      </xdr:nvSpPr>
      <xdr:spPr>
        <a:xfrm>
          <a:off x="1562744" y="4609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債務償還比率は類似団体と比較すると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85.9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106.3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％低くなっており、改善傾向で推移している。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債務内容を詳しく分析すると過疎対策事業債など普通交付税還元率の高い起債を活用している割合が高い。</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3" name="直線コネクタ 132"/>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4" name="債務償還比率最小値テキスト"/>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5" name="直線コネクタ 134"/>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8" name="債務償還比率平均値テキスト"/>
        <xdr:cNvSpPr txBox="1"/>
      </xdr:nvSpPr>
      <xdr:spPr>
        <a:xfrm>
          <a:off x="14846300" y="477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9" name="フローチャート: 判断 138"/>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0" name="フローチャート: 判断 139"/>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1" name="フローチャート: 判断 140"/>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2" name="フローチャート: 判断 141"/>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3" name="フローチャート: 判断 142"/>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56409</xdr:rowOff>
    </xdr:from>
    <xdr:to>
      <xdr:col>76</xdr:col>
      <xdr:colOff>73025</xdr:colOff>
      <xdr:row>29</xdr:row>
      <xdr:rowOff>158009</xdr:rowOff>
    </xdr:to>
    <xdr:sp macro="" textlink="">
      <xdr:nvSpPr>
        <xdr:cNvPr id="149" name="楕円 148"/>
        <xdr:cNvSpPr/>
      </xdr:nvSpPr>
      <xdr:spPr>
        <a:xfrm>
          <a:off x="14744700" y="50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34836</xdr:rowOff>
    </xdr:from>
    <xdr:ext cx="469744" cy="259045"/>
    <xdr:sp macro="" textlink="">
      <xdr:nvSpPr>
        <xdr:cNvPr id="150" name="債務償還比率該当値テキスト"/>
        <xdr:cNvSpPr txBox="1"/>
      </xdr:nvSpPr>
      <xdr:spPr>
        <a:xfrm>
          <a:off x="14846300" y="50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12460</xdr:rowOff>
    </xdr:from>
    <xdr:to>
      <xdr:col>72</xdr:col>
      <xdr:colOff>123825</xdr:colOff>
      <xdr:row>30</xdr:row>
      <xdr:rowOff>114060</xdr:rowOff>
    </xdr:to>
    <xdr:sp macro="" textlink="">
      <xdr:nvSpPr>
        <xdr:cNvPr id="151" name="楕円 150"/>
        <xdr:cNvSpPr/>
      </xdr:nvSpPr>
      <xdr:spPr>
        <a:xfrm>
          <a:off x="14033500" y="51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107209</xdr:rowOff>
    </xdr:from>
    <xdr:to>
      <xdr:col>76</xdr:col>
      <xdr:colOff>22225</xdr:colOff>
      <xdr:row>30</xdr:row>
      <xdr:rowOff>63260</xdr:rowOff>
    </xdr:to>
    <xdr:cxnSp macro="">
      <xdr:nvCxnSpPr>
        <xdr:cNvPr id="152" name="直線コネクタ 151"/>
        <xdr:cNvCxnSpPr/>
      </xdr:nvCxnSpPr>
      <xdr:spPr>
        <a:xfrm flipV="1">
          <a:off x="14084300" y="5079259"/>
          <a:ext cx="711200" cy="1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78789</xdr:rowOff>
    </xdr:from>
    <xdr:to>
      <xdr:col>68</xdr:col>
      <xdr:colOff>123825</xdr:colOff>
      <xdr:row>31</xdr:row>
      <xdr:rowOff>8939</xdr:rowOff>
    </xdr:to>
    <xdr:sp macro="" textlink="">
      <xdr:nvSpPr>
        <xdr:cNvPr id="153" name="楕円 152"/>
        <xdr:cNvSpPr/>
      </xdr:nvSpPr>
      <xdr:spPr>
        <a:xfrm>
          <a:off x="13271500" y="52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63260</xdr:rowOff>
    </xdr:from>
    <xdr:to>
      <xdr:col>72</xdr:col>
      <xdr:colOff>73025</xdr:colOff>
      <xdr:row>30</xdr:row>
      <xdr:rowOff>129589</xdr:rowOff>
    </xdr:to>
    <xdr:cxnSp macro="">
      <xdr:nvCxnSpPr>
        <xdr:cNvPr id="154" name="直線コネクタ 153"/>
        <xdr:cNvCxnSpPr/>
      </xdr:nvCxnSpPr>
      <xdr:spPr>
        <a:xfrm flipV="1">
          <a:off x="13322300" y="5206760"/>
          <a:ext cx="762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136412</xdr:rowOff>
    </xdr:from>
    <xdr:to>
      <xdr:col>64</xdr:col>
      <xdr:colOff>123825</xdr:colOff>
      <xdr:row>30</xdr:row>
      <xdr:rowOff>66562</xdr:rowOff>
    </xdr:to>
    <xdr:sp macro="" textlink="">
      <xdr:nvSpPr>
        <xdr:cNvPr id="155" name="楕円 154"/>
        <xdr:cNvSpPr/>
      </xdr:nvSpPr>
      <xdr:spPr>
        <a:xfrm>
          <a:off x="12509500" y="51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15762</xdr:rowOff>
    </xdr:from>
    <xdr:to>
      <xdr:col>68</xdr:col>
      <xdr:colOff>73025</xdr:colOff>
      <xdr:row>30</xdr:row>
      <xdr:rowOff>129589</xdr:rowOff>
    </xdr:to>
    <xdr:cxnSp macro="">
      <xdr:nvCxnSpPr>
        <xdr:cNvPr id="156" name="直線コネクタ 155"/>
        <xdr:cNvCxnSpPr/>
      </xdr:nvCxnSpPr>
      <xdr:spPr>
        <a:xfrm>
          <a:off x="12560300" y="5159262"/>
          <a:ext cx="7620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84596</xdr:rowOff>
    </xdr:from>
    <xdr:to>
      <xdr:col>60</xdr:col>
      <xdr:colOff>123825</xdr:colOff>
      <xdr:row>30</xdr:row>
      <xdr:rowOff>14746</xdr:rowOff>
    </xdr:to>
    <xdr:sp macro="" textlink="">
      <xdr:nvSpPr>
        <xdr:cNvPr id="157" name="楕円 156"/>
        <xdr:cNvSpPr/>
      </xdr:nvSpPr>
      <xdr:spPr>
        <a:xfrm>
          <a:off x="11747500" y="50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135396</xdr:rowOff>
    </xdr:from>
    <xdr:to>
      <xdr:col>64</xdr:col>
      <xdr:colOff>73025</xdr:colOff>
      <xdr:row>30</xdr:row>
      <xdr:rowOff>15762</xdr:rowOff>
    </xdr:to>
    <xdr:cxnSp macro="">
      <xdr:nvCxnSpPr>
        <xdr:cNvPr id="158" name="直線コネクタ 157"/>
        <xdr:cNvCxnSpPr/>
      </xdr:nvCxnSpPr>
      <xdr:spPr>
        <a:xfrm>
          <a:off x="11798300" y="510744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9" name="n_1aveValue債務償還比率"/>
        <xdr:cNvSpPr txBox="1"/>
      </xdr:nvSpPr>
      <xdr:spPr>
        <a:xfrm>
          <a:off x="13836727" y="47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0" name="n_2aveValue債務償還比率"/>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1" name="n_3aveValue債務償還比率"/>
        <xdr:cNvSpPr txBox="1"/>
      </xdr:nvSpPr>
      <xdr:spPr>
        <a:xfrm>
          <a:off x="12325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2" name="n_4aveValue債務償還比率"/>
        <xdr:cNvSpPr txBox="1"/>
      </xdr:nvSpPr>
      <xdr:spPr>
        <a:xfrm>
          <a:off x="11563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105187</xdr:rowOff>
    </xdr:from>
    <xdr:ext cx="469744" cy="259045"/>
    <xdr:sp macro="" textlink="">
      <xdr:nvSpPr>
        <xdr:cNvPr id="163" name="n_1mainValue債務償還比率"/>
        <xdr:cNvSpPr txBox="1"/>
      </xdr:nvSpPr>
      <xdr:spPr>
        <a:xfrm>
          <a:off x="13836727" y="52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xdr:rowOff>
    </xdr:from>
    <xdr:ext cx="469744" cy="259045"/>
    <xdr:sp macro="" textlink="">
      <xdr:nvSpPr>
        <xdr:cNvPr id="164" name="n_2mainValue債務償還比率"/>
        <xdr:cNvSpPr txBox="1"/>
      </xdr:nvSpPr>
      <xdr:spPr>
        <a:xfrm>
          <a:off x="13087427" y="53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57689</xdr:rowOff>
    </xdr:from>
    <xdr:ext cx="469744" cy="259045"/>
    <xdr:sp macro="" textlink="">
      <xdr:nvSpPr>
        <xdr:cNvPr id="165" name="n_3mainValue債務償還比率"/>
        <xdr:cNvSpPr txBox="1"/>
      </xdr:nvSpPr>
      <xdr:spPr>
        <a:xfrm>
          <a:off x="12325427" y="52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5873</xdr:rowOff>
    </xdr:from>
    <xdr:ext cx="469744" cy="259045"/>
    <xdr:sp macro="" textlink="">
      <xdr:nvSpPr>
        <xdr:cNvPr id="166" name="n_4mainValue債務償還比率"/>
        <xdr:cNvSpPr txBox="1"/>
      </xdr:nvSpPr>
      <xdr:spPr>
        <a:xfrm>
          <a:off x="11563427" y="51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73" name="楕円 72"/>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130192</xdr:rowOff>
    </xdr:from>
    <xdr:ext cx="405111" cy="259045"/>
    <xdr:sp macro="" textlink="">
      <xdr:nvSpPr>
        <xdr:cNvPr id="74" name="【道路】&#10;有形固定資産減価償却率該当値テキスト"/>
        <xdr:cNvSpPr txBox="1"/>
      </xdr:nvSpPr>
      <xdr:spPr>
        <a:xfrm>
          <a:off x="4673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80645</xdr:rowOff>
    </xdr:from>
    <xdr:to>
      <xdr:col>20</xdr:col>
      <xdr:colOff>38100</xdr:colOff>
      <xdr:row>36</xdr:row>
      <xdr:rowOff>10795</xdr:rowOff>
    </xdr:to>
    <xdr:sp macro="" textlink="">
      <xdr:nvSpPr>
        <xdr:cNvPr id="75" name="楕円 74"/>
        <xdr:cNvSpPr/>
      </xdr:nvSpPr>
      <xdr:spPr>
        <a:xfrm>
          <a:off x="3746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131445</xdr:rowOff>
    </xdr:from>
    <xdr:to>
      <xdr:col>24</xdr:col>
      <xdr:colOff>63500</xdr:colOff>
      <xdr:row>35</xdr:row>
      <xdr:rowOff>158115</xdr:rowOff>
    </xdr:to>
    <xdr:cxnSp macro="">
      <xdr:nvCxnSpPr>
        <xdr:cNvPr id="76" name="直線コネクタ 75"/>
        <xdr:cNvCxnSpPr/>
      </xdr:nvCxnSpPr>
      <xdr:spPr>
        <a:xfrm>
          <a:off x="3797300" y="61321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57785</xdr:rowOff>
    </xdr:from>
    <xdr:to>
      <xdr:col>15</xdr:col>
      <xdr:colOff>101600</xdr:colOff>
      <xdr:row>35</xdr:row>
      <xdr:rowOff>159385</xdr:rowOff>
    </xdr:to>
    <xdr:sp macro="" textlink="">
      <xdr:nvSpPr>
        <xdr:cNvPr id="77" name="楕円 76"/>
        <xdr:cNvSpPr/>
      </xdr:nvSpPr>
      <xdr:spPr>
        <a:xfrm>
          <a:off x="2857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108585</xdr:rowOff>
    </xdr:from>
    <xdr:to>
      <xdr:col>19</xdr:col>
      <xdr:colOff>177800</xdr:colOff>
      <xdr:row>35</xdr:row>
      <xdr:rowOff>131445</xdr:rowOff>
    </xdr:to>
    <xdr:cxnSp macro="">
      <xdr:nvCxnSpPr>
        <xdr:cNvPr id="78" name="直線コネクタ 77"/>
        <xdr:cNvCxnSpPr/>
      </xdr:nvCxnSpPr>
      <xdr:spPr>
        <a:xfrm>
          <a:off x="2908300" y="61093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9" name="楕円 78"/>
        <xdr:cNvSpPr/>
      </xdr:nvSpPr>
      <xdr:spPr>
        <a:xfrm>
          <a:off x="1968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72390</xdr:rowOff>
    </xdr:from>
    <xdr:to>
      <xdr:col>15</xdr:col>
      <xdr:colOff>50800</xdr:colOff>
      <xdr:row>35</xdr:row>
      <xdr:rowOff>108585</xdr:rowOff>
    </xdr:to>
    <xdr:cxnSp macro="">
      <xdr:nvCxnSpPr>
        <xdr:cNvPr id="80" name="直線コネクタ 79"/>
        <xdr:cNvCxnSpPr/>
      </xdr:nvCxnSpPr>
      <xdr:spPr>
        <a:xfrm>
          <a:off x="2019300" y="6073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162560</xdr:rowOff>
    </xdr:from>
    <xdr:to>
      <xdr:col>6</xdr:col>
      <xdr:colOff>38100</xdr:colOff>
      <xdr:row>35</xdr:row>
      <xdr:rowOff>92710</xdr:rowOff>
    </xdr:to>
    <xdr:sp macro="" textlink="">
      <xdr:nvSpPr>
        <xdr:cNvPr id="81" name="楕円 80"/>
        <xdr:cNvSpPr/>
      </xdr:nvSpPr>
      <xdr:spPr>
        <a:xfrm>
          <a:off x="107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41910</xdr:rowOff>
    </xdr:from>
    <xdr:to>
      <xdr:col>10</xdr:col>
      <xdr:colOff>114300</xdr:colOff>
      <xdr:row>35</xdr:row>
      <xdr:rowOff>72390</xdr:rowOff>
    </xdr:to>
    <xdr:cxnSp macro="">
      <xdr:nvCxnSpPr>
        <xdr:cNvPr id="82" name="直線コネクタ 81"/>
        <xdr:cNvCxnSpPr/>
      </xdr:nvCxnSpPr>
      <xdr:spPr>
        <a:xfrm>
          <a:off x="1130300" y="604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27322</xdr:rowOff>
    </xdr:from>
    <xdr:ext cx="405111" cy="259045"/>
    <xdr:sp macro="" textlink="">
      <xdr:nvSpPr>
        <xdr:cNvPr id="87" name="n_1mainValue【道路】&#10;有形固定資産減価償却率"/>
        <xdr:cNvSpPr txBox="1"/>
      </xdr:nvSpPr>
      <xdr:spPr>
        <a:xfrm>
          <a:off x="3582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4462</xdr:rowOff>
    </xdr:from>
    <xdr:ext cx="405111" cy="259045"/>
    <xdr:sp macro="" textlink="">
      <xdr:nvSpPr>
        <xdr:cNvPr id="88" name="n_2mainValue【道路】&#10;有形固定資産減価償却率"/>
        <xdr:cNvSpPr txBox="1"/>
      </xdr:nvSpPr>
      <xdr:spPr>
        <a:xfrm>
          <a:off x="2705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139717</xdr:rowOff>
    </xdr:from>
    <xdr:ext cx="405111" cy="259045"/>
    <xdr:sp macro="" textlink="">
      <xdr:nvSpPr>
        <xdr:cNvPr id="89" name="n_3mainValue【道路】&#10;有形固定資産減価償却率"/>
        <xdr:cNvSpPr txBox="1"/>
      </xdr:nvSpPr>
      <xdr:spPr>
        <a:xfrm>
          <a:off x="1816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109237</xdr:rowOff>
    </xdr:from>
    <xdr:ext cx="405111" cy="259045"/>
    <xdr:sp macro="" textlink="">
      <xdr:nvSpPr>
        <xdr:cNvPr id="90" name="n_4mainValue【道路】&#10;有形固定資産減価償却率"/>
        <xdr:cNvSpPr txBox="1"/>
      </xdr:nvSpPr>
      <xdr:spPr>
        <a:xfrm>
          <a:off x="927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97430</xdr:rowOff>
    </xdr:from>
    <xdr:to>
      <xdr:col>55</xdr:col>
      <xdr:colOff>50800</xdr:colOff>
      <xdr:row>41</xdr:row>
      <xdr:rowOff>27580</xdr:rowOff>
    </xdr:to>
    <xdr:sp macro="" textlink="">
      <xdr:nvSpPr>
        <xdr:cNvPr id="128" name="楕円 127"/>
        <xdr:cNvSpPr/>
      </xdr:nvSpPr>
      <xdr:spPr>
        <a:xfrm>
          <a:off x="10426700" y="69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120307</xdr:rowOff>
    </xdr:from>
    <xdr:ext cx="534377" cy="259045"/>
    <xdr:sp macro="" textlink="">
      <xdr:nvSpPr>
        <xdr:cNvPr id="129" name="【道路】&#10;一人当たり延長該当値テキスト"/>
        <xdr:cNvSpPr txBox="1"/>
      </xdr:nvSpPr>
      <xdr:spPr>
        <a:xfrm>
          <a:off x="10515600" y="6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102927</xdr:rowOff>
    </xdr:from>
    <xdr:to>
      <xdr:col>50</xdr:col>
      <xdr:colOff>165100</xdr:colOff>
      <xdr:row>41</xdr:row>
      <xdr:rowOff>33077</xdr:rowOff>
    </xdr:to>
    <xdr:sp macro="" textlink="">
      <xdr:nvSpPr>
        <xdr:cNvPr id="130" name="楕円 129"/>
        <xdr:cNvSpPr/>
      </xdr:nvSpPr>
      <xdr:spPr>
        <a:xfrm>
          <a:off x="9588500" y="69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148230</xdr:rowOff>
    </xdr:from>
    <xdr:to>
      <xdr:col>55</xdr:col>
      <xdr:colOff>0</xdr:colOff>
      <xdr:row>40</xdr:row>
      <xdr:rowOff>153727</xdr:rowOff>
    </xdr:to>
    <xdr:cxnSp macro="">
      <xdr:nvCxnSpPr>
        <xdr:cNvPr id="131" name="直線コネクタ 130"/>
        <xdr:cNvCxnSpPr/>
      </xdr:nvCxnSpPr>
      <xdr:spPr>
        <a:xfrm flipV="1">
          <a:off x="9639300" y="7006230"/>
          <a:ext cx="8382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106023</xdr:rowOff>
    </xdr:from>
    <xdr:to>
      <xdr:col>46</xdr:col>
      <xdr:colOff>38100</xdr:colOff>
      <xdr:row>41</xdr:row>
      <xdr:rowOff>36173</xdr:rowOff>
    </xdr:to>
    <xdr:sp macro="" textlink="">
      <xdr:nvSpPr>
        <xdr:cNvPr id="132" name="楕円 131"/>
        <xdr:cNvSpPr/>
      </xdr:nvSpPr>
      <xdr:spPr>
        <a:xfrm>
          <a:off x="8699500" y="6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153727</xdr:rowOff>
    </xdr:from>
    <xdr:to>
      <xdr:col>50</xdr:col>
      <xdr:colOff>114300</xdr:colOff>
      <xdr:row>40</xdr:row>
      <xdr:rowOff>156823</xdr:rowOff>
    </xdr:to>
    <xdr:cxnSp macro="">
      <xdr:nvCxnSpPr>
        <xdr:cNvPr id="133" name="直線コネクタ 132"/>
        <xdr:cNvCxnSpPr/>
      </xdr:nvCxnSpPr>
      <xdr:spPr>
        <a:xfrm flipV="1">
          <a:off x="8750300" y="7011727"/>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109312</xdr:rowOff>
    </xdr:from>
    <xdr:to>
      <xdr:col>41</xdr:col>
      <xdr:colOff>101600</xdr:colOff>
      <xdr:row>41</xdr:row>
      <xdr:rowOff>39462</xdr:rowOff>
    </xdr:to>
    <xdr:sp macro="" textlink="">
      <xdr:nvSpPr>
        <xdr:cNvPr id="134" name="楕円 133"/>
        <xdr:cNvSpPr/>
      </xdr:nvSpPr>
      <xdr:spPr>
        <a:xfrm>
          <a:off x="7810500" y="69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156823</xdr:rowOff>
    </xdr:from>
    <xdr:to>
      <xdr:col>45</xdr:col>
      <xdr:colOff>177800</xdr:colOff>
      <xdr:row>40</xdr:row>
      <xdr:rowOff>160112</xdr:rowOff>
    </xdr:to>
    <xdr:cxnSp macro="">
      <xdr:nvCxnSpPr>
        <xdr:cNvPr id="135" name="直線コネクタ 134"/>
        <xdr:cNvCxnSpPr/>
      </xdr:nvCxnSpPr>
      <xdr:spPr>
        <a:xfrm flipV="1">
          <a:off x="7861300" y="7014823"/>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111520</xdr:rowOff>
    </xdr:from>
    <xdr:to>
      <xdr:col>36</xdr:col>
      <xdr:colOff>165100</xdr:colOff>
      <xdr:row>41</xdr:row>
      <xdr:rowOff>41670</xdr:rowOff>
    </xdr:to>
    <xdr:sp macro="" textlink="">
      <xdr:nvSpPr>
        <xdr:cNvPr id="136" name="楕円 135"/>
        <xdr:cNvSpPr/>
      </xdr:nvSpPr>
      <xdr:spPr>
        <a:xfrm>
          <a:off x="6921500" y="69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160112</xdr:rowOff>
    </xdr:from>
    <xdr:to>
      <xdr:col>41</xdr:col>
      <xdr:colOff>50800</xdr:colOff>
      <xdr:row>40</xdr:row>
      <xdr:rowOff>162320</xdr:rowOff>
    </xdr:to>
    <xdr:cxnSp macro="">
      <xdr:nvCxnSpPr>
        <xdr:cNvPr id="137" name="直線コネクタ 136"/>
        <xdr:cNvCxnSpPr/>
      </xdr:nvCxnSpPr>
      <xdr:spPr>
        <a:xfrm flipV="1">
          <a:off x="6972300" y="7018112"/>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49604</xdr:rowOff>
    </xdr:from>
    <xdr:ext cx="534377" cy="259045"/>
    <xdr:sp macro="" textlink="">
      <xdr:nvSpPr>
        <xdr:cNvPr id="142" name="n_1mainValue【道路】&#10;一人当たり延長"/>
        <xdr:cNvSpPr txBox="1"/>
      </xdr:nvSpPr>
      <xdr:spPr>
        <a:xfrm>
          <a:off x="9359411" y="67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52700</xdr:rowOff>
    </xdr:from>
    <xdr:ext cx="534377" cy="259045"/>
    <xdr:sp macro="" textlink="">
      <xdr:nvSpPr>
        <xdr:cNvPr id="143" name="n_2mainValue【道路】&#10;一人当たり延長"/>
        <xdr:cNvSpPr txBox="1"/>
      </xdr:nvSpPr>
      <xdr:spPr>
        <a:xfrm>
          <a:off x="8483111" y="67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55989</xdr:rowOff>
    </xdr:from>
    <xdr:ext cx="534377" cy="259045"/>
    <xdr:sp macro="" textlink="">
      <xdr:nvSpPr>
        <xdr:cNvPr id="144" name="n_3mainValue【道路】&#10;一人当たり延長"/>
        <xdr:cNvSpPr txBox="1"/>
      </xdr:nvSpPr>
      <xdr:spPr>
        <a:xfrm>
          <a:off x="7594111" y="67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32797</xdr:rowOff>
    </xdr:from>
    <xdr:ext cx="534377" cy="259045"/>
    <xdr:sp macro="" textlink="">
      <xdr:nvSpPr>
        <xdr:cNvPr id="145" name="n_4mainValue【道路】&#10;一人当たり延長"/>
        <xdr:cNvSpPr txBox="1"/>
      </xdr:nvSpPr>
      <xdr:spPr>
        <a:xfrm>
          <a:off x="6705111" y="70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7" name="楕円 186"/>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122300</xdr:rowOff>
    </xdr:from>
    <xdr:ext cx="405111" cy="259045"/>
    <xdr:sp macro="" textlink="">
      <xdr:nvSpPr>
        <xdr:cNvPr id="188" name="【橋りょう・トンネル】&#10;有形固定資産減価償却率該当値テキスト"/>
        <xdr:cNvSpPr txBox="1"/>
      </xdr:nvSpPr>
      <xdr:spPr>
        <a:xfrm>
          <a:off x="4673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89" name="楕円 188"/>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150223</xdr:rowOff>
    </xdr:to>
    <xdr:cxnSp macro="">
      <xdr:nvCxnSpPr>
        <xdr:cNvPr id="190" name="直線コネクタ 189"/>
        <xdr:cNvCxnSpPr/>
      </xdr:nvCxnSpPr>
      <xdr:spPr>
        <a:xfrm>
          <a:off x="3797300" y="104176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1" name="楕円 190"/>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130628</xdr:rowOff>
    </xdr:to>
    <xdr:cxnSp macro="">
      <xdr:nvCxnSpPr>
        <xdr:cNvPr id="192" name="直線コネクタ 191"/>
        <xdr:cNvCxnSpPr/>
      </xdr:nvCxnSpPr>
      <xdr:spPr>
        <a:xfrm>
          <a:off x="2908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3" name="楕円 192"/>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102870</xdr:rowOff>
    </xdr:to>
    <xdr:cxnSp macro="">
      <xdr:nvCxnSpPr>
        <xdr:cNvPr id="194" name="直線コネクタ 193"/>
        <xdr:cNvCxnSpPr/>
      </xdr:nvCxnSpPr>
      <xdr:spPr>
        <a:xfrm>
          <a:off x="2019300" y="103751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xdr:rowOff>
    </xdr:from>
    <xdr:to>
      <xdr:col>6</xdr:col>
      <xdr:colOff>38100</xdr:colOff>
      <xdr:row>60</xdr:row>
      <xdr:rowOff>114481</xdr:rowOff>
    </xdr:to>
    <xdr:sp macro="" textlink="">
      <xdr:nvSpPr>
        <xdr:cNvPr id="195" name="楕円 194"/>
        <xdr:cNvSpPr/>
      </xdr:nvSpPr>
      <xdr:spPr>
        <a:xfrm>
          <a:off x="1079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63681</xdr:rowOff>
    </xdr:from>
    <xdr:to>
      <xdr:col>10</xdr:col>
      <xdr:colOff>114300</xdr:colOff>
      <xdr:row>60</xdr:row>
      <xdr:rowOff>88174</xdr:rowOff>
    </xdr:to>
    <xdr:cxnSp macro="">
      <xdr:nvCxnSpPr>
        <xdr:cNvPr id="196" name="直線コネクタ 195"/>
        <xdr:cNvCxnSpPr/>
      </xdr:nvCxnSpPr>
      <xdr:spPr>
        <a:xfrm>
          <a:off x="1130300" y="103506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201" name="n_1mainValue【橋りょう・トンネル】&#10;有形固定資産減価償却率"/>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2" name="n_2mainValue【橋りょう・トンネ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main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4" name="n_4mainValue【橋りょう・トンネル】&#10;有形固定資産減価償却率"/>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57146</xdr:rowOff>
    </xdr:from>
    <xdr:to>
      <xdr:col>55</xdr:col>
      <xdr:colOff>50800</xdr:colOff>
      <xdr:row>63</xdr:row>
      <xdr:rowOff>158746</xdr:rowOff>
    </xdr:to>
    <xdr:sp macro="" textlink="">
      <xdr:nvSpPr>
        <xdr:cNvPr id="244" name="楕円 243"/>
        <xdr:cNvSpPr/>
      </xdr:nvSpPr>
      <xdr:spPr>
        <a:xfrm>
          <a:off x="10426700" y="108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35573</xdr:rowOff>
    </xdr:from>
    <xdr:ext cx="690189" cy="259045"/>
    <xdr:sp macro="" textlink="">
      <xdr:nvSpPr>
        <xdr:cNvPr id="245" name="【橋りょう・トンネル】&#10;一人当たり有形固定資産（償却資産）額該当値テキスト"/>
        <xdr:cNvSpPr txBox="1"/>
      </xdr:nvSpPr>
      <xdr:spPr>
        <a:xfrm>
          <a:off x="10515600" y="10836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62075</xdr:rowOff>
    </xdr:from>
    <xdr:to>
      <xdr:col>50</xdr:col>
      <xdr:colOff>165100</xdr:colOff>
      <xdr:row>63</xdr:row>
      <xdr:rowOff>163675</xdr:rowOff>
    </xdr:to>
    <xdr:sp macro="" textlink="">
      <xdr:nvSpPr>
        <xdr:cNvPr id="246" name="楕円 245"/>
        <xdr:cNvSpPr/>
      </xdr:nvSpPr>
      <xdr:spPr>
        <a:xfrm>
          <a:off x="9588500" y="108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107946</xdr:rowOff>
    </xdr:from>
    <xdr:to>
      <xdr:col>55</xdr:col>
      <xdr:colOff>0</xdr:colOff>
      <xdr:row>63</xdr:row>
      <xdr:rowOff>112875</xdr:rowOff>
    </xdr:to>
    <xdr:cxnSp macro="">
      <xdr:nvCxnSpPr>
        <xdr:cNvPr id="247" name="直線コネクタ 246"/>
        <xdr:cNvCxnSpPr/>
      </xdr:nvCxnSpPr>
      <xdr:spPr>
        <a:xfrm flipV="1">
          <a:off x="9639300" y="10909296"/>
          <a:ext cx="8382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64836</xdr:rowOff>
    </xdr:from>
    <xdr:to>
      <xdr:col>46</xdr:col>
      <xdr:colOff>38100</xdr:colOff>
      <xdr:row>63</xdr:row>
      <xdr:rowOff>166436</xdr:rowOff>
    </xdr:to>
    <xdr:sp macro="" textlink="">
      <xdr:nvSpPr>
        <xdr:cNvPr id="248" name="楕円 247"/>
        <xdr:cNvSpPr/>
      </xdr:nvSpPr>
      <xdr:spPr>
        <a:xfrm>
          <a:off x="8699500" y="108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112875</xdr:rowOff>
    </xdr:from>
    <xdr:to>
      <xdr:col>50</xdr:col>
      <xdr:colOff>114300</xdr:colOff>
      <xdr:row>63</xdr:row>
      <xdr:rowOff>115636</xdr:rowOff>
    </xdr:to>
    <xdr:cxnSp macro="">
      <xdr:nvCxnSpPr>
        <xdr:cNvPr id="249" name="直線コネクタ 248"/>
        <xdr:cNvCxnSpPr/>
      </xdr:nvCxnSpPr>
      <xdr:spPr>
        <a:xfrm flipV="1">
          <a:off x="8750300" y="10914225"/>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69366</xdr:rowOff>
    </xdr:from>
    <xdr:to>
      <xdr:col>41</xdr:col>
      <xdr:colOff>101600</xdr:colOff>
      <xdr:row>63</xdr:row>
      <xdr:rowOff>170966</xdr:rowOff>
    </xdr:to>
    <xdr:sp macro="" textlink="">
      <xdr:nvSpPr>
        <xdr:cNvPr id="250" name="楕円 249"/>
        <xdr:cNvSpPr/>
      </xdr:nvSpPr>
      <xdr:spPr>
        <a:xfrm>
          <a:off x="7810500" y="10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115636</xdr:rowOff>
    </xdr:from>
    <xdr:to>
      <xdr:col>45</xdr:col>
      <xdr:colOff>177800</xdr:colOff>
      <xdr:row>63</xdr:row>
      <xdr:rowOff>120166</xdr:rowOff>
    </xdr:to>
    <xdr:cxnSp macro="">
      <xdr:nvCxnSpPr>
        <xdr:cNvPr id="251" name="直線コネクタ 250"/>
        <xdr:cNvCxnSpPr/>
      </xdr:nvCxnSpPr>
      <xdr:spPr>
        <a:xfrm flipV="1">
          <a:off x="7861300" y="10916986"/>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71778</xdr:rowOff>
    </xdr:from>
    <xdr:to>
      <xdr:col>36</xdr:col>
      <xdr:colOff>165100</xdr:colOff>
      <xdr:row>64</xdr:row>
      <xdr:rowOff>1928</xdr:rowOff>
    </xdr:to>
    <xdr:sp macro="" textlink="">
      <xdr:nvSpPr>
        <xdr:cNvPr id="252" name="楕円 251"/>
        <xdr:cNvSpPr/>
      </xdr:nvSpPr>
      <xdr:spPr>
        <a:xfrm>
          <a:off x="6921500" y="108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120166</xdr:rowOff>
    </xdr:from>
    <xdr:to>
      <xdr:col>41</xdr:col>
      <xdr:colOff>50800</xdr:colOff>
      <xdr:row>63</xdr:row>
      <xdr:rowOff>122578</xdr:rowOff>
    </xdr:to>
    <xdr:cxnSp macro="">
      <xdr:nvCxnSpPr>
        <xdr:cNvPr id="253" name="直線コネクタ 252"/>
        <xdr:cNvCxnSpPr/>
      </xdr:nvCxnSpPr>
      <xdr:spPr>
        <a:xfrm flipV="1">
          <a:off x="6972300" y="10921516"/>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154802</xdr:rowOff>
    </xdr:from>
    <xdr:ext cx="690189" cy="259045"/>
    <xdr:sp macro="" textlink="">
      <xdr:nvSpPr>
        <xdr:cNvPr id="258" name="n_1mainValue【橋りょう・トンネル】&#10;一人当たり有形固定資産（償却資産）額"/>
        <xdr:cNvSpPr txBox="1"/>
      </xdr:nvSpPr>
      <xdr:spPr>
        <a:xfrm>
          <a:off x="9281505" y="10956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157563</xdr:rowOff>
    </xdr:from>
    <xdr:ext cx="690189" cy="259045"/>
    <xdr:sp macro="" textlink="">
      <xdr:nvSpPr>
        <xdr:cNvPr id="259" name="n_2mainValue【橋りょう・トンネル】&#10;一人当たり有形固定資産（償却資産）額"/>
        <xdr:cNvSpPr txBox="1"/>
      </xdr:nvSpPr>
      <xdr:spPr>
        <a:xfrm>
          <a:off x="8405205" y="10958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162093</xdr:rowOff>
    </xdr:from>
    <xdr:ext cx="690189" cy="259045"/>
    <xdr:sp macro="" textlink="">
      <xdr:nvSpPr>
        <xdr:cNvPr id="260" name="n_3mainValue【橋りょう・トンネル】&#10;一人当たり有形固定資産（償却資産）額"/>
        <xdr:cNvSpPr txBox="1"/>
      </xdr:nvSpPr>
      <xdr:spPr>
        <a:xfrm>
          <a:off x="7516205" y="10963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164505</xdr:rowOff>
    </xdr:from>
    <xdr:ext cx="599010" cy="259045"/>
    <xdr:sp macro="" textlink="">
      <xdr:nvSpPr>
        <xdr:cNvPr id="261" name="n_4mainValue【橋りょう・トンネル】&#10;一人当たり有形固定資産（償却資産）額"/>
        <xdr:cNvSpPr txBox="1"/>
      </xdr:nvSpPr>
      <xdr:spPr>
        <a:xfrm>
          <a:off x="6672795" y="109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303" name="楕円 302"/>
        <xdr:cNvSpPr/>
      </xdr:nvSpPr>
      <xdr:spPr>
        <a:xfrm>
          <a:off x="4584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106153</xdr:rowOff>
    </xdr:from>
    <xdr:ext cx="405111" cy="259045"/>
    <xdr:sp macro="" textlink="">
      <xdr:nvSpPr>
        <xdr:cNvPr id="304" name="【公営住宅】&#10;有形固定資産減価償却率該当値テキスト"/>
        <xdr:cNvSpPr txBox="1"/>
      </xdr:nvSpPr>
      <xdr:spPr>
        <a:xfrm>
          <a:off x="4673600"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114663</xdr:rowOff>
    </xdr:from>
    <xdr:to>
      <xdr:col>20</xdr:col>
      <xdr:colOff>38100</xdr:colOff>
      <xdr:row>86</xdr:row>
      <xdr:rowOff>44813</xdr:rowOff>
    </xdr:to>
    <xdr:sp macro="" textlink="">
      <xdr:nvSpPr>
        <xdr:cNvPr id="305" name="楕円 304"/>
        <xdr:cNvSpPr/>
      </xdr:nvSpPr>
      <xdr:spPr>
        <a:xfrm>
          <a:off x="3746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165463</xdr:rowOff>
    </xdr:from>
    <xdr:to>
      <xdr:col>24</xdr:col>
      <xdr:colOff>63500</xdr:colOff>
      <xdr:row>86</xdr:row>
      <xdr:rowOff>7076</xdr:rowOff>
    </xdr:to>
    <xdr:cxnSp macro="">
      <xdr:nvCxnSpPr>
        <xdr:cNvPr id="306" name="直線コネクタ 305"/>
        <xdr:cNvCxnSpPr/>
      </xdr:nvCxnSpPr>
      <xdr:spPr>
        <a:xfrm>
          <a:off x="3797300" y="147387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103232</xdr:rowOff>
    </xdr:from>
    <xdr:to>
      <xdr:col>15</xdr:col>
      <xdr:colOff>101600</xdr:colOff>
      <xdr:row>86</xdr:row>
      <xdr:rowOff>33382</xdr:rowOff>
    </xdr:to>
    <xdr:sp macro="" textlink="">
      <xdr:nvSpPr>
        <xdr:cNvPr id="307" name="楕円 306"/>
        <xdr:cNvSpPr/>
      </xdr:nvSpPr>
      <xdr:spPr>
        <a:xfrm>
          <a:off x="2857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154032</xdr:rowOff>
    </xdr:from>
    <xdr:to>
      <xdr:col>19</xdr:col>
      <xdr:colOff>177800</xdr:colOff>
      <xdr:row>85</xdr:row>
      <xdr:rowOff>165463</xdr:rowOff>
    </xdr:to>
    <xdr:cxnSp macro="">
      <xdr:nvCxnSpPr>
        <xdr:cNvPr id="308" name="直線コネクタ 307"/>
        <xdr:cNvCxnSpPr/>
      </xdr:nvCxnSpPr>
      <xdr:spPr>
        <a:xfrm>
          <a:off x="2908300" y="147272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88537</xdr:rowOff>
    </xdr:from>
    <xdr:to>
      <xdr:col>10</xdr:col>
      <xdr:colOff>165100</xdr:colOff>
      <xdr:row>86</xdr:row>
      <xdr:rowOff>18687</xdr:rowOff>
    </xdr:to>
    <xdr:sp macro="" textlink="">
      <xdr:nvSpPr>
        <xdr:cNvPr id="309" name="楕円 308"/>
        <xdr:cNvSpPr/>
      </xdr:nvSpPr>
      <xdr:spPr>
        <a:xfrm>
          <a:off x="1968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139337</xdr:rowOff>
    </xdr:from>
    <xdr:to>
      <xdr:col>15</xdr:col>
      <xdr:colOff>50800</xdr:colOff>
      <xdr:row>85</xdr:row>
      <xdr:rowOff>154032</xdr:rowOff>
    </xdr:to>
    <xdr:cxnSp macro="">
      <xdr:nvCxnSpPr>
        <xdr:cNvPr id="310" name="直線コネクタ 309"/>
        <xdr:cNvCxnSpPr/>
      </xdr:nvCxnSpPr>
      <xdr:spPr>
        <a:xfrm>
          <a:off x="2019300" y="147125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165281</xdr:rowOff>
    </xdr:from>
    <xdr:to>
      <xdr:col>6</xdr:col>
      <xdr:colOff>38100</xdr:colOff>
      <xdr:row>86</xdr:row>
      <xdr:rowOff>95431</xdr:rowOff>
    </xdr:to>
    <xdr:sp macro="" textlink="">
      <xdr:nvSpPr>
        <xdr:cNvPr id="311" name="楕円 310"/>
        <xdr:cNvSpPr/>
      </xdr:nvSpPr>
      <xdr:spPr>
        <a:xfrm>
          <a:off x="107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139337</xdr:rowOff>
    </xdr:from>
    <xdr:to>
      <xdr:col>10</xdr:col>
      <xdr:colOff>114300</xdr:colOff>
      <xdr:row>86</xdr:row>
      <xdr:rowOff>44631</xdr:rowOff>
    </xdr:to>
    <xdr:cxnSp macro="">
      <xdr:nvCxnSpPr>
        <xdr:cNvPr id="312" name="直線コネクタ 311"/>
        <xdr:cNvCxnSpPr/>
      </xdr:nvCxnSpPr>
      <xdr:spPr>
        <a:xfrm flipV="1">
          <a:off x="1130300" y="1471258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35940</xdr:rowOff>
    </xdr:from>
    <xdr:ext cx="405111" cy="259045"/>
    <xdr:sp macro="" textlink="">
      <xdr:nvSpPr>
        <xdr:cNvPr id="317" name="n_1mainValue【公営住宅】&#10;有形固定資産減価償却率"/>
        <xdr:cNvSpPr txBox="1"/>
      </xdr:nvSpPr>
      <xdr:spPr>
        <a:xfrm>
          <a:off x="3582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24509</xdr:rowOff>
    </xdr:from>
    <xdr:ext cx="405111" cy="259045"/>
    <xdr:sp macro="" textlink="">
      <xdr:nvSpPr>
        <xdr:cNvPr id="318" name="n_2mainValue【公営住宅】&#10;有形固定資産減価償却率"/>
        <xdr:cNvSpPr txBox="1"/>
      </xdr:nvSpPr>
      <xdr:spPr>
        <a:xfrm>
          <a:off x="2705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9814</xdr:rowOff>
    </xdr:from>
    <xdr:ext cx="405111" cy="259045"/>
    <xdr:sp macro="" textlink="">
      <xdr:nvSpPr>
        <xdr:cNvPr id="319" name="n_3mainValue【公営住宅】&#10;有形固定資産減価償却率"/>
        <xdr:cNvSpPr txBox="1"/>
      </xdr:nvSpPr>
      <xdr:spPr>
        <a:xfrm>
          <a:off x="1816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86558</xdr:rowOff>
    </xdr:from>
    <xdr:ext cx="405111" cy="259045"/>
    <xdr:sp macro="" textlink="">
      <xdr:nvSpPr>
        <xdr:cNvPr id="320" name="n_4mainValue【公営住宅】&#10;有形固定資産減価償却率"/>
        <xdr:cNvSpPr txBox="1"/>
      </xdr:nvSpPr>
      <xdr:spPr>
        <a:xfrm>
          <a:off x="927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2753</xdr:rowOff>
    </xdr:from>
    <xdr:to>
      <xdr:col>55</xdr:col>
      <xdr:colOff>50800</xdr:colOff>
      <xdr:row>85</xdr:row>
      <xdr:rowOff>104353</xdr:rowOff>
    </xdr:to>
    <xdr:sp macro="" textlink="">
      <xdr:nvSpPr>
        <xdr:cNvPr id="358" name="楕円 357"/>
        <xdr:cNvSpPr/>
      </xdr:nvSpPr>
      <xdr:spPr>
        <a:xfrm>
          <a:off x="10426700" y="145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152630</xdr:rowOff>
    </xdr:from>
    <xdr:ext cx="469744" cy="259045"/>
    <xdr:sp macro="" textlink="">
      <xdr:nvSpPr>
        <xdr:cNvPr id="359" name="【公営住宅】&#10;一人当たり面積該当値テキスト"/>
        <xdr:cNvSpPr txBox="1"/>
      </xdr:nvSpPr>
      <xdr:spPr>
        <a:xfrm>
          <a:off x="10515600" y="145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xdr:rowOff>
    </xdr:from>
    <xdr:to>
      <xdr:col>50</xdr:col>
      <xdr:colOff>165100</xdr:colOff>
      <xdr:row>85</xdr:row>
      <xdr:rowOff>108559</xdr:rowOff>
    </xdr:to>
    <xdr:sp macro="" textlink="">
      <xdr:nvSpPr>
        <xdr:cNvPr id="360" name="楕円 359"/>
        <xdr:cNvSpPr/>
      </xdr:nvSpPr>
      <xdr:spPr>
        <a:xfrm>
          <a:off x="9588500" y="14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53553</xdr:rowOff>
    </xdr:from>
    <xdr:to>
      <xdr:col>55</xdr:col>
      <xdr:colOff>0</xdr:colOff>
      <xdr:row>85</xdr:row>
      <xdr:rowOff>57759</xdr:rowOff>
    </xdr:to>
    <xdr:cxnSp macro="">
      <xdr:nvCxnSpPr>
        <xdr:cNvPr id="361" name="直線コネクタ 360"/>
        <xdr:cNvCxnSpPr/>
      </xdr:nvCxnSpPr>
      <xdr:spPr>
        <a:xfrm flipV="1">
          <a:off x="9639300" y="1462680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9108</xdr:rowOff>
    </xdr:from>
    <xdr:to>
      <xdr:col>46</xdr:col>
      <xdr:colOff>38100</xdr:colOff>
      <xdr:row>85</xdr:row>
      <xdr:rowOff>110708</xdr:rowOff>
    </xdr:to>
    <xdr:sp macro="" textlink="">
      <xdr:nvSpPr>
        <xdr:cNvPr id="362" name="楕円 361"/>
        <xdr:cNvSpPr/>
      </xdr:nvSpPr>
      <xdr:spPr>
        <a:xfrm>
          <a:off x="8699500" y="145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57759</xdr:rowOff>
    </xdr:from>
    <xdr:to>
      <xdr:col>50</xdr:col>
      <xdr:colOff>114300</xdr:colOff>
      <xdr:row>85</xdr:row>
      <xdr:rowOff>59908</xdr:rowOff>
    </xdr:to>
    <xdr:cxnSp macro="">
      <xdr:nvCxnSpPr>
        <xdr:cNvPr id="363" name="直線コネクタ 362"/>
        <xdr:cNvCxnSpPr/>
      </xdr:nvCxnSpPr>
      <xdr:spPr>
        <a:xfrm flipV="1">
          <a:off x="8750300" y="1463100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11165</xdr:rowOff>
    </xdr:from>
    <xdr:to>
      <xdr:col>41</xdr:col>
      <xdr:colOff>101600</xdr:colOff>
      <xdr:row>85</xdr:row>
      <xdr:rowOff>112765</xdr:rowOff>
    </xdr:to>
    <xdr:sp macro="" textlink="">
      <xdr:nvSpPr>
        <xdr:cNvPr id="364" name="楕円 363"/>
        <xdr:cNvSpPr/>
      </xdr:nvSpPr>
      <xdr:spPr>
        <a:xfrm>
          <a:off x="7810500" y="145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59908</xdr:rowOff>
    </xdr:from>
    <xdr:to>
      <xdr:col>45</xdr:col>
      <xdr:colOff>177800</xdr:colOff>
      <xdr:row>85</xdr:row>
      <xdr:rowOff>61965</xdr:rowOff>
    </xdr:to>
    <xdr:cxnSp macro="">
      <xdr:nvCxnSpPr>
        <xdr:cNvPr id="365" name="直線コネクタ 364"/>
        <xdr:cNvCxnSpPr/>
      </xdr:nvCxnSpPr>
      <xdr:spPr>
        <a:xfrm flipV="1">
          <a:off x="7861300" y="1463315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16286</xdr:rowOff>
    </xdr:from>
    <xdr:to>
      <xdr:col>36</xdr:col>
      <xdr:colOff>165100</xdr:colOff>
      <xdr:row>85</xdr:row>
      <xdr:rowOff>117886</xdr:rowOff>
    </xdr:to>
    <xdr:sp macro="" textlink="">
      <xdr:nvSpPr>
        <xdr:cNvPr id="366" name="楕円 365"/>
        <xdr:cNvSpPr/>
      </xdr:nvSpPr>
      <xdr:spPr>
        <a:xfrm>
          <a:off x="6921500" y="14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61965</xdr:rowOff>
    </xdr:from>
    <xdr:to>
      <xdr:col>41</xdr:col>
      <xdr:colOff>50800</xdr:colOff>
      <xdr:row>85</xdr:row>
      <xdr:rowOff>67086</xdr:rowOff>
    </xdr:to>
    <xdr:cxnSp macro="">
      <xdr:nvCxnSpPr>
        <xdr:cNvPr id="367" name="直線コネクタ 366"/>
        <xdr:cNvCxnSpPr/>
      </xdr:nvCxnSpPr>
      <xdr:spPr>
        <a:xfrm flipV="1">
          <a:off x="6972300" y="14635215"/>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99686</xdr:rowOff>
    </xdr:from>
    <xdr:ext cx="469744" cy="259045"/>
    <xdr:sp macro="" textlink="">
      <xdr:nvSpPr>
        <xdr:cNvPr id="372" name="n_1mainValue【公営住宅】&#10;一人当たり面積"/>
        <xdr:cNvSpPr txBox="1"/>
      </xdr:nvSpPr>
      <xdr:spPr>
        <a:xfrm>
          <a:off x="9391727" y="14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101835</xdr:rowOff>
    </xdr:from>
    <xdr:ext cx="469744" cy="259045"/>
    <xdr:sp macro="" textlink="">
      <xdr:nvSpPr>
        <xdr:cNvPr id="373" name="n_2mainValue【公営住宅】&#10;一人当たり面積"/>
        <xdr:cNvSpPr txBox="1"/>
      </xdr:nvSpPr>
      <xdr:spPr>
        <a:xfrm>
          <a:off x="8515427" y="146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129292</xdr:rowOff>
    </xdr:from>
    <xdr:ext cx="469744" cy="259045"/>
    <xdr:sp macro="" textlink="">
      <xdr:nvSpPr>
        <xdr:cNvPr id="374" name="n_3mainValue【公営住宅】&#10;一人当たり面積"/>
        <xdr:cNvSpPr txBox="1"/>
      </xdr:nvSpPr>
      <xdr:spPr>
        <a:xfrm>
          <a:off x="7626427" y="143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109013</xdr:rowOff>
    </xdr:from>
    <xdr:ext cx="469744" cy="259045"/>
    <xdr:sp macro="" textlink="">
      <xdr:nvSpPr>
        <xdr:cNvPr id="375" name="n_4mainValue【公営住宅】&#10;一人当たり面積"/>
        <xdr:cNvSpPr txBox="1"/>
      </xdr:nvSpPr>
      <xdr:spPr>
        <a:xfrm>
          <a:off x="6737427" y="146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60960</xdr:rowOff>
    </xdr:from>
    <xdr:to>
      <xdr:col>85</xdr:col>
      <xdr:colOff>177800</xdr:colOff>
      <xdr:row>39</xdr:row>
      <xdr:rowOff>162560</xdr:rowOff>
    </xdr:to>
    <xdr:sp macro="" textlink="">
      <xdr:nvSpPr>
        <xdr:cNvPr id="431" name="楕円 430"/>
        <xdr:cNvSpPr/>
      </xdr:nvSpPr>
      <xdr:spPr>
        <a:xfrm>
          <a:off x="162687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39387</xdr:rowOff>
    </xdr:from>
    <xdr:ext cx="405111" cy="259045"/>
    <xdr:sp macro="" textlink="">
      <xdr:nvSpPr>
        <xdr:cNvPr id="432" name="【認定こども園・幼稚園・保育所】&#10;有形固定資産減価償却率該当値テキスト"/>
        <xdr:cNvSpPr txBox="1"/>
      </xdr:nvSpPr>
      <xdr:spPr>
        <a:xfrm>
          <a:off x="16357600"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11430</xdr:rowOff>
    </xdr:from>
    <xdr:to>
      <xdr:col>81</xdr:col>
      <xdr:colOff>101600</xdr:colOff>
      <xdr:row>39</xdr:row>
      <xdr:rowOff>113030</xdr:rowOff>
    </xdr:to>
    <xdr:sp macro="" textlink="">
      <xdr:nvSpPr>
        <xdr:cNvPr id="433" name="楕円 432"/>
        <xdr:cNvSpPr/>
      </xdr:nvSpPr>
      <xdr:spPr>
        <a:xfrm>
          <a:off x="15430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62230</xdr:rowOff>
    </xdr:from>
    <xdr:to>
      <xdr:col>85</xdr:col>
      <xdr:colOff>127000</xdr:colOff>
      <xdr:row>39</xdr:row>
      <xdr:rowOff>111760</xdr:rowOff>
    </xdr:to>
    <xdr:cxnSp macro="">
      <xdr:nvCxnSpPr>
        <xdr:cNvPr id="434" name="直線コネクタ 433"/>
        <xdr:cNvCxnSpPr/>
      </xdr:nvCxnSpPr>
      <xdr:spPr>
        <a:xfrm>
          <a:off x="15481300" y="67487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133350</xdr:rowOff>
    </xdr:from>
    <xdr:to>
      <xdr:col>76</xdr:col>
      <xdr:colOff>165100</xdr:colOff>
      <xdr:row>39</xdr:row>
      <xdr:rowOff>63500</xdr:rowOff>
    </xdr:to>
    <xdr:sp macro="" textlink="">
      <xdr:nvSpPr>
        <xdr:cNvPr id="435" name="楕円 434"/>
        <xdr:cNvSpPr/>
      </xdr:nvSpPr>
      <xdr:spPr>
        <a:xfrm>
          <a:off x="14541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12700</xdr:rowOff>
    </xdr:from>
    <xdr:to>
      <xdr:col>81</xdr:col>
      <xdr:colOff>50800</xdr:colOff>
      <xdr:row>39</xdr:row>
      <xdr:rowOff>62230</xdr:rowOff>
    </xdr:to>
    <xdr:cxnSp macro="">
      <xdr:nvCxnSpPr>
        <xdr:cNvPr id="436" name="直線コネクタ 435"/>
        <xdr:cNvCxnSpPr/>
      </xdr:nvCxnSpPr>
      <xdr:spPr>
        <a:xfrm>
          <a:off x="14592300" y="6699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437" name="楕円 436"/>
        <xdr:cNvSpPr/>
      </xdr:nvSpPr>
      <xdr:spPr>
        <a:xfrm>
          <a:off x="13652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134620</xdr:rowOff>
    </xdr:from>
    <xdr:to>
      <xdr:col>76</xdr:col>
      <xdr:colOff>114300</xdr:colOff>
      <xdr:row>39</xdr:row>
      <xdr:rowOff>12700</xdr:rowOff>
    </xdr:to>
    <xdr:cxnSp macro="">
      <xdr:nvCxnSpPr>
        <xdr:cNvPr id="438" name="直線コネクタ 437"/>
        <xdr:cNvCxnSpPr/>
      </xdr:nvCxnSpPr>
      <xdr:spPr>
        <a:xfrm>
          <a:off x="13703300" y="6649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38100</xdr:rowOff>
    </xdr:from>
    <xdr:to>
      <xdr:col>67</xdr:col>
      <xdr:colOff>101600</xdr:colOff>
      <xdr:row>38</xdr:row>
      <xdr:rowOff>139700</xdr:rowOff>
    </xdr:to>
    <xdr:sp macro="" textlink="">
      <xdr:nvSpPr>
        <xdr:cNvPr id="439" name="楕円 438"/>
        <xdr:cNvSpPr/>
      </xdr:nvSpPr>
      <xdr:spPr>
        <a:xfrm>
          <a:off x="12763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88900</xdr:rowOff>
    </xdr:from>
    <xdr:to>
      <xdr:col>71</xdr:col>
      <xdr:colOff>177800</xdr:colOff>
      <xdr:row>38</xdr:row>
      <xdr:rowOff>134620</xdr:rowOff>
    </xdr:to>
    <xdr:cxnSp macro="">
      <xdr:nvCxnSpPr>
        <xdr:cNvPr id="440" name="直線コネクタ 439"/>
        <xdr:cNvCxnSpPr/>
      </xdr:nvCxnSpPr>
      <xdr:spPr>
        <a:xfrm>
          <a:off x="128143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104157</xdr:rowOff>
    </xdr:from>
    <xdr:ext cx="405111" cy="259045"/>
    <xdr:sp macro="" textlink="">
      <xdr:nvSpPr>
        <xdr:cNvPr id="445" name="n_1mainValue【認定こども園・幼稚園・保育所】&#10;有形固定資産減価償却率"/>
        <xdr:cNvSpPr txBox="1"/>
      </xdr:nvSpPr>
      <xdr:spPr>
        <a:xfrm>
          <a:off x="152660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54627</xdr:rowOff>
    </xdr:from>
    <xdr:ext cx="405111" cy="259045"/>
    <xdr:sp macro="" textlink="">
      <xdr:nvSpPr>
        <xdr:cNvPr id="446" name="n_2mainValue【認定こども園・幼稚園・保育所】&#10;有形固定資産減価償却率"/>
        <xdr:cNvSpPr txBox="1"/>
      </xdr:nvSpPr>
      <xdr:spPr>
        <a:xfrm>
          <a:off x="143897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5097</xdr:rowOff>
    </xdr:from>
    <xdr:ext cx="405111" cy="259045"/>
    <xdr:sp macro="" textlink="">
      <xdr:nvSpPr>
        <xdr:cNvPr id="447" name="n_3mainValue【認定こども園・幼稚園・保育所】&#10;有形固定資産減価償却率"/>
        <xdr:cNvSpPr txBox="1"/>
      </xdr:nvSpPr>
      <xdr:spPr>
        <a:xfrm>
          <a:off x="13500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130827</xdr:rowOff>
    </xdr:from>
    <xdr:ext cx="405111" cy="259045"/>
    <xdr:sp macro="" textlink="">
      <xdr:nvSpPr>
        <xdr:cNvPr id="448" name="n_4mainValue【認定こども園・幼稚園・保育所】&#10;有形固定資産減価償却率"/>
        <xdr:cNvSpPr txBox="1"/>
      </xdr:nvSpPr>
      <xdr:spPr>
        <a:xfrm>
          <a:off x="12611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32476</xdr:rowOff>
    </xdr:from>
    <xdr:to>
      <xdr:col>116</xdr:col>
      <xdr:colOff>114300</xdr:colOff>
      <xdr:row>39</xdr:row>
      <xdr:rowOff>134076</xdr:rowOff>
    </xdr:to>
    <xdr:sp macro="" textlink="">
      <xdr:nvSpPr>
        <xdr:cNvPr id="490" name="楕円 489"/>
        <xdr:cNvSpPr/>
      </xdr:nvSpPr>
      <xdr:spPr>
        <a:xfrm>
          <a:off x="22110700" y="67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55353</xdr:rowOff>
    </xdr:from>
    <xdr:ext cx="469744" cy="259045"/>
    <xdr:sp macro="" textlink="">
      <xdr:nvSpPr>
        <xdr:cNvPr id="491" name="【認定こども園・幼稚園・保育所】&#10;一人当たり面積該当値テキスト"/>
        <xdr:cNvSpPr txBox="1"/>
      </xdr:nvSpPr>
      <xdr:spPr>
        <a:xfrm>
          <a:off x="22199600" y="657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46627</xdr:rowOff>
    </xdr:from>
    <xdr:to>
      <xdr:col>112</xdr:col>
      <xdr:colOff>38100</xdr:colOff>
      <xdr:row>39</xdr:row>
      <xdr:rowOff>148227</xdr:rowOff>
    </xdr:to>
    <xdr:sp macro="" textlink="">
      <xdr:nvSpPr>
        <xdr:cNvPr id="492" name="楕円 491"/>
        <xdr:cNvSpPr/>
      </xdr:nvSpPr>
      <xdr:spPr>
        <a:xfrm>
          <a:off x="2127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83276</xdr:rowOff>
    </xdr:from>
    <xdr:to>
      <xdr:col>116</xdr:col>
      <xdr:colOff>63500</xdr:colOff>
      <xdr:row>39</xdr:row>
      <xdr:rowOff>97427</xdr:rowOff>
    </xdr:to>
    <xdr:cxnSp macro="">
      <xdr:nvCxnSpPr>
        <xdr:cNvPr id="493" name="直線コネクタ 492"/>
        <xdr:cNvCxnSpPr/>
      </xdr:nvCxnSpPr>
      <xdr:spPr>
        <a:xfrm flipV="1">
          <a:off x="21323300" y="676982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56424</xdr:rowOff>
    </xdr:from>
    <xdr:to>
      <xdr:col>107</xdr:col>
      <xdr:colOff>101600</xdr:colOff>
      <xdr:row>39</xdr:row>
      <xdr:rowOff>158024</xdr:rowOff>
    </xdr:to>
    <xdr:sp macro="" textlink="">
      <xdr:nvSpPr>
        <xdr:cNvPr id="494" name="楕円 493"/>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97427</xdr:rowOff>
    </xdr:from>
    <xdr:to>
      <xdr:col>111</xdr:col>
      <xdr:colOff>177800</xdr:colOff>
      <xdr:row>39</xdr:row>
      <xdr:rowOff>107224</xdr:rowOff>
    </xdr:to>
    <xdr:cxnSp macro="">
      <xdr:nvCxnSpPr>
        <xdr:cNvPr id="495" name="直線コネクタ 494"/>
        <xdr:cNvCxnSpPr/>
      </xdr:nvCxnSpPr>
      <xdr:spPr>
        <a:xfrm flipV="1">
          <a:off x="20434300" y="6783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68399</xdr:rowOff>
    </xdr:from>
    <xdr:to>
      <xdr:col>102</xdr:col>
      <xdr:colOff>165100</xdr:colOff>
      <xdr:row>39</xdr:row>
      <xdr:rowOff>169999</xdr:rowOff>
    </xdr:to>
    <xdr:sp macro="" textlink="">
      <xdr:nvSpPr>
        <xdr:cNvPr id="496" name="楕円 495"/>
        <xdr:cNvSpPr/>
      </xdr:nvSpPr>
      <xdr:spPr>
        <a:xfrm>
          <a:off x="194945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107224</xdr:rowOff>
    </xdr:from>
    <xdr:to>
      <xdr:col>107</xdr:col>
      <xdr:colOff>50800</xdr:colOff>
      <xdr:row>39</xdr:row>
      <xdr:rowOff>119199</xdr:rowOff>
    </xdr:to>
    <xdr:cxnSp macro="">
      <xdr:nvCxnSpPr>
        <xdr:cNvPr id="497" name="直線コネクタ 496"/>
        <xdr:cNvCxnSpPr/>
      </xdr:nvCxnSpPr>
      <xdr:spPr>
        <a:xfrm flipV="1">
          <a:off x="19545300" y="679377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74930</xdr:rowOff>
    </xdr:from>
    <xdr:to>
      <xdr:col>98</xdr:col>
      <xdr:colOff>38100</xdr:colOff>
      <xdr:row>40</xdr:row>
      <xdr:rowOff>5080</xdr:rowOff>
    </xdr:to>
    <xdr:sp macro="" textlink="">
      <xdr:nvSpPr>
        <xdr:cNvPr id="498" name="楕円 497"/>
        <xdr:cNvSpPr/>
      </xdr:nvSpPr>
      <xdr:spPr>
        <a:xfrm>
          <a:off x="18605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119199</xdr:rowOff>
    </xdr:from>
    <xdr:to>
      <xdr:col>102</xdr:col>
      <xdr:colOff>114300</xdr:colOff>
      <xdr:row>39</xdr:row>
      <xdr:rowOff>125730</xdr:rowOff>
    </xdr:to>
    <xdr:cxnSp macro="">
      <xdr:nvCxnSpPr>
        <xdr:cNvPr id="499" name="直線コネクタ 498"/>
        <xdr:cNvCxnSpPr/>
      </xdr:nvCxnSpPr>
      <xdr:spPr>
        <a:xfrm flipV="1">
          <a:off x="18656300" y="68057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164754</xdr:rowOff>
    </xdr:from>
    <xdr:ext cx="469744" cy="259045"/>
    <xdr:sp macro="" textlink="">
      <xdr:nvSpPr>
        <xdr:cNvPr id="504" name="n_1mainValue【認定こども園・幼稚園・保育所】&#10;一人当たり面積"/>
        <xdr:cNvSpPr txBox="1"/>
      </xdr:nvSpPr>
      <xdr:spPr>
        <a:xfrm>
          <a:off x="210757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3101</xdr:rowOff>
    </xdr:from>
    <xdr:ext cx="469744" cy="259045"/>
    <xdr:sp macro="" textlink="">
      <xdr:nvSpPr>
        <xdr:cNvPr id="505" name="n_2mainValue【認定こども園・幼稚園・保育所】&#10;一人当たり面積"/>
        <xdr:cNvSpPr txBox="1"/>
      </xdr:nvSpPr>
      <xdr:spPr>
        <a:xfrm>
          <a:off x="20199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15076</xdr:rowOff>
    </xdr:from>
    <xdr:ext cx="469744" cy="259045"/>
    <xdr:sp macro="" textlink="">
      <xdr:nvSpPr>
        <xdr:cNvPr id="506" name="n_3mainValue【認定こども園・幼稚園・保育所】&#10;一人当たり面積"/>
        <xdr:cNvSpPr txBox="1"/>
      </xdr:nvSpPr>
      <xdr:spPr>
        <a:xfrm>
          <a:off x="19310427" y="65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21607</xdr:rowOff>
    </xdr:from>
    <xdr:ext cx="469744" cy="259045"/>
    <xdr:sp macro="" textlink="">
      <xdr:nvSpPr>
        <xdr:cNvPr id="507" name="n_4mainValue【認定こども園・幼稚園・保育所】&#10;一人当たり面積"/>
        <xdr:cNvSpPr txBox="1"/>
      </xdr:nvSpPr>
      <xdr:spPr>
        <a:xfrm>
          <a:off x="18421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57785</xdr:rowOff>
    </xdr:from>
    <xdr:to>
      <xdr:col>85</xdr:col>
      <xdr:colOff>177800</xdr:colOff>
      <xdr:row>59</xdr:row>
      <xdr:rowOff>159385</xdr:rowOff>
    </xdr:to>
    <xdr:sp macro="" textlink="">
      <xdr:nvSpPr>
        <xdr:cNvPr id="548" name="楕円 547"/>
        <xdr:cNvSpPr/>
      </xdr:nvSpPr>
      <xdr:spPr>
        <a:xfrm>
          <a:off x="16268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80662</xdr:rowOff>
    </xdr:from>
    <xdr:ext cx="405111" cy="259045"/>
    <xdr:sp macro="" textlink="">
      <xdr:nvSpPr>
        <xdr:cNvPr id="549" name="【学校施設】&#10;有形固定資産減価償却率該当値テキスト"/>
        <xdr:cNvSpPr txBox="1"/>
      </xdr:nvSpPr>
      <xdr:spPr>
        <a:xfrm>
          <a:off x="16357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50" name="楕円 549"/>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51435</xdr:rowOff>
    </xdr:from>
    <xdr:to>
      <xdr:col>85</xdr:col>
      <xdr:colOff>127000</xdr:colOff>
      <xdr:row>59</xdr:row>
      <xdr:rowOff>108585</xdr:rowOff>
    </xdr:to>
    <xdr:cxnSp macro="">
      <xdr:nvCxnSpPr>
        <xdr:cNvPr id="551" name="直線コネクタ 550"/>
        <xdr:cNvCxnSpPr/>
      </xdr:nvCxnSpPr>
      <xdr:spPr>
        <a:xfrm>
          <a:off x="15481300" y="101669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552" name="楕円 551"/>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51435</xdr:rowOff>
    </xdr:to>
    <xdr:cxnSp macro="">
      <xdr:nvCxnSpPr>
        <xdr:cNvPr id="553" name="直線コネクタ 552"/>
        <xdr:cNvCxnSpPr/>
      </xdr:nvCxnSpPr>
      <xdr:spPr>
        <a:xfrm>
          <a:off x="14592300" y="101098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93980</xdr:rowOff>
    </xdr:from>
    <xdr:to>
      <xdr:col>72</xdr:col>
      <xdr:colOff>38100</xdr:colOff>
      <xdr:row>59</xdr:row>
      <xdr:rowOff>24130</xdr:rowOff>
    </xdr:to>
    <xdr:sp macro="" textlink="">
      <xdr:nvSpPr>
        <xdr:cNvPr id="554" name="楕円 553"/>
        <xdr:cNvSpPr/>
      </xdr:nvSpPr>
      <xdr:spPr>
        <a:xfrm>
          <a:off x="1365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58</xdr:row>
      <xdr:rowOff>165735</xdr:rowOff>
    </xdr:to>
    <xdr:cxnSp macro="">
      <xdr:nvCxnSpPr>
        <xdr:cNvPr id="555" name="直線コネクタ 554"/>
        <xdr:cNvCxnSpPr/>
      </xdr:nvCxnSpPr>
      <xdr:spPr>
        <a:xfrm>
          <a:off x="13703300" y="10088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556" name="楕円 555"/>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58</xdr:row>
      <xdr:rowOff>152400</xdr:rowOff>
    </xdr:to>
    <xdr:cxnSp macro="">
      <xdr:nvCxnSpPr>
        <xdr:cNvPr id="557" name="直線コネクタ 556"/>
        <xdr:cNvCxnSpPr/>
      </xdr:nvCxnSpPr>
      <xdr:spPr>
        <a:xfrm flipV="1">
          <a:off x="12814300" y="1008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562" name="n_1mainValue【学校施設】&#10;有形固定資産減価償却率"/>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563" name="n_2mainValue【学校施設】&#10;有形固定資産減価償却率"/>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564" name="n_3mainValue【学校施設】&#10;有形固定資産減価償却率"/>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48277</xdr:rowOff>
    </xdr:from>
    <xdr:ext cx="405111" cy="259045"/>
    <xdr:sp macro="" textlink="">
      <xdr:nvSpPr>
        <xdr:cNvPr id="565" name="n_4mainValue【学校施設】&#10;有形固定資産減価償却率"/>
        <xdr:cNvSpPr txBox="1"/>
      </xdr:nvSpPr>
      <xdr:spPr>
        <a:xfrm>
          <a:off x="12611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94" name="【学校施設】&#10;一人当たり面積平均値テキスト"/>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111278</xdr:rowOff>
    </xdr:from>
    <xdr:to>
      <xdr:col>116</xdr:col>
      <xdr:colOff>114300</xdr:colOff>
      <xdr:row>63</xdr:row>
      <xdr:rowOff>41428</xdr:rowOff>
    </xdr:to>
    <xdr:sp macro="" textlink="">
      <xdr:nvSpPr>
        <xdr:cNvPr id="605" name="楕円 604"/>
        <xdr:cNvSpPr/>
      </xdr:nvSpPr>
      <xdr:spPr>
        <a:xfrm>
          <a:off x="22110700" y="107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89705</xdr:rowOff>
    </xdr:from>
    <xdr:ext cx="469744" cy="259045"/>
    <xdr:sp macro="" textlink="">
      <xdr:nvSpPr>
        <xdr:cNvPr id="606" name="【学校施設】&#10;一人当たり面積該当値テキスト"/>
        <xdr:cNvSpPr txBox="1"/>
      </xdr:nvSpPr>
      <xdr:spPr>
        <a:xfrm>
          <a:off x="22199600" y="1071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118211</xdr:rowOff>
    </xdr:from>
    <xdr:to>
      <xdr:col>112</xdr:col>
      <xdr:colOff>38100</xdr:colOff>
      <xdr:row>63</xdr:row>
      <xdr:rowOff>48361</xdr:rowOff>
    </xdr:to>
    <xdr:sp macro="" textlink="">
      <xdr:nvSpPr>
        <xdr:cNvPr id="607" name="楕円 606"/>
        <xdr:cNvSpPr/>
      </xdr:nvSpPr>
      <xdr:spPr>
        <a:xfrm>
          <a:off x="21272500" y="107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162078</xdr:rowOff>
    </xdr:from>
    <xdr:to>
      <xdr:col>116</xdr:col>
      <xdr:colOff>63500</xdr:colOff>
      <xdr:row>62</xdr:row>
      <xdr:rowOff>169011</xdr:rowOff>
    </xdr:to>
    <xdr:cxnSp macro="">
      <xdr:nvCxnSpPr>
        <xdr:cNvPr id="608" name="直線コネクタ 607"/>
        <xdr:cNvCxnSpPr/>
      </xdr:nvCxnSpPr>
      <xdr:spPr>
        <a:xfrm flipV="1">
          <a:off x="21323300" y="1079197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123317</xdr:rowOff>
    </xdr:from>
    <xdr:to>
      <xdr:col>107</xdr:col>
      <xdr:colOff>101600</xdr:colOff>
      <xdr:row>63</xdr:row>
      <xdr:rowOff>53467</xdr:rowOff>
    </xdr:to>
    <xdr:sp macro="" textlink="">
      <xdr:nvSpPr>
        <xdr:cNvPr id="609" name="楕円 608"/>
        <xdr:cNvSpPr/>
      </xdr:nvSpPr>
      <xdr:spPr>
        <a:xfrm>
          <a:off x="20383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169011</xdr:rowOff>
    </xdr:from>
    <xdr:to>
      <xdr:col>111</xdr:col>
      <xdr:colOff>177800</xdr:colOff>
      <xdr:row>63</xdr:row>
      <xdr:rowOff>2667</xdr:rowOff>
    </xdr:to>
    <xdr:cxnSp macro="">
      <xdr:nvCxnSpPr>
        <xdr:cNvPr id="610" name="直線コネクタ 609"/>
        <xdr:cNvCxnSpPr/>
      </xdr:nvCxnSpPr>
      <xdr:spPr>
        <a:xfrm flipV="1">
          <a:off x="20434300" y="10798911"/>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128804</xdr:rowOff>
    </xdr:from>
    <xdr:to>
      <xdr:col>102</xdr:col>
      <xdr:colOff>165100</xdr:colOff>
      <xdr:row>63</xdr:row>
      <xdr:rowOff>58954</xdr:rowOff>
    </xdr:to>
    <xdr:sp macro="" textlink="">
      <xdr:nvSpPr>
        <xdr:cNvPr id="611" name="楕円 610"/>
        <xdr:cNvSpPr/>
      </xdr:nvSpPr>
      <xdr:spPr>
        <a:xfrm>
          <a:off x="19494500" y="107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xdr:rowOff>
    </xdr:from>
    <xdr:to>
      <xdr:col>107</xdr:col>
      <xdr:colOff>50800</xdr:colOff>
      <xdr:row>63</xdr:row>
      <xdr:rowOff>8154</xdr:rowOff>
    </xdr:to>
    <xdr:cxnSp macro="">
      <xdr:nvCxnSpPr>
        <xdr:cNvPr id="612" name="直線コネクタ 611"/>
        <xdr:cNvCxnSpPr/>
      </xdr:nvCxnSpPr>
      <xdr:spPr>
        <a:xfrm flipV="1">
          <a:off x="19545300" y="1080401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132385</xdr:rowOff>
    </xdr:from>
    <xdr:to>
      <xdr:col>98</xdr:col>
      <xdr:colOff>38100</xdr:colOff>
      <xdr:row>63</xdr:row>
      <xdr:rowOff>62535</xdr:rowOff>
    </xdr:to>
    <xdr:sp macro="" textlink="">
      <xdr:nvSpPr>
        <xdr:cNvPr id="613" name="楕円 612"/>
        <xdr:cNvSpPr/>
      </xdr:nvSpPr>
      <xdr:spPr>
        <a:xfrm>
          <a:off x="186055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8154</xdr:rowOff>
    </xdr:from>
    <xdr:to>
      <xdr:col>102</xdr:col>
      <xdr:colOff>114300</xdr:colOff>
      <xdr:row>63</xdr:row>
      <xdr:rowOff>11735</xdr:rowOff>
    </xdr:to>
    <xdr:cxnSp macro="">
      <xdr:nvCxnSpPr>
        <xdr:cNvPr id="614" name="直線コネクタ 613"/>
        <xdr:cNvCxnSpPr/>
      </xdr:nvCxnSpPr>
      <xdr:spPr>
        <a:xfrm flipV="1">
          <a:off x="18656300" y="10809504"/>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5" name="n_1ave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6" name="n_2aveValue【学校施設】&#10;一人当たり面積"/>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7" name="n_3aveValue【学校施設】&#10;一人当たり面積"/>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18" name="n_4aveValue【学校施設】&#10;一人当たり面積"/>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39488</xdr:rowOff>
    </xdr:from>
    <xdr:ext cx="469744" cy="259045"/>
    <xdr:sp macro="" textlink="">
      <xdr:nvSpPr>
        <xdr:cNvPr id="619" name="n_1mainValue【学校施設】&#10;一人当たり面積"/>
        <xdr:cNvSpPr txBox="1"/>
      </xdr:nvSpPr>
      <xdr:spPr>
        <a:xfrm>
          <a:off x="21075727" y="1084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44594</xdr:rowOff>
    </xdr:from>
    <xdr:ext cx="469744" cy="259045"/>
    <xdr:sp macro="" textlink="">
      <xdr:nvSpPr>
        <xdr:cNvPr id="620" name="n_2mainValue【学校施設】&#10;一人当たり面積"/>
        <xdr:cNvSpPr txBox="1"/>
      </xdr:nvSpPr>
      <xdr:spPr>
        <a:xfrm>
          <a:off x="20199427" y="108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50081</xdr:rowOff>
    </xdr:from>
    <xdr:ext cx="469744" cy="259045"/>
    <xdr:sp macro="" textlink="">
      <xdr:nvSpPr>
        <xdr:cNvPr id="621" name="n_3mainValue【学校施設】&#10;一人当たり面積"/>
        <xdr:cNvSpPr txBox="1"/>
      </xdr:nvSpPr>
      <xdr:spPr>
        <a:xfrm>
          <a:off x="19310427" y="108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53662</xdr:rowOff>
    </xdr:from>
    <xdr:ext cx="469744" cy="259045"/>
    <xdr:sp macro="" textlink="">
      <xdr:nvSpPr>
        <xdr:cNvPr id="622" name="n_4mainValue【学校施設】&#10;一人当たり面積"/>
        <xdr:cNvSpPr txBox="1"/>
      </xdr:nvSpPr>
      <xdr:spPr>
        <a:xfrm>
          <a:off x="18421427" y="108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97789</xdr:rowOff>
    </xdr:from>
    <xdr:to>
      <xdr:col>85</xdr:col>
      <xdr:colOff>177800</xdr:colOff>
      <xdr:row>108</xdr:row>
      <xdr:rowOff>27939</xdr:rowOff>
    </xdr:to>
    <xdr:sp macro="" textlink="">
      <xdr:nvSpPr>
        <xdr:cNvPr id="679" name="楕円 678"/>
        <xdr:cNvSpPr/>
      </xdr:nvSpPr>
      <xdr:spPr>
        <a:xfrm>
          <a:off x="16268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76216</xdr:rowOff>
    </xdr:from>
    <xdr:ext cx="405111" cy="259045"/>
    <xdr:sp macro="" textlink="">
      <xdr:nvSpPr>
        <xdr:cNvPr id="680" name="【公民館】&#10;有形固定資産減価償却率該当値テキスト"/>
        <xdr:cNvSpPr txBox="1"/>
      </xdr:nvSpPr>
      <xdr:spPr>
        <a:xfrm>
          <a:off x="16357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65405</xdr:rowOff>
    </xdr:from>
    <xdr:to>
      <xdr:col>81</xdr:col>
      <xdr:colOff>101600</xdr:colOff>
      <xdr:row>107</xdr:row>
      <xdr:rowOff>167005</xdr:rowOff>
    </xdr:to>
    <xdr:sp macro="" textlink="">
      <xdr:nvSpPr>
        <xdr:cNvPr id="681" name="楕円 680"/>
        <xdr:cNvSpPr/>
      </xdr:nvSpPr>
      <xdr:spPr>
        <a:xfrm>
          <a:off x="15430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116205</xdr:rowOff>
    </xdr:from>
    <xdr:to>
      <xdr:col>85</xdr:col>
      <xdr:colOff>127000</xdr:colOff>
      <xdr:row>107</xdr:row>
      <xdr:rowOff>148589</xdr:rowOff>
    </xdr:to>
    <xdr:cxnSp macro="">
      <xdr:nvCxnSpPr>
        <xdr:cNvPr id="682" name="直線コネクタ 681"/>
        <xdr:cNvCxnSpPr/>
      </xdr:nvCxnSpPr>
      <xdr:spPr>
        <a:xfrm>
          <a:off x="15481300" y="184613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683" name="楕円 682"/>
        <xdr:cNvSpPr/>
      </xdr:nvSpPr>
      <xdr:spPr>
        <a:xfrm>
          <a:off x="14541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74295</xdr:rowOff>
    </xdr:from>
    <xdr:to>
      <xdr:col>81</xdr:col>
      <xdr:colOff>50800</xdr:colOff>
      <xdr:row>107</xdr:row>
      <xdr:rowOff>116205</xdr:rowOff>
    </xdr:to>
    <xdr:cxnSp macro="">
      <xdr:nvCxnSpPr>
        <xdr:cNvPr id="684" name="直線コネクタ 683"/>
        <xdr:cNvCxnSpPr/>
      </xdr:nvCxnSpPr>
      <xdr:spPr>
        <a:xfrm>
          <a:off x="14592300" y="18419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685" name="楕円 684"/>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74295</xdr:rowOff>
    </xdr:to>
    <xdr:cxnSp macro="">
      <xdr:nvCxnSpPr>
        <xdr:cNvPr id="686" name="直線コネクタ 685"/>
        <xdr:cNvCxnSpPr/>
      </xdr:nvCxnSpPr>
      <xdr:spPr>
        <a:xfrm>
          <a:off x="13703300" y="18375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687" name="楕円 686"/>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30480</xdr:rowOff>
    </xdr:to>
    <xdr:cxnSp macro="">
      <xdr:nvCxnSpPr>
        <xdr:cNvPr id="688" name="直線コネクタ 687"/>
        <xdr:cNvCxnSpPr/>
      </xdr:nvCxnSpPr>
      <xdr:spPr>
        <a:xfrm>
          <a:off x="12814300" y="183318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158132</xdr:rowOff>
    </xdr:from>
    <xdr:ext cx="405111" cy="259045"/>
    <xdr:sp macro="" textlink="">
      <xdr:nvSpPr>
        <xdr:cNvPr id="693" name="n_1mainValue【公民館】&#10;有形固定資産減価償却率"/>
        <xdr:cNvSpPr txBox="1"/>
      </xdr:nvSpPr>
      <xdr:spPr>
        <a:xfrm>
          <a:off x="152660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694" name="n_2mainValue【公民館】&#10;有形固定資産減価償却率"/>
        <xdr:cNvSpPr txBox="1"/>
      </xdr:nvSpPr>
      <xdr:spPr>
        <a:xfrm>
          <a:off x="14389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695" name="n_3mainValue【公民館】&#10;有形固定資産減価償却率"/>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696" name="n_4mainValue【公民館】&#10;有形固定資産減価償却率"/>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725" name="【公民館】&#10;一人当たり面積平均値テキスト"/>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17399</xdr:rowOff>
    </xdr:from>
    <xdr:to>
      <xdr:col>116</xdr:col>
      <xdr:colOff>114300</xdr:colOff>
      <xdr:row>108</xdr:row>
      <xdr:rowOff>118999</xdr:rowOff>
    </xdr:to>
    <xdr:sp macro="" textlink="">
      <xdr:nvSpPr>
        <xdr:cNvPr id="736" name="楕円 735"/>
        <xdr:cNvSpPr/>
      </xdr:nvSpPr>
      <xdr:spPr>
        <a:xfrm>
          <a:off x="221107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103776</xdr:rowOff>
    </xdr:from>
    <xdr:ext cx="469744" cy="259045"/>
    <xdr:sp macro="" textlink="">
      <xdr:nvSpPr>
        <xdr:cNvPr id="737" name="【公民館】&#10;一人当たり面積該当値テキスト"/>
        <xdr:cNvSpPr txBox="1"/>
      </xdr:nvSpPr>
      <xdr:spPr>
        <a:xfrm>
          <a:off x="22199600" y="1844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19686</xdr:rowOff>
    </xdr:from>
    <xdr:to>
      <xdr:col>112</xdr:col>
      <xdr:colOff>38100</xdr:colOff>
      <xdr:row>108</xdr:row>
      <xdr:rowOff>121286</xdr:rowOff>
    </xdr:to>
    <xdr:sp macro="" textlink="">
      <xdr:nvSpPr>
        <xdr:cNvPr id="738" name="楕円 737"/>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68199</xdr:rowOff>
    </xdr:from>
    <xdr:to>
      <xdr:col>116</xdr:col>
      <xdr:colOff>63500</xdr:colOff>
      <xdr:row>108</xdr:row>
      <xdr:rowOff>70486</xdr:rowOff>
    </xdr:to>
    <xdr:cxnSp macro="">
      <xdr:nvCxnSpPr>
        <xdr:cNvPr id="739" name="直線コネクタ 738"/>
        <xdr:cNvCxnSpPr/>
      </xdr:nvCxnSpPr>
      <xdr:spPr>
        <a:xfrm flipV="1">
          <a:off x="21323300" y="1858479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21400</xdr:rowOff>
    </xdr:from>
    <xdr:to>
      <xdr:col>107</xdr:col>
      <xdr:colOff>101600</xdr:colOff>
      <xdr:row>108</xdr:row>
      <xdr:rowOff>123000</xdr:rowOff>
    </xdr:to>
    <xdr:sp macro="" textlink="">
      <xdr:nvSpPr>
        <xdr:cNvPr id="740" name="楕円 739"/>
        <xdr:cNvSpPr/>
      </xdr:nvSpPr>
      <xdr:spPr>
        <a:xfrm>
          <a:off x="20383500" y="185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70486</xdr:rowOff>
    </xdr:from>
    <xdr:to>
      <xdr:col>111</xdr:col>
      <xdr:colOff>177800</xdr:colOff>
      <xdr:row>108</xdr:row>
      <xdr:rowOff>72200</xdr:rowOff>
    </xdr:to>
    <xdr:cxnSp macro="">
      <xdr:nvCxnSpPr>
        <xdr:cNvPr id="741" name="直線コネクタ 740"/>
        <xdr:cNvCxnSpPr/>
      </xdr:nvCxnSpPr>
      <xdr:spPr>
        <a:xfrm flipV="1">
          <a:off x="20434300" y="1858708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23113</xdr:rowOff>
    </xdr:from>
    <xdr:to>
      <xdr:col>102</xdr:col>
      <xdr:colOff>165100</xdr:colOff>
      <xdr:row>108</xdr:row>
      <xdr:rowOff>124713</xdr:rowOff>
    </xdr:to>
    <xdr:sp macro="" textlink="">
      <xdr:nvSpPr>
        <xdr:cNvPr id="742" name="楕円 741"/>
        <xdr:cNvSpPr/>
      </xdr:nvSpPr>
      <xdr:spPr>
        <a:xfrm>
          <a:off x="19494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72200</xdr:rowOff>
    </xdr:from>
    <xdr:to>
      <xdr:col>107</xdr:col>
      <xdr:colOff>50800</xdr:colOff>
      <xdr:row>108</xdr:row>
      <xdr:rowOff>73913</xdr:rowOff>
    </xdr:to>
    <xdr:cxnSp macro="">
      <xdr:nvCxnSpPr>
        <xdr:cNvPr id="743" name="直線コネクタ 742"/>
        <xdr:cNvCxnSpPr/>
      </xdr:nvCxnSpPr>
      <xdr:spPr>
        <a:xfrm flipV="1">
          <a:off x="19545300" y="18588800"/>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24257</xdr:rowOff>
    </xdr:from>
    <xdr:to>
      <xdr:col>98</xdr:col>
      <xdr:colOff>38100</xdr:colOff>
      <xdr:row>108</xdr:row>
      <xdr:rowOff>125857</xdr:rowOff>
    </xdr:to>
    <xdr:sp macro="" textlink="">
      <xdr:nvSpPr>
        <xdr:cNvPr id="744" name="楕円 743"/>
        <xdr:cNvSpPr/>
      </xdr:nvSpPr>
      <xdr:spPr>
        <a:xfrm>
          <a:off x="18605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73913</xdr:rowOff>
    </xdr:from>
    <xdr:to>
      <xdr:col>102</xdr:col>
      <xdr:colOff>114300</xdr:colOff>
      <xdr:row>108</xdr:row>
      <xdr:rowOff>75057</xdr:rowOff>
    </xdr:to>
    <xdr:cxnSp macro="">
      <xdr:nvCxnSpPr>
        <xdr:cNvPr id="745" name="直線コネクタ 744"/>
        <xdr:cNvCxnSpPr/>
      </xdr:nvCxnSpPr>
      <xdr:spPr>
        <a:xfrm flipV="1">
          <a:off x="18656300" y="1859051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746" name="n_1aveValue【公民館】&#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747" name="n_2aveValue【公民館】&#10;一人当たり面積"/>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748" name="n_3aveValue【公民館】&#10;一人当たり面積"/>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749" name="n_4aveValue【公民館】&#10;一人当たり面積"/>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112413</xdr:rowOff>
    </xdr:from>
    <xdr:ext cx="469744" cy="259045"/>
    <xdr:sp macro="" textlink="">
      <xdr:nvSpPr>
        <xdr:cNvPr id="750" name="n_1mainValue【公民館】&#10;一人当たり面積"/>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114127</xdr:rowOff>
    </xdr:from>
    <xdr:ext cx="469744" cy="259045"/>
    <xdr:sp macro="" textlink="">
      <xdr:nvSpPr>
        <xdr:cNvPr id="751" name="n_2mainValue【公民館】&#10;一人当たり面積"/>
        <xdr:cNvSpPr txBox="1"/>
      </xdr:nvSpPr>
      <xdr:spPr>
        <a:xfrm>
          <a:off x="20199427" y="1863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115840</xdr:rowOff>
    </xdr:from>
    <xdr:ext cx="469744" cy="259045"/>
    <xdr:sp macro="" textlink="">
      <xdr:nvSpPr>
        <xdr:cNvPr id="752" name="n_3mainValue【公民館】&#10;一人当たり面積"/>
        <xdr:cNvSpPr txBox="1"/>
      </xdr:nvSpPr>
      <xdr:spPr>
        <a:xfrm>
          <a:off x="193104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116984</xdr:rowOff>
    </xdr:from>
    <xdr:ext cx="469744" cy="259045"/>
    <xdr:sp macro="" textlink="">
      <xdr:nvSpPr>
        <xdr:cNvPr id="753" name="n_4mainValue【公民館】&#10;一人当たり面積"/>
        <xdr:cNvSpPr txBox="1"/>
      </xdr:nvSpPr>
      <xdr:spPr>
        <a:xfrm>
          <a:off x="18421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道路については減価償却率が類似団体と比較して</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22.8</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％低く、類似団体内順位も</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62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位と上位に位置している。しかしながら、保育所、公営住宅、公民館等の施設については、減価償却率が高く、施設が老朽化していることが分かる。各施設において更新等の対策が必要となるが、町の今後の人口推移等を考慮し、公共施設の最適化を図っていく必要がある。そのため、令和２年度には公共施設の個別施設計画を作成し、その内容を踏まえて、令和３年度に公共施設等総合管理計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の見直しを行ったところである。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保育所については、平成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年度末に１施設を閉園し町内１施設のみとなった。当施設については令和３年度に大規模改修</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を実施し、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今後も長寿命化等の対策を行いながら長期的に活用していく予定である。公営住宅については、老朽化が進行している施設が多く、その対策が必要となっている。そのため令和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２年度に作成した公営住宅等長寿命化計画に基づき、施設の最適化を計画的に進めていくこととしている。公民館についても、多くの施設で老朽化が進行している中、今後の人口推移等を考慮した上で、統廃合も含めて最適化を推進していく予定であ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89" name="楕円 88"/>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90" name="【体育館・プール】&#10;有形固定資産減価償却率該当値テキスト"/>
        <xdr:cNvSpPr txBox="1"/>
      </xdr:nvSpPr>
      <xdr:spPr>
        <a:xfrm>
          <a:off x="4673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91" name="楕円 90"/>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108585</xdr:rowOff>
    </xdr:to>
    <xdr:cxnSp macro="">
      <xdr:nvCxnSpPr>
        <xdr:cNvPr id="92" name="直線コネクタ 91"/>
        <xdr:cNvCxnSpPr/>
      </xdr:nvCxnSpPr>
      <xdr:spPr>
        <a:xfrm>
          <a:off x="3797300" y="101784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93" name="楕円 92"/>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99060</xdr:rowOff>
    </xdr:to>
    <xdr:cxnSp macro="">
      <xdr:nvCxnSpPr>
        <xdr:cNvPr id="94" name="直線コネクタ 93"/>
        <xdr:cNvCxnSpPr/>
      </xdr:nvCxnSpPr>
      <xdr:spPr>
        <a:xfrm flipV="1">
          <a:off x="2908300" y="1017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95" name="楕円 94"/>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51435</xdr:rowOff>
    </xdr:from>
    <xdr:to>
      <xdr:col>15</xdr:col>
      <xdr:colOff>50800</xdr:colOff>
      <xdr:row>59</xdr:row>
      <xdr:rowOff>99060</xdr:rowOff>
    </xdr:to>
    <xdr:cxnSp macro="">
      <xdr:nvCxnSpPr>
        <xdr:cNvPr id="96" name="直線コネクタ 95"/>
        <xdr:cNvCxnSpPr/>
      </xdr:nvCxnSpPr>
      <xdr:spPr>
        <a:xfrm>
          <a:off x="2019300" y="101669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97" name="楕円 96"/>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51435</xdr:rowOff>
    </xdr:to>
    <xdr:cxnSp macro="">
      <xdr:nvCxnSpPr>
        <xdr:cNvPr id="98" name="直線コネクタ 97"/>
        <xdr:cNvCxnSpPr/>
      </xdr:nvCxnSpPr>
      <xdr:spPr>
        <a:xfrm>
          <a:off x="1130300" y="10121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9" name="n_1ave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01" name="n_3ave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02" name="n_4ave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03" name="n_1main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04" name="n_2mainValue【体育館・プール】&#10;有形固定資産減価償却率"/>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118762</xdr:rowOff>
    </xdr:from>
    <xdr:ext cx="405111" cy="259045"/>
    <xdr:sp macro="" textlink="">
      <xdr:nvSpPr>
        <xdr:cNvPr id="105" name="n_3mainValue【体育館・プール】&#10;有形固定資産減価償却率"/>
        <xdr:cNvSpPr txBox="1"/>
      </xdr:nvSpPr>
      <xdr:spPr>
        <a:xfrm>
          <a:off x="1816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106" name="n_4mainValue【体育館・プール】&#10;有形固定資産減価償却率"/>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27877</xdr:rowOff>
    </xdr:from>
    <xdr:to>
      <xdr:col>55</xdr:col>
      <xdr:colOff>50800</xdr:colOff>
      <xdr:row>63</xdr:row>
      <xdr:rowOff>129477</xdr:rowOff>
    </xdr:to>
    <xdr:sp macro="" textlink="">
      <xdr:nvSpPr>
        <xdr:cNvPr id="146" name="楕円 145"/>
        <xdr:cNvSpPr/>
      </xdr:nvSpPr>
      <xdr:spPr>
        <a:xfrm>
          <a:off x="10426700" y="108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6304</xdr:rowOff>
    </xdr:from>
    <xdr:ext cx="469744" cy="259045"/>
    <xdr:sp macro="" textlink="">
      <xdr:nvSpPr>
        <xdr:cNvPr id="147" name="【体育館・プール】&#10;一人当たり面積該当値テキスト"/>
        <xdr:cNvSpPr txBox="1"/>
      </xdr:nvSpPr>
      <xdr:spPr>
        <a:xfrm>
          <a:off x="10515600" y="1080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32448</xdr:rowOff>
    </xdr:from>
    <xdr:to>
      <xdr:col>50</xdr:col>
      <xdr:colOff>165100</xdr:colOff>
      <xdr:row>63</xdr:row>
      <xdr:rowOff>134048</xdr:rowOff>
    </xdr:to>
    <xdr:sp macro="" textlink="">
      <xdr:nvSpPr>
        <xdr:cNvPr id="148" name="楕円 147"/>
        <xdr:cNvSpPr/>
      </xdr:nvSpPr>
      <xdr:spPr>
        <a:xfrm>
          <a:off x="9588500" y="10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78677</xdr:rowOff>
    </xdr:from>
    <xdr:to>
      <xdr:col>55</xdr:col>
      <xdr:colOff>0</xdr:colOff>
      <xdr:row>63</xdr:row>
      <xdr:rowOff>83248</xdr:rowOff>
    </xdr:to>
    <xdr:cxnSp macro="">
      <xdr:nvCxnSpPr>
        <xdr:cNvPr id="149" name="直線コネクタ 148"/>
        <xdr:cNvCxnSpPr/>
      </xdr:nvCxnSpPr>
      <xdr:spPr>
        <a:xfrm flipV="1">
          <a:off x="9639300" y="1088002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35687</xdr:rowOff>
    </xdr:from>
    <xdr:to>
      <xdr:col>46</xdr:col>
      <xdr:colOff>38100</xdr:colOff>
      <xdr:row>63</xdr:row>
      <xdr:rowOff>137287</xdr:rowOff>
    </xdr:to>
    <xdr:sp macro="" textlink="">
      <xdr:nvSpPr>
        <xdr:cNvPr id="150" name="楕円 149"/>
        <xdr:cNvSpPr/>
      </xdr:nvSpPr>
      <xdr:spPr>
        <a:xfrm>
          <a:off x="8699500" y="10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83248</xdr:rowOff>
    </xdr:from>
    <xdr:to>
      <xdr:col>50</xdr:col>
      <xdr:colOff>114300</xdr:colOff>
      <xdr:row>63</xdr:row>
      <xdr:rowOff>86487</xdr:rowOff>
    </xdr:to>
    <xdr:cxnSp macro="">
      <xdr:nvCxnSpPr>
        <xdr:cNvPr id="151" name="直線コネクタ 150"/>
        <xdr:cNvCxnSpPr/>
      </xdr:nvCxnSpPr>
      <xdr:spPr>
        <a:xfrm flipV="1">
          <a:off x="8750300" y="10884598"/>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39306</xdr:rowOff>
    </xdr:from>
    <xdr:to>
      <xdr:col>41</xdr:col>
      <xdr:colOff>101600</xdr:colOff>
      <xdr:row>63</xdr:row>
      <xdr:rowOff>140906</xdr:rowOff>
    </xdr:to>
    <xdr:sp macro="" textlink="">
      <xdr:nvSpPr>
        <xdr:cNvPr id="152" name="楕円 151"/>
        <xdr:cNvSpPr/>
      </xdr:nvSpPr>
      <xdr:spPr>
        <a:xfrm>
          <a:off x="7810500" y="108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86487</xdr:rowOff>
    </xdr:from>
    <xdr:to>
      <xdr:col>45</xdr:col>
      <xdr:colOff>177800</xdr:colOff>
      <xdr:row>63</xdr:row>
      <xdr:rowOff>90106</xdr:rowOff>
    </xdr:to>
    <xdr:cxnSp macro="">
      <xdr:nvCxnSpPr>
        <xdr:cNvPr id="153" name="直線コネクタ 152"/>
        <xdr:cNvCxnSpPr/>
      </xdr:nvCxnSpPr>
      <xdr:spPr>
        <a:xfrm flipV="1">
          <a:off x="7861300" y="108878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41783</xdr:rowOff>
    </xdr:from>
    <xdr:to>
      <xdr:col>36</xdr:col>
      <xdr:colOff>165100</xdr:colOff>
      <xdr:row>63</xdr:row>
      <xdr:rowOff>143383</xdr:rowOff>
    </xdr:to>
    <xdr:sp macro="" textlink="">
      <xdr:nvSpPr>
        <xdr:cNvPr id="154" name="楕円 153"/>
        <xdr:cNvSpPr/>
      </xdr:nvSpPr>
      <xdr:spPr>
        <a:xfrm>
          <a:off x="6921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90106</xdr:rowOff>
    </xdr:from>
    <xdr:to>
      <xdr:col>41</xdr:col>
      <xdr:colOff>50800</xdr:colOff>
      <xdr:row>63</xdr:row>
      <xdr:rowOff>92583</xdr:rowOff>
    </xdr:to>
    <xdr:cxnSp macro="">
      <xdr:nvCxnSpPr>
        <xdr:cNvPr id="155" name="直線コネクタ 154"/>
        <xdr:cNvCxnSpPr/>
      </xdr:nvCxnSpPr>
      <xdr:spPr>
        <a:xfrm flipV="1">
          <a:off x="6972300" y="1089145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6" name="n_1aveValue【体育館・プール】&#10;一人当たり面積"/>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7" name="n_2aveValue【体育館・プール】&#10;一人当たり面積"/>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9" name="n_4aveValue【体育館・プール】&#10;一人当たり面積"/>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125175</xdr:rowOff>
    </xdr:from>
    <xdr:ext cx="469744" cy="259045"/>
    <xdr:sp macro="" textlink="">
      <xdr:nvSpPr>
        <xdr:cNvPr id="160" name="n_1mainValue【体育館・プール】&#10;一人当たり面積"/>
        <xdr:cNvSpPr txBox="1"/>
      </xdr:nvSpPr>
      <xdr:spPr>
        <a:xfrm>
          <a:off x="9391727" y="1092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128414</xdr:rowOff>
    </xdr:from>
    <xdr:ext cx="469744" cy="259045"/>
    <xdr:sp macro="" textlink="">
      <xdr:nvSpPr>
        <xdr:cNvPr id="161" name="n_2mainValue【体育館・プール】&#10;一人当たり面積"/>
        <xdr:cNvSpPr txBox="1"/>
      </xdr:nvSpPr>
      <xdr:spPr>
        <a:xfrm>
          <a:off x="8515427" y="109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132033</xdr:rowOff>
    </xdr:from>
    <xdr:ext cx="469744" cy="259045"/>
    <xdr:sp macro="" textlink="">
      <xdr:nvSpPr>
        <xdr:cNvPr id="162" name="n_3mainValue【体育館・プール】&#10;一人当たり面積"/>
        <xdr:cNvSpPr txBox="1"/>
      </xdr:nvSpPr>
      <xdr:spPr>
        <a:xfrm>
          <a:off x="7626427" y="1093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134510</xdr:rowOff>
    </xdr:from>
    <xdr:ext cx="469744" cy="259045"/>
    <xdr:sp macro="" textlink="">
      <xdr:nvSpPr>
        <xdr:cNvPr id="163" name="n_4mainValue【体育館・プール】&#10;一人当たり面積"/>
        <xdr:cNvSpPr txBox="1"/>
      </xdr:nvSpPr>
      <xdr:spPr>
        <a:xfrm>
          <a:off x="6737427" y="109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88900</xdr:rowOff>
    </xdr:from>
    <xdr:to>
      <xdr:col>24</xdr:col>
      <xdr:colOff>114300</xdr:colOff>
      <xdr:row>84</xdr:row>
      <xdr:rowOff>19050</xdr:rowOff>
    </xdr:to>
    <xdr:sp macro="" textlink="">
      <xdr:nvSpPr>
        <xdr:cNvPr id="203" name="楕円 202"/>
        <xdr:cNvSpPr/>
      </xdr:nvSpPr>
      <xdr:spPr>
        <a:xfrm>
          <a:off x="4584700" y="14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67327</xdr:rowOff>
    </xdr:from>
    <xdr:ext cx="405111" cy="259045"/>
    <xdr:sp macro="" textlink="">
      <xdr:nvSpPr>
        <xdr:cNvPr id="204" name="【福祉施設】&#10;有形固定資産減価償却率該当値テキスト"/>
        <xdr:cNvSpPr txBox="1"/>
      </xdr:nvSpPr>
      <xdr:spPr>
        <a:xfrm>
          <a:off x="4673600"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41911</xdr:rowOff>
    </xdr:from>
    <xdr:to>
      <xdr:col>20</xdr:col>
      <xdr:colOff>38100</xdr:colOff>
      <xdr:row>83</xdr:row>
      <xdr:rowOff>143511</xdr:rowOff>
    </xdr:to>
    <xdr:sp macro="" textlink="">
      <xdr:nvSpPr>
        <xdr:cNvPr id="205" name="楕円 204"/>
        <xdr:cNvSpPr/>
      </xdr:nvSpPr>
      <xdr:spPr>
        <a:xfrm>
          <a:off x="3746500" y="142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92711</xdr:rowOff>
    </xdr:from>
    <xdr:to>
      <xdr:col>24</xdr:col>
      <xdr:colOff>63500</xdr:colOff>
      <xdr:row>83</xdr:row>
      <xdr:rowOff>139700</xdr:rowOff>
    </xdr:to>
    <xdr:cxnSp macro="">
      <xdr:nvCxnSpPr>
        <xdr:cNvPr id="206" name="直線コネクタ 205"/>
        <xdr:cNvCxnSpPr/>
      </xdr:nvCxnSpPr>
      <xdr:spPr>
        <a:xfrm>
          <a:off x="3797300" y="14323061"/>
          <a:ext cx="8382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07" name="楕円 206"/>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92711</xdr:rowOff>
    </xdr:to>
    <xdr:cxnSp macro="">
      <xdr:nvCxnSpPr>
        <xdr:cNvPr id="208" name="直線コネクタ 207"/>
        <xdr:cNvCxnSpPr/>
      </xdr:nvCxnSpPr>
      <xdr:spPr>
        <a:xfrm>
          <a:off x="2908300" y="14276070"/>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09" name="楕円 208"/>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45720</xdr:rowOff>
    </xdr:to>
    <xdr:cxnSp macro="">
      <xdr:nvCxnSpPr>
        <xdr:cNvPr id="210" name="直線コネクタ 209"/>
        <xdr:cNvCxnSpPr/>
      </xdr:nvCxnSpPr>
      <xdr:spPr>
        <a:xfrm>
          <a:off x="2019300" y="1423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99061</xdr:rowOff>
    </xdr:from>
    <xdr:to>
      <xdr:col>6</xdr:col>
      <xdr:colOff>38100</xdr:colOff>
      <xdr:row>83</xdr:row>
      <xdr:rowOff>29211</xdr:rowOff>
    </xdr:to>
    <xdr:sp macro="" textlink="">
      <xdr:nvSpPr>
        <xdr:cNvPr id="211" name="楕円 210"/>
        <xdr:cNvSpPr/>
      </xdr:nvSpPr>
      <xdr:spPr>
        <a:xfrm>
          <a:off x="1079500" y="141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149861</xdr:rowOff>
    </xdr:from>
    <xdr:to>
      <xdr:col>10</xdr:col>
      <xdr:colOff>114300</xdr:colOff>
      <xdr:row>83</xdr:row>
      <xdr:rowOff>3811</xdr:rowOff>
    </xdr:to>
    <xdr:cxnSp macro="">
      <xdr:nvCxnSpPr>
        <xdr:cNvPr id="212" name="直線コネクタ 211"/>
        <xdr:cNvCxnSpPr/>
      </xdr:nvCxnSpPr>
      <xdr:spPr>
        <a:xfrm>
          <a:off x="1130300" y="14208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134638</xdr:rowOff>
    </xdr:from>
    <xdr:ext cx="405111" cy="259045"/>
    <xdr:sp macro="" textlink="">
      <xdr:nvSpPr>
        <xdr:cNvPr id="217" name="n_1mainValue【福祉施設】&#10;有形固定資産減価償却率"/>
        <xdr:cNvSpPr txBox="1"/>
      </xdr:nvSpPr>
      <xdr:spPr>
        <a:xfrm>
          <a:off x="3582044" y="1436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18" name="n_2main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219" name="n_3mainValue【福祉施設】&#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20338</xdr:rowOff>
    </xdr:from>
    <xdr:ext cx="405111" cy="259045"/>
    <xdr:sp macro="" textlink="">
      <xdr:nvSpPr>
        <xdr:cNvPr id="220" name="n_4mainValue【福祉施設】&#10;有形固定資産減価償却率"/>
        <xdr:cNvSpPr txBox="1"/>
      </xdr:nvSpPr>
      <xdr:spPr>
        <a:xfrm>
          <a:off x="9277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101372</xdr:rowOff>
    </xdr:from>
    <xdr:to>
      <xdr:col>55</xdr:col>
      <xdr:colOff>50800</xdr:colOff>
      <xdr:row>86</xdr:row>
      <xdr:rowOff>31522</xdr:rowOff>
    </xdr:to>
    <xdr:sp macro="" textlink="">
      <xdr:nvSpPr>
        <xdr:cNvPr id="258" name="楕円 257"/>
        <xdr:cNvSpPr/>
      </xdr:nvSpPr>
      <xdr:spPr>
        <a:xfrm>
          <a:off x="10426700" y="146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16299</xdr:rowOff>
    </xdr:from>
    <xdr:ext cx="469744" cy="259045"/>
    <xdr:sp macro="" textlink="">
      <xdr:nvSpPr>
        <xdr:cNvPr id="259" name="【福祉施設】&#10;一人当たり面積該当値テキスト"/>
        <xdr:cNvSpPr txBox="1"/>
      </xdr:nvSpPr>
      <xdr:spPr>
        <a:xfrm>
          <a:off x="10515600" y="1458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102972</xdr:rowOff>
    </xdr:from>
    <xdr:to>
      <xdr:col>50</xdr:col>
      <xdr:colOff>165100</xdr:colOff>
      <xdr:row>86</xdr:row>
      <xdr:rowOff>33122</xdr:rowOff>
    </xdr:to>
    <xdr:sp macro="" textlink="">
      <xdr:nvSpPr>
        <xdr:cNvPr id="260" name="楕円 259"/>
        <xdr:cNvSpPr/>
      </xdr:nvSpPr>
      <xdr:spPr>
        <a:xfrm>
          <a:off x="9588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152172</xdr:rowOff>
    </xdr:from>
    <xdr:to>
      <xdr:col>55</xdr:col>
      <xdr:colOff>0</xdr:colOff>
      <xdr:row>85</xdr:row>
      <xdr:rowOff>153772</xdr:rowOff>
    </xdr:to>
    <xdr:cxnSp macro="">
      <xdr:nvCxnSpPr>
        <xdr:cNvPr id="261" name="直線コネクタ 260"/>
        <xdr:cNvCxnSpPr/>
      </xdr:nvCxnSpPr>
      <xdr:spPr>
        <a:xfrm flipV="1">
          <a:off x="9639300" y="1472542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104115</xdr:rowOff>
    </xdr:from>
    <xdr:to>
      <xdr:col>46</xdr:col>
      <xdr:colOff>38100</xdr:colOff>
      <xdr:row>86</xdr:row>
      <xdr:rowOff>34265</xdr:rowOff>
    </xdr:to>
    <xdr:sp macro="" textlink="">
      <xdr:nvSpPr>
        <xdr:cNvPr id="262" name="楕円 261"/>
        <xdr:cNvSpPr/>
      </xdr:nvSpPr>
      <xdr:spPr>
        <a:xfrm>
          <a:off x="8699500" y="14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153772</xdr:rowOff>
    </xdr:from>
    <xdr:to>
      <xdr:col>50</xdr:col>
      <xdr:colOff>114300</xdr:colOff>
      <xdr:row>85</xdr:row>
      <xdr:rowOff>154915</xdr:rowOff>
    </xdr:to>
    <xdr:cxnSp macro="">
      <xdr:nvCxnSpPr>
        <xdr:cNvPr id="263" name="直線コネクタ 262"/>
        <xdr:cNvCxnSpPr/>
      </xdr:nvCxnSpPr>
      <xdr:spPr>
        <a:xfrm flipV="1">
          <a:off x="8750300" y="147270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105257</xdr:rowOff>
    </xdr:from>
    <xdr:to>
      <xdr:col>41</xdr:col>
      <xdr:colOff>101600</xdr:colOff>
      <xdr:row>86</xdr:row>
      <xdr:rowOff>35407</xdr:rowOff>
    </xdr:to>
    <xdr:sp macro="" textlink="">
      <xdr:nvSpPr>
        <xdr:cNvPr id="264" name="楕円 263"/>
        <xdr:cNvSpPr/>
      </xdr:nvSpPr>
      <xdr:spPr>
        <a:xfrm>
          <a:off x="7810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154915</xdr:rowOff>
    </xdr:from>
    <xdr:to>
      <xdr:col>45</xdr:col>
      <xdr:colOff>177800</xdr:colOff>
      <xdr:row>85</xdr:row>
      <xdr:rowOff>156057</xdr:rowOff>
    </xdr:to>
    <xdr:cxnSp macro="">
      <xdr:nvCxnSpPr>
        <xdr:cNvPr id="265" name="直線コネクタ 264"/>
        <xdr:cNvCxnSpPr/>
      </xdr:nvCxnSpPr>
      <xdr:spPr>
        <a:xfrm flipV="1">
          <a:off x="7861300" y="1472816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106172</xdr:rowOff>
    </xdr:from>
    <xdr:to>
      <xdr:col>36</xdr:col>
      <xdr:colOff>165100</xdr:colOff>
      <xdr:row>86</xdr:row>
      <xdr:rowOff>36322</xdr:rowOff>
    </xdr:to>
    <xdr:sp macro="" textlink="">
      <xdr:nvSpPr>
        <xdr:cNvPr id="266" name="楕円 265"/>
        <xdr:cNvSpPr/>
      </xdr:nvSpPr>
      <xdr:spPr>
        <a:xfrm>
          <a:off x="6921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156057</xdr:rowOff>
    </xdr:from>
    <xdr:to>
      <xdr:col>41</xdr:col>
      <xdr:colOff>50800</xdr:colOff>
      <xdr:row>85</xdr:row>
      <xdr:rowOff>156972</xdr:rowOff>
    </xdr:to>
    <xdr:cxnSp macro="">
      <xdr:nvCxnSpPr>
        <xdr:cNvPr id="267" name="直線コネクタ 266"/>
        <xdr:cNvCxnSpPr/>
      </xdr:nvCxnSpPr>
      <xdr:spPr>
        <a:xfrm flipV="1">
          <a:off x="6972300" y="147293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24249</xdr:rowOff>
    </xdr:from>
    <xdr:ext cx="469744" cy="259045"/>
    <xdr:sp macro="" textlink="">
      <xdr:nvSpPr>
        <xdr:cNvPr id="272" name="n_1mainValue【福祉施設】&#10;一人当たり面積"/>
        <xdr:cNvSpPr txBox="1"/>
      </xdr:nvSpPr>
      <xdr:spPr>
        <a:xfrm>
          <a:off x="93917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25392</xdr:rowOff>
    </xdr:from>
    <xdr:ext cx="469744" cy="259045"/>
    <xdr:sp macro="" textlink="">
      <xdr:nvSpPr>
        <xdr:cNvPr id="273" name="n_2mainValue【福祉施設】&#10;一人当たり面積"/>
        <xdr:cNvSpPr txBox="1"/>
      </xdr:nvSpPr>
      <xdr:spPr>
        <a:xfrm>
          <a:off x="8515427" y="1477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26534</xdr:rowOff>
    </xdr:from>
    <xdr:ext cx="469744" cy="259045"/>
    <xdr:sp macro="" textlink="">
      <xdr:nvSpPr>
        <xdr:cNvPr id="274" name="n_3mainValue【福祉施設】&#10;一人当たり面積"/>
        <xdr:cNvSpPr txBox="1"/>
      </xdr:nvSpPr>
      <xdr:spPr>
        <a:xfrm>
          <a:off x="76264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27449</xdr:rowOff>
    </xdr:from>
    <xdr:ext cx="469744" cy="259045"/>
    <xdr:sp macro="" textlink="">
      <xdr:nvSpPr>
        <xdr:cNvPr id="275" name="n_4mainValue【福祉施設】&#10;一人当たり面積"/>
        <xdr:cNvSpPr txBox="1"/>
      </xdr:nvSpPr>
      <xdr:spPr>
        <a:xfrm>
          <a:off x="6737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6"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17" name="楕円 316"/>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318" name="【市民会館】&#10;有形固定資産減価償却率該当値テキスト"/>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164193</xdr:rowOff>
    </xdr:from>
    <xdr:to>
      <xdr:col>20</xdr:col>
      <xdr:colOff>38100</xdr:colOff>
      <xdr:row>106</xdr:row>
      <xdr:rowOff>94343</xdr:rowOff>
    </xdr:to>
    <xdr:sp macro="" textlink="">
      <xdr:nvSpPr>
        <xdr:cNvPr id="319" name="楕円 318"/>
        <xdr:cNvSpPr/>
      </xdr:nvSpPr>
      <xdr:spPr>
        <a:xfrm>
          <a:off x="3746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76200</xdr:rowOff>
    </xdr:to>
    <xdr:cxnSp macro="">
      <xdr:nvCxnSpPr>
        <xdr:cNvPr id="320" name="直線コネクタ 319"/>
        <xdr:cNvCxnSpPr/>
      </xdr:nvCxnSpPr>
      <xdr:spPr>
        <a:xfrm>
          <a:off x="3797300" y="1821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129902</xdr:rowOff>
    </xdr:from>
    <xdr:to>
      <xdr:col>15</xdr:col>
      <xdr:colOff>101600</xdr:colOff>
      <xdr:row>106</xdr:row>
      <xdr:rowOff>60052</xdr:rowOff>
    </xdr:to>
    <xdr:sp macro="" textlink="">
      <xdr:nvSpPr>
        <xdr:cNvPr id="321" name="楕円 320"/>
        <xdr:cNvSpPr/>
      </xdr:nvSpPr>
      <xdr:spPr>
        <a:xfrm>
          <a:off x="2857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43543</xdr:rowOff>
    </xdr:to>
    <xdr:cxnSp macro="">
      <xdr:nvCxnSpPr>
        <xdr:cNvPr id="322" name="直線コネクタ 321"/>
        <xdr:cNvCxnSpPr/>
      </xdr:nvCxnSpPr>
      <xdr:spPr>
        <a:xfrm>
          <a:off x="2908300" y="181829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323" name="楕円 322"/>
        <xdr:cNvSpPr/>
      </xdr:nvSpPr>
      <xdr:spPr>
        <a:xfrm>
          <a:off x="1968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106</xdr:row>
      <xdr:rowOff>9252</xdr:rowOff>
    </xdr:to>
    <xdr:cxnSp macro="">
      <xdr:nvCxnSpPr>
        <xdr:cNvPr id="324" name="直線コネクタ 323"/>
        <xdr:cNvCxnSpPr/>
      </xdr:nvCxnSpPr>
      <xdr:spPr>
        <a:xfrm>
          <a:off x="2019300" y="1814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59689</xdr:rowOff>
    </xdr:from>
    <xdr:to>
      <xdr:col>6</xdr:col>
      <xdr:colOff>38100</xdr:colOff>
      <xdr:row>105</xdr:row>
      <xdr:rowOff>161289</xdr:rowOff>
    </xdr:to>
    <xdr:sp macro="" textlink="">
      <xdr:nvSpPr>
        <xdr:cNvPr id="325" name="楕円 324"/>
        <xdr:cNvSpPr/>
      </xdr:nvSpPr>
      <xdr:spPr>
        <a:xfrm>
          <a:off x="107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110489</xdr:rowOff>
    </xdr:from>
    <xdr:to>
      <xdr:col>10</xdr:col>
      <xdr:colOff>114300</xdr:colOff>
      <xdr:row>105</xdr:row>
      <xdr:rowOff>146413</xdr:rowOff>
    </xdr:to>
    <xdr:cxnSp macro="">
      <xdr:nvCxnSpPr>
        <xdr:cNvPr id="326" name="直線コネクタ 325"/>
        <xdr:cNvCxnSpPr/>
      </xdr:nvCxnSpPr>
      <xdr:spPr>
        <a:xfrm>
          <a:off x="1130300" y="181127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327" name="n_1aveValue【市民会館】&#10;有形固定資産減価償却率"/>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28" name="n_2aveValue【市民会館】&#10;有形固定資産減価償却率"/>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29" name="n_3aveValue【市民会館】&#10;有形固定資産減価償却率"/>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30" name="n_4aveValue【市民会館】&#10;有形固定資産減価償却率"/>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85470</xdr:rowOff>
    </xdr:from>
    <xdr:ext cx="405111" cy="259045"/>
    <xdr:sp macro="" textlink="">
      <xdr:nvSpPr>
        <xdr:cNvPr id="331" name="n_1mainValue【市民会館】&#10;有形固定資産減価償却率"/>
        <xdr:cNvSpPr txBox="1"/>
      </xdr:nvSpPr>
      <xdr:spPr>
        <a:xfrm>
          <a:off x="3582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332" name="n_2mainValue【市民会館】&#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16890</xdr:rowOff>
    </xdr:from>
    <xdr:ext cx="405111" cy="259045"/>
    <xdr:sp macro="" textlink="">
      <xdr:nvSpPr>
        <xdr:cNvPr id="333" name="n_3mainValue【市民会館】&#10;有形固定資産減価償却率"/>
        <xdr:cNvSpPr txBox="1"/>
      </xdr:nvSpPr>
      <xdr:spPr>
        <a:xfrm>
          <a:off x="1816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152416</xdr:rowOff>
    </xdr:from>
    <xdr:ext cx="405111" cy="259045"/>
    <xdr:sp macro="" textlink="">
      <xdr:nvSpPr>
        <xdr:cNvPr id="334" name="n_4mainValue【市民会館】&#10;有形固定資産減価償却率"/>
        <xdr:cNvSpPr txBox="1"/>
      </xdr:nvSpPr>
      <xdr:spPr>
        <a:xfrm>
          <a:off x="927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59" name="【市民会館】&#10;一人当たり面積平均値テキスト"/>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123698</xdr:rowOff>
    </xdr:from>
    <xdr:to>
      <xdr:col>55</xdr:col>
      <xdr:colOff>50800</xdr:colOff>
      <xdr:row>104</xdr:row>
      <xdr:rowOff>53848</xdr:rowOff>
    </xdr:to>
    <xdr:sp macro="" textlink="">
      <xdr:nvSpPr>
        <xdr:cNvPr id="370" name="楕円 369"/>
        <xdr:cNvSpPr/>
      </xdr:nvSpPr>
      <xdr:spPr>
        <a:xfrm>
          <a:off x="10426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146575</xdr:rowOff>
    </xdr:from>
    <xdr:ext cx="469744" cy="259045"/>
    <xdr:sp macro="" textlink="">
      <xdr:nvSpPr>
        <xdr:cNvPr id="371" name="【市民会館】&#10;一人当たり面積該当値テキスト"/>
        <xdr:cNvSpPr txBox="1"/>
      </xdr:nvSpPr>
      <xdr:spPr>
        <a:xfrm>
          <a:off x="105156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141415</xdr:rowOff>
    </xdr:from>
    <xdr:to>
      <xdr:col>50</xdr:col>
      <xdr:colOff>165100</xdr:colOff>
      <xdr:row>104</xdr:row>
      <xdr:rowOff>71565</xdr:rowOff>
    </xdr:to>
    <xdr:sp macro="" textlink="">
      <xdr:nvSpPr>
        <xdr:cNvPr id="372" name="楕円 371"/>
        <xdr:cNvSpPr/>
      </xdr:nvSpPr>
      <xdr:spPr>
        <a:xfrm>
          <a:off x="9588500" y="178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xdr:rowOff>
    </xdr:from>
    <xdr:to>
      <xdr:col>55</xdr:col>
      <xdr:colOff>0</xdr:colOff>
      <xdr:row>104</xdr:row>
      <xdr:rowOff>20765</xdr:rowOff>
    </xdr:to>
    <xdr:cxnSp macro="">
      <xdr:nvCxnSpPr>
        <xdr:cNvPr id="373" name="直線コネクタ 372"/>
        <xdr:cNvCxnSpPr/>
      </xdr:nvCxnSpPr>
      <xdr:spPr>
        <a:xfrm flipV="1">
          <a:off x="9639300" y="17833848"/>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153988</xdr:rowOff>
    </xdr:from>
    <xdr:to>
      <xdr:col>46</xdr:col>
      <xdr:colOff>38100</xdr:colOff>
      <xdr:row>104</xdr:row>
      <xdr:rowOff>84138</xdr:rowOff>
    </xdr:to>
    <xdr:sp macro="" textlink="">
      <xdr:nvSpPr>
        <xdr:cNvPr id="374" name="楕円 373"/>
        <xdr:cNvSpPr/>
      </xdr:nvSpPr>
      <xdr:spPr>
        <a:xfrm>
          <a:off x="8699500" y="178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20765</xdr:rowOff>
    </xdr:from>
    <xdr:to>
      <xdr:col>50</xdr:col>
      <xdr:colOff>114300</xdr:colOff>
      <xdr:row>104</xdr:row>
      <xdr:rowOff>33338</xdr:rowOff>
    </xdr:to>
    <xdr:cxnSp macro="">
      <xdr:nvCxnSpPr>
        <xdr:cNvPr id="375" name="直線コネクタ 374"/>
        <xdr:cNvCxnSpPr/>
      </xdr:nvCxnSpPr>
      <xdr:spPr>
        <a:xfrm flipV="1">
          <a:off x="8750300" y="1785156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167703</xdr:rowOff>
    </xdr:from>
    <xdr:to>
      <xdr:col>41</xdr:col>
      <xdr:colOff>101600</xdr:colOff>
      <xdr:row>104</xdr:row>
      <xdr:rowOff>97853</xdr:rowOff>
    </xdr:to>
    <xdr:sp macro="" textlink="">
      <xdr:nvSpPr>
        <xdr:cNvPr id="376" name="楕円 375"/>
        <xdr:cNvSpPr/>
      </xdr:nvSpPr>
      <xdr:spPr>
        <a:xfrm>
          <a:off x="7810500" y="178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33338</xdr:rowOff>
    </xdr:from>
    <xdr:to>
      <xdr:col>45</xdr:col>
      <xdr:colOff>177800</xdr:colOff>
      <xdr:row>104</xdr:row>
      <xdr:rowOff>47053</xdr:rowOff>
    </xdr:to>
    <xdr:cxnSp macro="">
      <xdr:nvCxnSpPr>
        <xdr:cNvPr id="377" name="直線コネクタ 376"/>
        <xdr:cNvCxnSpPr/>
      </xdr:nvCxnSpPr>
      <xdr:spPr>
        <a:xfrm flipV="1">
          <a:off x="7861300" y="1786413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5398</xdr:rowOff>
    </xdr:from>
    <xdr:to>
      <xdr:col>36</xdr:col>
      <xdr:colOff>165100</xdr:colOff>
      <xdr:row>104</xdr:row>
      <xdr:rowOff>106998</xdr:rowOff>
    </xdr:to>
    <xdr:sp macro="" textlink="">
      <xdr:nvSpPr>
        <xdr:cNvPr id="378" name="楕円 377"/>
        <xdr:cNvSpPr/>
      </xdr:nvSpPr>
      <xdr:spPr>
        <a:xfrm>
          <a:off x="6921500" y="178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47053</xdr:rowOff>
    </xdr:from>
    <xdr:to>
      <xdr:col>41</xdr:col>
      <xdr:colOff>50800</xdr:colOff>
      <xdr:row>104</xdr:row>
      <xdr:rowOff>56198</xdr:rowOff>
    </xdr:to>
    <xdr:cxnSp macro="">
      <xdr:nvCxnSpPr>
        <xdr:cNvPr id="379" name="直線コネクタ 378"/>
        <xdr:cNvCxnSpPr/>
      </xdr:nvCxnSpPr>
      <xdr:spPr>
        <a:xfrm flipV="1">
          <a:off x="6972300" y="1787785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0" name="n_1aveValue【市民会館】&#10;一人当たり面積"/>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1"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82" name="n_3aveValue【市民会館】&#10;一人当たり面積"/>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83" name="n_4aveValue【市民会館】&#10;一人当たり面積"/>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88092</xdr:rowOff>
    </xdr:from>
    <xdr:ext cx="469744" cy="259045"/>
    <xdr:sp macro="" textlink="">
      <xdr:nvSpPr>
        <xdr:cNvPr id="384" name="n_1mainValue【市民会館】&#10;一人当たり面積"/>
        <xdr:cNvSpPr txBox="1"/>
      </xdr:nvSpPr>
      <xdr:spPr>
        <a:xfrm>
          <a:off x="9391727" y="1757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100665</xdr:rowOff>
    </xdr:from>
    <xdr:ext cx="469744" cy="259045"/>
    <xdr:sp macro="" textlink="">
      <xdr:nvSpPr>
        <xdr:cNvPr id="385" name="n_2mainValue【市民会館】&#10;一人当たり面積"/>
        <xdr:cNvSpPr txBox="1"/>
      </xdr:nvSpPr>
      <xdr:spPr>
        <a:xfrm>
          <a:off x="8515427" y="1758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114380</xdr:rowOff>
    </xdr:from>
    <xdr:ext cx="469744" cy="259045"/>
    <xdr:sp macro="" textlink="">
      <xdr:nvSpPr>
        <xdr:cNvPr id="386" name="n_3mainValue【市民会館】&#10;一人当たり面積"/>
        <xdr:cNvSpPr txBox="1"/>
      </xdr:nvSpPr>
      <xdr:spPr>
        <a:xfrm>
          <a:off x="7626427" y="1760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123525</xdr:rowOff>
    </xdr:from>
    <xdr:ext cx="469744" cy="259045"/>
    <xdr:sp macro="" textlink="">
      <xdr:nvSpPr>
        <xdr:cNvPr id="387" name="n_4mainValue【市民会館】&#10;一人当たり面積"/>
        <xdr:cNvSpPr txBox="1"/>
      </xdr:nvSpPr>
      <xdr:spPr>
        <a:xfrm>
          <a:off x="6737427" y="1761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418" name="【一般廃棄物処理施設】&#10;有形固定資産減価償却率平均値テキスト"/>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429" name="楕円 428"/>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430" name="【一般廃棄物処理施設】&#10;有形固定資産減価償却率該当値テキスト"/>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28666</xdr:rowOff>
    </xdr:from>
    <xdr:to>
      <xdr:col>81</xdr:col>
      <xdr:colOff>101600</xdr:colOff>
      <xdr:row>34</xdr:row>
      <xdr:rowOff>130266</xdr:rowOff>
    </xdr:to>
    <xdr:sp macro="" textlink="">
      <xdr:nvSpPr>
        <xdr:cNvPr id="431" name="楕円 430"/>
        <xdr:cNvSpPr/>
      </xdr:nvSpPr>
      <xdr:spPr>
        <a:xfrm>
          <a:off x="15430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79466</xdr:rowOff>
    </xdr:from>
    <xdr:to>
      <xdr:col>85</xdr:col>
      <xdr:colOff>127000</xdr:colOff>
      <xdr:row>35</xdr:row>
      <xdr:rowOff>28847</xdr:rowOff>
    </xdr:to>
    <xdr:cxnSp macro="">
      <xdr:nvCxnSpPr>
        <xdr:cNvPr id="432" name="直線コネクタ 431"/>
        <xdr:cNvCxnSpPr/>
      </xdr:nvCxnSpPr>
      <xdr:spPr>
        <a:xfrm>
          <a:off x="15481300" y="5908766"/>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69487</xdr:rowOff>
    </xdr:from>
    <xdr:to>
      <xdr:col>76</xdr:col>
      <xdr:colOff>165100</xdr:colOff>
      <xdr:row>33</xdr:row>
      <xdr:rowOff>171087</xdr:rowOff>
    </xdr:to>
    <xdr:sp macro="" textlink="">
      <xdr:nvSpPr>
        <xdr:cNvPr id="433" name="楕円 432"/>
        <xdr:cNvSpPr/>
      </xdr:nvSpPr>
      <xdr:spPr>
        <a:xfrm>
          <a:off x="14541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120287</xdr:rowOff>
    </xdr:from>
    <xdr:to>
      <xdr:col>81</xdr:col>
      <xdr:colOff>50800</xdr:colOff>
      <xdr:row>34</xdr:row>
      <xdr:rowOff>79466</xdr:rowOff>
    </xdr:to>
    <xdr:cxnSp macro="">
      <xdr:nvCxnSpPr>
        <xdr:cNvPr id="434" name="直線コネクタ 433"/>
        <xdr:cNvCxnSpPr/>
      </xdr:nvCxnSpPr>
      <xdr:spPr>
        <a:xfrm>
          <a:off x="14592300" y="57781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147864</xdr:rowOff>
    </xdr:from>
    <xdr:to>
      <xdr:col>72</xdr:col>
      <xdr:colOff>38100</xdr:colOff>
      <xdr:row>35</xdr:row>
      <xdr:rowOff>78014</xdr:rowOff>
    </xdr:to>
    <xdr:sp macro="" textlink="">
      <xdr:nvSpPr>
        <xdr:cNvPr id="435" name="楕円 434"/>
        <xdr:cNvSpPr/>
      </xdr:nvSpPr>
      <xdr:spPr>
        <a:xfrm>
          <a:off x="13652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120287</xdr:rowOff>
    </xdr:from>
    <xdr:to>
      <xdr:col>76</xdr:col>
      <xdr:colOff>114300</xdr:colOff>
      <xdr:row>35</xdr:row>
      <xdr:rowOff>27214</xdr:rowOff>
    </xdr:to>
    <xdr:cxnSp macro="">
      <xdr:nvCxnSpPr>
        <xdr:cNvPr id="436" name="直線コネクタ 435"/>
        <xdr:cNvCxnSpPr/>
      </xdr:nvCxnSpPr>
      <xdr:spPr>
        <a:xfrm flipV="1">
          <a:off x="13703300" y="5778137"/>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xdr:rowOff>
    </xdr:from>
    <xdr:to>
      <xdr:col>67</xdr:col>
      <xdr:colOff>101600</xdr:colOff>
      <xdr:row>37</xdr:row>
      <xdr:rowOff>113937</xdr:rowOff>
    </xdr:to>
    <xdr:sp macro="" textlink="">
      <xdr:nvSpPr>
        <xdr:cNvPr id="437" name="楕円 436"/>
        <xdr:cNvSpPr/>
      </xdr:nvSpPr>
      <xdr:spPr>
        <a:xfrm>
          <a:off x="12763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27214</xdr:rowOff>
    </xdr:from>
    <xdr:to>
      <xdr:col>71</xdr:col>
      <xdr:colOff>177800</xdr:colOff>
      <xdr:row>37</xdr:row>
      <xdr:rowOff>63137</xdr:rowOff>
    </xdr:to>
    <xdr:cxnSp macro="">
      <xdr:nvCxnSpPr>
        <xdr:cNvPr id="438" name="直線コネクタ 437"/>
        <xdr:cNvCxnSpPr/>
      </xdr:nvCxnSpPr>
      <xdr:spPr>
        <a:xfrm flipV="1">
          <a:off x="12814300" y="6027964"/>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39"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40" name="n_2aveValue【一般廃棄物処理施設】&#10;有形固定資産減価償却率"/>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41" name="n_3ave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42" name="n_4aveValue【一般廃棄物処理施設】&#10;有形固定資産減価償却率"/>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146793</xdr:rowOff>
    </xdr:from>
    <xdr:ext cx="405111" cy="259045"/>
    <xdr:sp macro="" textlink="">
      <xdr:nvSpPr>
        <xdr:cNvPr id="443" name="n_1mainValue【一般廃棄物処理施設】&#10;有形固定資産減価償却率"/>
        <xdr:cNvSpPr txBox="1"/>
      </xdr:nvSpPr>
      <xdr:spPr>
        <a:xfrm>
          <a:off x="152660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16164</xdr:rowOff>
    </xdr:from>
    <xdr:ext cx="340478" cy="259045"/>
    <xdr:sp macro="" textlink="">
      <xdr:nvSpPr>
        <xdr:cNvPr id="444" name="n_2mainValue【一般廃棄物処理施設】&#10;有形固定資産減価償却率"/>
        <xdr:cNvSpPr txBox="1"/>
      </xdr:nvSpPr>
      <xdr:spPr>
        <a:xfrm>
          <a:off x="14422061" y="550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94541</xdr:rowOff>
    </xdr:from>
    <xdr:ext cx="405111" cy="259045"/>
    <xdr:sp macro="" textlink="">
      <xdr:nvSpPr>
        <xdr:cNvPr id="445" name="n_3mainValue【一般廃棄物処理施設】&#10;有形固定資産減価償却率"/>
        <xdr:cNvSpPr txBox="1"/>
      </xdr:nvSpPr>
      <xdr:spPr>
        <a:xfrm>
          <a:off x="13500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130464</xdr:rowOff>
    </xdr:from>
    <xdr:ext cx="405111" cy="259045"/>
    <xdr:sp macro="" textlink="">
      <xdr:nvSpPr>
        <xdr:cNvPr id="446" name="n_4mainValue【一般廃棄物処理施設】&#10;有形固定資産減価償却率"/>
        <xdr:cNvSpPr txBox="1"/>
      </xdr:nvSpPr>
      <xdr:spPr>
        <a:xfrm>
          <a:off x="12611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8" name="直線コネクタ 467"/>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9"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0" name="直線コネクタ 469"/>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1"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2" name="直線コネクタ 471"/>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3"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4" name="フローチャート: 判断 473"/>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5" name="フローチャート: 判断 474"/>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6" name="フローチャート: 判断 475"/>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7" name="フローチャート: 判断 476"/>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8" name="フローチャート: 判断 477"/>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170097</xdr:rowOff>
    </xdr:from>
    <xdr:to>
      <xdr:col>116</xdr:col>
      <xdr:colOff>114300</xdr:colOff>
      <xdr:row>41</xdr:row>
      <xdr:rowOff>100247</xdr:rowOff>
    </xdr:to>
    <xdr:sp macro="" textlink="">
      <xdr:nvSpPr>
        <xdr:cNvPr id="484" name="楕円 483"/>
        <xdr:cNvSpPr/>
      </xdr:nvSpPr>
      <xdr:spPr>
        <a:xfrm>
          <a:off x="22110700" y="7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90873</xdr:rowOff>
    </xdr:from>
    <xdr:ext cx="599010" cy="259045"/>
    <xdr:sp macro="" textlink="">
      <xdr:nvSpPr>
        <xdr:cNvPr id="485" name="【一般廃棄物処理施設】&#10;一人当たり有形固定資産（償却資産）額該当値テキスト"/>
        <xdr:cNvSpPr txBox="1"/>
      </xdr:nvSpPr>
      <xdr:spPr>
        <a:xfrm>
          <a:off x="22199600" y="694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165374</xdr:rowOff>
    </xdr:from>
    <xdr:to>
      <xdr:col>112</xdr:col>
      <xdr:colOff>38100</xdr:colOff>
      <xdr:row>41</xdr:row>
      <xdr:rowOff>95524</xdr:rowOff>
    </xdr:to>
    <xdr:sp macro="" textlink="">
      <xdr:nvSpPr>
        <xdr:cNvPr id="486" name="楕円 485"/>
        <xdr:cNvSpPr/>
      </xdr:nvSpPr>
      <xdr:spPr>
        <a:xfrm>
          <a:off x="21272500" y="70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44724</xdr:rowOff>
    </xdr:from>
    <xdr:to>
      <xdr:col>116</xdr:col>
      <xdr:colOff>63500</xdr:colOff>
      <xdr:row>41</xdr:row>
      <xdr:rowOff>49447</xdr:rowOff>
    </xdr:to>
    <xdr:cxnSp macro="">
      <xdr:nvCxnSpPr>
        <xdr:cNvPr id="487" name="直線コネクタ 486"/>
        <xdr:cNvCxnSpPr/>
      </xdr:nvCxnSpPr>
      <xdr:spPr>
        <a:xfrm>
          <a:off x="21323300" y="7074174"/>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2246</xdr:rowOff>
    </xdr:from>
    <xdr:to>
      <xdr:col>107</xdr:col>
      <xdr:colOff>101600</xdr:colOff>
      <xdr:row>41</xdr:row>
      <xdr:rowOff>103846</xdr:rowOff>
    </xdr:to>
    <xdr:sp macro="" textlink="">
      <xdr:nvSpPr>
        <xdr:cNvPr id="488" name="楕円 487"/>
        <xdr:cNvSpPr/>
      </xdr:nvSpPr>
      <xdr:spPr>
        <a:xfrm>
          <a:off x="20383500" y="70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44724</xdr:rowOff>
    </xdr:from>
    <xdr:to>
      <xdr:col>111</xdr:col>
      <xdr:colOff>177800</xdr:colOff>
      <xdr:row>41</xdr:row>
      <xdr:rowOff>53046</xdr:rowOff>
    </xdr:to>
    <xdr:cxnSp macro="">
      <xdr:nvCxnSpPr>
        <xdr:cNvPr id="489" name="直線コネクタ 488"/>
        <xdr:cNvCxnSpPr/>
      </xdr:nvCxnSpPr>
      <xdr:spPr>
        <a:xfrm flipV="1">
          <a:off x="20434300" y="707417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128697</xdr:rowOff>
    </xdr:from>
    <xdr:to>
      <xdr:col>102</xdr:col>
      <xdr:colOff>165100</xdr:colOff>
      <xdr:row>41</xdr:row>
      <xdr:rowOff>58847</xdr:rowOff>
    </xdr:to>
    <xdr:sp macro="" textlink="">
      <xdr:nvSpPr>
        <xdr:cNvPr id="490" name="楕円 489"/>
        <xdr:cNvSpPr/>
      </xdr:nvSpPr>
      <xdr:spPr>
        <a:xfrm>
          <a:off x="19494500" y="69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8047</xdr:rowOff>
    </xdr:from>
    <xdr:to>
      <xdr:col>107</xdr:col>
      <xdr:colOff>50800</xdr:colOff>
      <xdr:row>41</xdr:row>
      <xdr:rowOff>53046</xdr:rowOff>
    </xdr:to>
    <xdr:cxnSp macro="">
      <xdr:nvCxnSpPr>
        <xdr:cNvPr id="491" name="直線コネクタ 490"/>
        <xdr:cNvCxnSpPr/>
      </xdr:nvCxnSpPr>
      <xdr:spPr>
        <a:xfrm>
          <a:off x="19545300" y="7037497"/>
          <a:ext cx="889000" cy="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26429</xdr:rowOff>
    </xdr:from>
    <xdr:to>
      <xdr:col>98</xdr:col>
      <xdr:colOff>38100</xdr:colOff>
      <xdr:row>41</xdr:row>
      <xdr:rowOff>128029</xdr:rowOff>
    </xdr:to>
    <xdr:sp macro="" textlink="">
      <xdr:nvSpPr>
        <xdr:cNvPr id="492" name="楕円 491"/>
        <xdr:cNvSpPr/>
      </xdr:nvSpPr>
      <xdr:spPr>
        <a:xfrm>
          <a:off x="18605500" y="7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8047</xdr:rowOff>
    </xdr:from>
    <xdr:to>
      <xdr:col>102</xdr:col>
      <xdr:colOff>114300</xdr:colOff>
      <xdr:row>41</xdr:row>
      <xdr:rowOff>77229</xdr:rowOff>
    </xdr:to>
    <xdr:cxnSp macro="">
      <xdr:nvCxnSpPr>
        <xdr:cNvPr id="493" name="直線コネクタ 492"/>
        <xdr:cNvCxnSpPr/>
      </xdr:nvCxnSpPr>
      <xdr:spPr>
        <a:xfrm flipV="1">
          <a:off x="18656300" y="7037497"/>
          <a:ext cx="889000" cy="6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94" name="n_1aveValue【一般廃棄物処理施設】&#10;一人当たり有形固定資産（償却資産）額"/>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95"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496" name="n_3aveValue【一般廃棄物処理施設】&#10;一人当たり有形固定資産（償却資産）額"/>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97"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86651</xdr:rowOff>
    </xdr:from>
    <xdr:ext cx="599010" cy="259045"/>
    <xdr:sp macro="" textlink="">
      <xdr:nvSpPr>
        <xdr:cNvPr id="498" name="n_1mainValue【一般廃棄物処理施設】&#10;一人当たり有形固定資産（償却資産）額"/>
        <xdr:cNvSpPr txBox="1"/>
      </xdr:nvSpPr>
      <xdr:spPr>
        <a:xfrm>
          <a:off x="21011095" y="711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94973</xdr:rowOff>
    </xdr:from>
    <xdr:ext cx="599010" cy="259045"/>
    <xdr:sp macro="" textlink="">
      <xdr:nvSpPr>
        <xdr:cNvPr id="499" name="n_2mainValue【一般廃棄物処理施設】&#10;一人当たり有形固定資産（償却資産）額"/>
        <xdr:cNvSpPr txBox="1"/>
      </xdr:nvSpPr>
      <xdr:spPr>
        <a:xfrm>
          <a:off x="20134795" y="71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75374</xdr:rowOff>
    </xdr:from>
    <xdr:ext cx="599010" cy="259045"/>
    <xdr:sp macro="" textlink="">
      <xdr:nvSpPr>
        <xdr:cNvPr id="500" name="n_3mainValue【一般廃棄物処理施設】&#10;一人当たり有形固定資産（償却資産）額"/>
        <xdr:cNvSpPr txBox="1"/>
      </xdr:nvSpPr>
      <xdr:spPr>
        <a:xfrm>
          <a:off x="19245795" y="676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119156</xdr:rowOff>
    </xdr:from>
    <xdr:ext cx="599010" cy="259045"/>
    <xdr:sp macro="" textlink="">
      <xdr:nvSpPr>
        <xdr:cNvPr id="501" name="n_4mainValue【一般廃棄物処理施設】&#10;一人当たり有形固定資産（償却資産）額"/>
        <xdr:cNvSpPr txBox="1"/>
      </xdr:nvSpPr>
      <xdr:spPr>
        <a:xfrm>
          <a:off x="18356795" y="714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6" name="直線コネクタ 525"/>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8" name="直線コネクタ 52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29"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30" name="直線コネクタ 529"/>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531" name="【保健センター・保健所】&#10;有形固定資産減価償却率平均値テキスト"/>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32" name="フローチャート: 判断 531"/>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33" name="フローチャート: 判断 532"/>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34" name="フローチャート: 判断 533"/>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5" name="フローチャート: 判断 534"/>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6" name="フローチャート: 判断 535"/>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42" name="楕円 541"/>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43" name="【保健センター・保健所】&#10;有形固定資産減価償却率該当値テキスト"/>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57785</xdr:rowOff>
    </xdr:from>
    <xdr:to>
      <xdr:col>81</xdr:col>
      <xdr:colOff>101600</xdr:colOff>
      <xdr:row>57</xdr:row>
      <xdr:rowOff>159385</xdr:rowOff>
    </xdr:to>
    <xdr:sp macro="" textlink="">
      <xdr:nvSpPr>
        <xdr:cNvPr id="544" name="楕円 543"/>
        <xdr:cNvSpPr/>
      </xdr:nvSpPr>
      <xdr:spPr>
        <a:xfrm>
          <a:off x="1543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108585</xdr:rowOff>
    </xdr:from>
    <xdr:to>
      <xdr:col>85</xdr:col>
      <xdr:colOff>127000</xdr:colOff>
      <xdr:row>57</xdr:row>
      <xdr:rowOff>146685</xdr:rowOff>
    </xdr:to>
    <xdr:cxnSp macro="">
      <xdr:nvCxnSpPr>
        <xdr:cNvPr id="545" name="直線コネクタ 544"/>
        <xdr:cNvCxnSpPr/>
      </xdr:nvCxnSpPr>
      <xdr:spPr>
        <a:xfrm>
          <a:off x="15481300" y="98812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114935</xdr:rowOff>
    </xdr:from>
    <xdr:to>
      <xdr:col>76</xdr:col>
      <xdr:colOff>165100</xdr:colOff>
      <xdr:row>58</xdr:row>
      <xdr:rowOff>45085</xdr:rowOff>
    </xdr:to>
    <xdr:sp macro="" textlink="">
      <xdr:nvSpPr>
        <xdr:cNvPr id="546" name="楕円 545"/>
        <xdr:cNvSpPr/>
      </xdr:nvSpPr>
      <xdr:spPr>
        <a:xfrm>
          <a:off x="1454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165735</xdr:rowOff>
    </xdr:to>
    <xdr:cxnSp macro="">
      <xdr:nvCxnSpPr>
        <xdr:cNvPr id="547" name="直線コネクタ 546"/>
        <xdr:cNvCxnSpPr/>
      </xdr:nvCxnSpPr>
      <xdr:spPr>
        <a:xfrm flipV="1">
          <a:off x="14592300" y="98812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48" name="楕円 547"/>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165735</xdr:rowOff>
    </xdr:from>
    <xdr:to>
      <xdr:col>76</xdr:col>
      <xdr:colOff>114300</xdr:colOff>
      <xdr:row>58</xdr:row>
      <xdr:rowOff>38100</xdr:rowOff>
    </xdr:to>
    <xdr:cxnSp macro="">
      <xdr:nvCxnSpPr>
        <xdr:cNvPr id="549" name="直線コネクタ 548"/>
        <xdr:cNvCxnSpPr/>
      </xdr:nvCxnSpPr>
      <xdr:spPr>
        <a:xfrm flipV="1">
          <a:off x="13703300" y="9938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550" name="楕円 549"/>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38100</xdr:rowOff>
    </xdr:to>
    <xdr:cxnSp macro="">
      <xdr:nvCxnSpPr>
        <xdr:cNvPr id="551" name="直線コネクタ 550"/>
        <xdr:cNvCxnSpPr/>
      </xdr:nvCxnSpPr>
      <xdr:spPr>
        <a:xfrm>
          <a:off x="12814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552" name="n_1ave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553"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4"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555" name="n_4aveValue【保健センター・保健所】&#10;有形固定資産減価償却率"/>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4462</xdr:rowOff>
    </xdr:from>
    <xdr:ext cx="405111" cy="259045"/>
    <xdr:sp macro="" textlink="">
      <xdr:nvSpPr>
        <xdr:cNvPr id="556" name="n_1mainValue【保健センター・保健所】&#10;有形固定資産減価償却率"/>
        <xdr:cNvSpPr txBox="1"/>
      </xdr:nvSpPr>
      <xdr:spPr>
        <a:xfrm>
          <a:off x="15266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61612</xdr:rowOff>
    </xdr:from>
    <xdr:ext cx="405111" cy="259045"/>
    <xdr:sp macro="" textlink="">
      <xdr:nvSpPr>
        <xdr:cNvPr id="557" name="n_2mainValue【保健センター・保健所】&#10;有形固定資産減価償却率"/>
        <xdr:cNvSpPr txBox="1"/>
      </xdr:nvSpPr>
      <xdr:spPr>
        <a:xfrm>
          <a:off x="14389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58" name="n_3main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559" name="n_4mainValue【保健センター・保健所】&#10;有形固定資産減価償却率"/>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81" name="直線コネクタ 580"/>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82" name="【保健センター・保健所】&#10;一人当たり面積最小値テキスト"/>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83" name="直線コネクタ 582"/>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84" name="【保健センター・保健所】&#10;一人当たり面積最大値テキスト"/>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85" name="直線コネクタ 584"/>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86" name="【保健センター・保健所】&#10;一人当たり面積平均値テキスト"/>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7" name="フローチャート: 判断 586"/>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88" name="フローチャート: 判断 587"/>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89" name="フローチャート: 判断 588"/>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90" name="フローチャート: 判断 589"/>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91" name="フローチャート: 判断 590"/>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90704</xdr:rowOff>
    </xdr:from>
    <xdr:to>
      <xdr:col>116</xdr:col>
      <xdr:colOff>114300</xdr:colOff>
      <xdr:row>64</xdr:row>
      <xdr:rowOff>20854</xdr:rowOff>
    </xdr:to>
    <xdr:sp macro="" textlink="">
      <xdr:nvSpPr>
        <xdr:cNvPr id="597" name="楕円 596"/>
        <xdr:cNvSpPr/>
      </xdr:nvSpPr>
      <xdr:spPr>
        <a:xfrm>
          <a:off x="22110700" y="10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22954</xdr:rowOff>
    </xdr:from>
    <xdr:ext cx="469744" cy="259045"/>
    <xdr:sp macro="" textlink="">
      <xdr:nvSpPr>
        <xdr:cNvPr id="598" name="【保健センター・保健所】&#10;一人当たり面積該当値テキスト"/>
        <xdr:cNvSpPr txBox="1"/>
      </xdr:nvSpPr>
      <xdr:spPr>
        <a:xfrm>
          <a:off x="22199600" y="1082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91389</xdr:rowOff>
    </xdr:from>
    <xdr:to>
      <xdr:col>112</xdr:col>
      <xdr:colOff>38100</xdr:colOff>
      <xdr:row>64</xdr:row>
      <xdr:rowOff>21539</xdr:rowOff>
    </xdr:to>
    <xdr:sp macro="" textlink="">
      <xdr:nvSpPr>
        <xdr:cNvPr id="599" name="楕円 598"/>
        <xdr:cNvSpPr/>
      </xdr:nvSpPr>
      <xdr:spPr>
        <a:xfrm>
          <a:off x="21272500" y="108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141504</xdr:rowOff>
    </xdr:from>
    <xdr:to>
      <xdr:col>116</xdr:col>
      <xdr:colOff>63500</xdr:colOff>
      <xdr:row>63</xdr:row>
      <xdr:rowOff>142189</xdr:rowOff>
    </xdr:to>
    <xdr:cxnSp macro="">
      <xdr:nvCxnSpPr>
        <xdr:cNvPr id="600" name="直線コネクタ 599"/>
        <xdr:cNvCxnSpPr/>
      </xdr:nvCxnSpPr>
      <xdr:spPr>
        <a:xfrm flipV="1">
          <a:off x="21323300" y="1094285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92075</xdr:rowOff>
    </xdr:from>
    <xdr:to>
      <xdr:col>107</xdr:col>
      <xdr:colOff>101600</xdr:colOff>
      <xdr:row>64</xdr:row>
      <xdr:rowOff>22225</xdr:rowOff>
    </xdr:to>
    <xdr:sp macro="" textlink="">
      <xdr:nvSpPr>
        <xdr:cNvPr id="601" name="楕円 600"/>
        <xdr:cNvSpPr/>
      </xdr:nvSpPr>
      <xdr:spPr>
        <a:xfrm>
          <a:off x="20383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142189</xdr:rowOff>
    </xdr:from>
    <xdr:to>
      <xdr:col>111</xdr:col>
      <xdr:colOff>177800</xdr:colOff>
      <xdr:row>63</xdr:row>
      <xdr:rowOff>142875</xdr:rowOff>
    </xdr:to>
    <xdr:cxnSp macro="">
      <xdr:nvCxnSpPr>
        <xdr:cNvPr id="602" name="直線コネクタ 601"/>
        <xdr:cNvCxnSpPr/>
      </xdr:nvCxnSpPr>
      <xdr:spPr>
        <a:xfrm flipV="1">
          <a:off x="20434300" y="1094353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92761</xdr:rowOff>
    </xdr:from>
    <xdr:to>
      <xdr:col>102</xdr:col>
      <xdr:colOff>165100</xdr:colOff>
      <xdr:row>64</xdr:row>
      <xdr:rowOff>22911</xdr:rowOff>
    </xdr:to>
    <xdr:sp macro="" textlink="">
      <xdr:nvSpPr>
        <xdr:cNvPr id="603" name="楕円 602"/>
        <xdr:cNvSpPr/>
      </xdr:nvSpPr>
      <xdr:spPr>
        <a:xfrm>
          <a:off x="19494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142875</xdr:rowOff>
    </xdr:from>
    <xdr:to>
      <xdr:col>107</xdr:col>
      <xdr:colOff>50800</xdr:colOff>
      <xdr:row>63</xdr:row>
      <xdr:rowOff>143561</xdr:rowOff>
    </xdr:to>
    <xdr:cxnSp macro="">
      <xdr:nvCxnSpPr>
        <xdr:cNvPr id="604" name="直線コネクタ 603"/>
        <xdr:cNvCxnSpPr/>
      </xdr:nvCxnSpPr>
      <xdr:spPr>
        <a:xfrm flipV="1">
          <a:off x="19545300" y="109442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92990</xdr:rowOff>
    </xdr:from>
    <xdr:to>
      <xdr:col>98</xdr:col>
      <xdr:colOff>38100</xdr:colOff>
      <xdr:row>64</xdr:row>
      <xdr:rowOff>23140</xdr:rowOff>
    </xdr:to>
    <xdr:sp macro="" textlink="">
      <xdr:nvSpPr>
        <xdr:cNvPr id="605" name="楕円 604"/>
        <xdr:cNvSpPr/>
      </xdr:nvSpPr>
      <xdr:spPr>
        <a:xfrm>
          <a:off x="18605500" y="108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143561</xdr:rowOff>
    </xdr:from>
    <xdr:to>
      <xdr:col>102</xdr:col>
      <xdr:colOff>114300</xdr:colOff>
      <xdr:row>63</xdr:row>
      <xdr:rowOff>143790</xdr:rowOff>
    </xdr:to>
    <xdr:cxnSp macro="">
      <xdr:nvCxnSpPr>
        <xdr:cNvPr id="606" name="直線コネクタ 605"/>
        <xdr:cNvCxnSpPr/>
      </xdr:nvCxnSpPr>
      <xdr:spPr>
        <a:xfrm flipV="1">
          <a:off x="18656300" y="109449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607" name="n_1aveValue【保健センター・保健所】&#10;一人当たり面積"/>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608" name="n_2aveValue【保健センター・保健所】&#10;一人当たり面積"/>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609" name="n_3aveValue【保健センター・保健所】&#10;一人当たり面積"/>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10" name="n_4aveValue【保健センター・保健所】&#10;一人当たり面積"/>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12666</xdr:rowOff>
    </xdr:from>
    <xdr:ext cx="469744" cy="259045"/>
    <xdr:sp macro="" textlink="">
      <xdr:nvSpPr>
        <xdr:cNvPr id="611" name="n_1mainValue【保健センター・保健所】&#10;一人当たり面積"/>
        <xdr:cNvSpPr txBox="1"/>
      </xdr:nvSpPr>
      <xdr:spPr>
        <a:xfrm>
          <a:off x="21075727" y="1098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13352</xdr:rowOff>
    </xdr:from>
    <xdr:ext cx="469744" cy="259045"/>
    <xdr:sp macro="" textlink="">
      <xdr:nvSpPr>
        <xdr:cNvPr id="612" name="n_2mainValue【保健センター・保健所】&#10;一人当たり面積"/>
        <xdr:cNvSpPr txBox="1"/>
      </xdr:nvSpPr>
      <xdr:spPr>
        <a:xfrm>
          <a:off x="20199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14038</xdr:rowOff>
    </xdr:from>
    <xdr:ext cx="469744" cy="259045"/>
    <xdr:sp macro="" textlink="">
      <xdr:nvSpPr>
        <xdr:cNvPr id="613" name="n_3mainValue【保健センター・保健所】&#10;一人当たり面積"/>
        <xdr:cNvSpPr txBox="1"/>
      </xdr:nvSpPr>
      <xdr:spPr>
        <a:xfrm>
          <a:off x="19310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14267</xdr:rowOff>
    </xdr:from>
    <xdr:ext cx="469744" cy="259045"/>
    <xdr:sp macro="" textlink="">
      <xdr:nvSpPr>
        <xdr:cNvPr id="614" name="n_4mainValue【保健センター・保健所】&#10;一人当たり面積"/>
        <xdr:cNvSpPr txBox="1"/>
      </xdr:nvSpPr>
      <xdr:spPr>
        <a:xfrm>
          <a:off x="18421427" y="109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9" name="直線コネクタ 638"/>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40"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1" name="直線コネクタ 640"/>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2"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3" name="直線コネクタ 642"/>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44"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45" name="フローチャート: 判断 644"/>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6" name="フローチャート: 判断 645"/>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7" name="フローチャート: 判断 646"/>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8" name="フローチャート: 判断 647"/>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9" name="フローチャート: 判断 648"/>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655" name="楕円 654"/>
        <xdr:cNvSpPr/>
      </xdr:nvSpPr>
      <xdr:spPr>
        <a:xfrm>
          <a:off x="16268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656" name="【消防施設】&#10;有形固定資産減価償却率該当値テキスト"/>
        <xdr:cNvSpPr txBox="1"/>
      </xdr:nvSpPr>
      <xdr:spPr>
        <a:xfrm>
          <a:off x="16357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657" name="楕円 656"/>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13336</xdr:rowOff>
    </xdr:from>
    <xdr:to>
      <xdr:col>85</xdr:col>
      <xdr:colOff>127000</xdr:colOff>
      <xdr:row>83</xdr:row>
      <xdr:rowOff>108586</xdr:rowOff>
    </xdr:to>
    <xdr:cxnSp macro="">
      <xdr:nvCxnSpPr>
        <xdr:cNvPr id="658" name="直線コネクタ 657"/>
        <xdr:cNvCxnSpPr/>
      </xdr:nvCxnSpPr>
      <xdr:spPr>
        <a:xfrm flipV="1">
          <a:off x="15481300" y="14243686"/>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659" name="楕円 658"/>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108586</xdr:rowOff>
    </xdr:to>
    <xdr:cxnSp macro="">
      <xdr:nvCxnSpPr>
        <xdr:cNvPr id="660" name="直線コネクタ 659"/>
        <xdr:cNvCxnSpPr/>
      </xdr:nvCxnSpPr>
      <xdr:spPr>
        <a:xfrm>
          <a:off x="14592300" y="1421320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61" name="楕円 660"/>
        <xdr:cNvSpPr/>
      </xdr:nvSpPr>
      <xdr:spPr>
        <a:xfrm>
          <a:off x="13652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112395</xdr:rowOff>
    </xdr:from>
    <xdr:to>
      <xdr:col>76</xdr:col>
      <xdr:colOff>114300</xdr:colOff>
      <xdr:row>82</xdr:row>
      <xdr:rowOff>154305</xdr:rowOff>
    </xdr:to>
    <xdr:cxnSp macro="">
      <xdr:nvCxnSpPr>
        <xdr:cNvPr id="662" name="直線コネクタ 661"/>
        <xdr:cNvCxnSpPr/>
      </xdr:nvCxnSpPr>
      <xdr:spPr>
        <a:xfrm>
          <a:off x="13703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25400</xdr:rowOff>
    </xdr:from>
    <xdr:to>
      <xdr:col>67</xdr:col>
      <xdr:colOff>101600</xdr:colOff>
      <xdr:row>84</xdr:row>
      <xdr:rowOff>127000</xdr:rowOff>
    </xdr:to>
    <xdr:sp macro="" textlink="">
      <xdr:nvSpPr>
        <xdr:cNvPr id="663" name="楕円 662"/>
        <xdr:cNvSpPr/>
      </xdr:nvSpPr>
      <xdr:spPr>
        <a:xfrm>
          <a:off x="1276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112395</xdr:rowOff>
    </xdr:from>
    <xdr:to>
      <xdr:col>71</xdr:col>
      <xdr:colOff>177800</xdr:colOff>
      <xdr:row>84</xdr:row>
      <xdr:rowOff>76200</xdr:rowOff>
    </xdr:to>
    <xdr:cxnSp macro="">
      <xdr:nvCxnSpPr>
        <xdr:cNvPr id="664" name="直線コネクタ 663"/>
        <xdr:cNvCxnSpPr/>
      </xdr:nvCxnSpPr>
      <xdr:spPr>
        <a:xfrm flipV="1">
          <a:off x="12814300" y="1417129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65" name="n_1aveValue【消防施設】&#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66"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67"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68"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150513</xdr:rowOff>
    </xdr:from>
    <xdr:ext cx="405111" cy="259045"/>
    <xdr:sp macro="" textlink="">
      <xdr:nvSpPr>
        <xdr:cNvPr id="669" name="n_1mainValue【消防施設】&#10;有形固定資産減価償却率"/>
        <xdr:cNvSpPr txBox="1"/>
      </xdr:nvSpPr>
      <xdr:spPr>
        <a:xfrm>
          <a:off x="15266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670" name="n_2mainValue【消防施設】&#10;有形固定資産減価償却率"/>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154322</xdr:rowOff>
    </xdr:from>
    <xdr:ext cx="405111" cy="259045"/>
    <xdr:sp macro="" textlink="">
      <xdr:nvSpPr>
        <xdr:cNvPr id="671" name="n_3mainValue【消防施設】&#10;有形固定資産減価償却率"/>
        <xdr:cNvSpPr txBox="1"/>
      </xdr:nvSpPr>
      <xdr:spPr>
        <a:xfrm>
          <a:off x="13500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118127</xdr:rowOff>
    </xdr:from>
    <xdr:ext cx="405111" cy="259045"/>
    <xdr:sp macro="" textlink="">
      <xdr:nvSpPr>
        <xdr:cNvPr id="672" name="n_4mainValue【消防施設】&#10;有形固定資産減価償却率"/>
        <xdr:cNvSpPr txBox="1"/>
      </xdr:nvSpPr>
      <xdr:spPr>
        <a:xfrm>
          <a:off x="12611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94" name="直線コネクタ 693"/>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95"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6" name="直線コネクタ 695"/>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7"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8" name="直線コネクタ 697"/>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99" name="【消防施設】&#10;一人当たり面積平均値テキスト"/>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0" name="フローチャート: 判断 699"/>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01" name="フローチャート: 判断 700"/>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02" name="フローチャート: 判断 701"/>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03" name="フローチャート: 判断 702"/>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04" name="フローチャート: 判断 703"/>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141376</xdr:rowOff>
    </xdr:from>
    <xdr:to>
      <xdr:col>116</xdr:col>
      <xdr:colOff>114300</xdr:colOff>
      <xdr:row>86</xdr:row>
      <xdr:rowOff>71526</xdr:rowOff>
    </xdr:to>
    <xdr:sp macro="" textlink="">
      <xdr:nvSpPr>
        <xdr:cNvPr id="710" name="楕円 709"/>
        <xdr:cNvSpPr/>
      </xdr:nvSpPr>
      <xdr:spPr>
        <a:xfrm>
          <a:off x="221107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56303</xdr:rowOff>
    </xdr:from>
    <xdr:ext cx="469744" cy="259045"/>
    <xdr:sp macro="" textlink="">
      <xdr:nvSpPr>
        <xdr:cNvPr id="711" name="【消防施設】&#10;一人当たり面積該当値テキスト"/>
        <xdr:cNvSpPr txBox="1"/>
      </xdr:nvSpPr>
      <xdr:spPr>
        <a:xfrm>
          <a:off x="22199600" y="146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143890</xdr:rowOff>
    </xdr:from>
    <xdr:to>
      <xdr:col>112</xdr:col>
      <xdr:colOff>38100</xdr:colOff>
      <xdr:row>86</xdr:row>
      <xdr:rowOff>74040</xdr:rowOff>
    </xdr:to>
    <xdr:sp macro="" textlink="">
      <xdr:nvSpPr>
        <xdr:cNvPr id="712" name="楕円 711"/>
        <xdr:cNvSpPr/>
      </xdr:nvSpPr>
      <xdr:spPr>
        <a:xfrm>
          <a:off x="21272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20726</xdr:rowOff>
    </xdr:from>
    <xdr:to>
      <xdr:col>116</xdr:col>
      <xdr:colOff>63500</xdr:colOff>
      <xdr:row>86</xdr:row>
      <xdr:rowOff>23240</xdr:rowOff>
    </xdr:to>
    <xdr:cxnSp macro="">
      <xdr:nvCxnSpPr>
        <xdr:cNvPr id="713" name="直線コネクタ 712"/>
        <xdr:cNvCxnSpPr/>
      </xdr:nvCxnSpPr>
      <xdr:spPr>
        <a:xfrm flipV="1">
          <a:off x="21323300" y="14765426"/>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144120</xdr:rowOff>
    </xdr:from>
    <xdr:to>
      <xdr:col>107</xdr:col>
      <xdr:colOff>101600</xdr:colOff>
      <xdr:row>86</xdr:row>
      <xdr:rowOff>74270</xdr:rowOff>
    </xdr:to>
    <xdr:sp macro="" textlink="">
      <xdr:nvSpPr>
        <xdr:cNvPr id="714" name="楕円 713"/>
        <xdr:cNvSpPr/>
      </xdr:nvSpPr>
      <xdr:spPr>
        <a:xfrm>
          <a:off x="203835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23240</xdr:rowOff>
    </xdr:from>
    <xdr:to>
      <xdr:col>111</xdr:col>
      <xdr:colOff>177800</xdr:colOff>
      <xdr:row>86</xdr:row>
      <xdr:rowOff>23470</xdr:rowOff>
    </xdr:to>
    <xdr:cxnSp macro="">
      <xdr:nvCxnSpPr>
        <xdr:cNvPr id="715" name="直線コネクタ 714"/>
        <xdr:cNvCxnSpPr/>
      </xdr:nvCxnSpPr>
      <xdr:spPr>
        <a:xfrm flipV="1">
          <a:off x="20434300" y="1476794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144348</xdr:rowOff>
    </xdr:from>
    <xdr:to>
      <xdr:col>102</xdr:col>
      <xdr:colOff>165100</xdr:colOff>
      <xdr:row>86</xdr:row>
      <xdr:rowOff>74498</xdr:rowOff>
    </xdr:to>
    <xdr:sp macro="" textlink="">
      <xdr:nvSpPr>
        <xdr:cNvPr id="716" name="楕円 715"/>
        <xdr:cNvSpPr/>
      </xdr:nvSpPr>
      <xdr:spPr>
        <a:xfrm>
          <a:off x="19494500" y="14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23470</xdr:rowOff>
    </xdr:from>
    <xdr:to>
      <xdr:col>107</xdr:col>
      <xdr:colOff>50800</xdr:colOff>
      <xdr:row>86</xdr:row>
      <xdr:rowOff>23698</xdr:rowOff>
    </xdr:to>
    <xdr:cxnSp macro="">
      <xdr:nvCxnSpPr>
        <xdr:cNvPr id="717" name="直線コネクタ 716"/>
        <xdr:cNvCxnSpPr/>
      </xdr:nvCxnSpPr>
      <xdr:spPr>
        <a:xfrm flipV="1">
          <a:off x="19545300" y="147681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146634</xdr:rowOff>
    </xdr:from>
    <xdr:to>
      <xdr:col>98</xdr:col>
      <xdr:colOff>38100</xdr:colOff>
      <xdr:row>86</xdr:row>
      <xdr:rowOff>76784</xdr:rowOff>
    </xdr:to>
    <xdr:sp macro="" textlink="">
      <xdr:nvSpPr>
        <xdr:cNvPr id="718" name="楕円 717"/>
        <xdr:cNvSpPr/>
      </xdr:nvSpPr>
      <xdr:spPr>
        <a:xfrm>
          <a:off x="18605500" y="14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23698</xdr:rowOff>
    </xdr:from>
    <xdr:to>
      <xdr:col>102</xdr:col>
      <xdr:colOff>114300</xdr:colOff>
      <xdr:row>86</xdr:row>
      <xdr:rowOff>25984</xdr:rowOff>
    </xdr:to>
    <xdr:cxnSp macro="">
      <xdr:nvCxnSpPr>
        <xdr:cNvPr id="719" name="直線コネクタ 718"/>
        <xdr:cNvCxnSpPr/>
      </xdr:nvCxnSpPr>
      <xdr:spPr>
        <a:xfrm flipV="1">
          <a:off x="18656300" y="147683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720" name="n_1aveValue【消防施設】&#10;一人当たり面積"/>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721" name="n_2aveValue【消防施設】&#10;一人当たり面積"/>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722" name="n_3aveValue【消防施設】&#10;一人当たり面積"/>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23"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65167</xdr:rowOff>
    </xdr:from>
    <xdr:ext cx="469744" cy="259045"/>
    <xdr:sp macro="" textlink="">
      <xdr:nvSpPr>
        <xdr:cNvPr id="724" name="n_1mainValue【消防施設】&#10;一人当たり面積"/>
        <xdr:cNvSpPr txBox="1"/>
      </xdr:nvSpPr>
      <xdr:spPr>
        <a:xfrm>
          <a:off x="210757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65397</xdr:rowOff>
    </xdr:from>
    <xdr:ext cx="469744" cy="259045"/>
    <xdr:sp macro="" textlink="">
      <xdr:nvSpPr>
        <xdr:cNvPr id="725" name="n_2mainValue【消防施設】&#10;一人当たり面積"/>
        <xdr:cNvSpPr txBox="1"/>
      </xdr:nvSpPr>
      <xdr:spPr>
        <a:xfrm>
          <a:off x="20199427" y="148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65625</xdr:rowOff>
    </xdr:from>
    <xdr:ext cx="469744" cy="259045"/>
    <xdr:sp macro="" textlink="">
      <xdr:nvSpPr>
        <xdr:cNvPr id="726" name="n_3mainValue【消防施設】&#10;一人当たり面積"/>
        <xdr:cNvSpPr txBox="1"/>
      </xdr:nvSpPr>
      <xdr:spPr>
        <a:xfrm>
          <a:off x="19310427" y="14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67911</xdr:rowOff>
    </xdr:from>
    <xdr:ext cx="469744" cy="259045"/>
    <xdr:sp macro="" textlink="">
      <xdr:nvSpPr>
        <xdr:cNvPr id="727" name="n_4mainValue【消防施設】&#10;一人当たり面積"/>
        <xdr:cNvSpPr txBox="1"/>
      </xdr:nvSpPr>
      <xdr:spPr>
        <a:xfrm>
          <a:off x="18421427" y="1481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3" name="直線コネクタ 752"/>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6"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7" name="直線コネクタ 756"/>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758"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9" name="フローチャート: 判断 758"/>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60" name="フローチャート: 判断 759"/>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61" name="フローチャート: 判断 760"/>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62" name="フローチャート: 判断 761"/>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63" name="フローチャート: 判断 762"/>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92348</xdr:rowOff>
    </xdr:from>
    <xdr:to>
      <xdr:col>85</xdr:col>
      <xdr:colOff>177800</xdr:colOff>
      <xdr:row>109</xdr:row>
      <xdr:rowOff>22498</xdr:rowOff>
    </xdr:to>
    <xdr:sp macro="" textlink="">
      <xdr:nvSpPr>
        <xdr:cNvPr id="769" name="楕円 768"/>
        <xdr:cNvSpPr/>
      </xdr:nvSpPr>
      <xdr:spPr>
        <a:xfrm>
          <a:off x="162687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7275</xdr:rowOff>
    </xdr:from>
    <xdr:ext cx="405111" cy="259045"/>
    <xdr:sp macro="" textlink="">
      <xdr:nvSpPr>
        <xdr:cNvPr id="770" name="【庁舎】&#10;有形固定資産減価償却率該当値テキスト"/>
        <xdr:cNvSpPr txBox="1"/>
      </xdr:nvSpPr>
      <xdr:spPr>
        <a:xfrm>
          <a:off x="16357600" y="1852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82550</xdr:rowOff>
    </xdr:from>
    <xdr:to>
      <xdr:col>81</xdr:col>
      <xdr:colOff>101600</xdr:colOff>
      <xdr:row>109</xdr:row>
      <xdr:rowOff>12700</xdr:rowOff>
    </xdr:to>
    <xdr:sp macro="" textlink="">
      <xdr:nvSpPr>
        <xdr:cNvPr id="771" name="楕円 770"/>
        <xdr:cNvSpPr/>
      </xdr:nvSpPr>
      <xdr:spPr>
        <a:xfrm>
          <a:off x="15430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133350</xdr:rowOff>
    </xdr:from>
    <xdr:to>
      <xdr:col>85</xdr:col>
      <xdr:colOff>127000</xdr:colOff>
      <xdr:row>108</xdr:row>
      <xdr:rowOff>143148</xdr:rowOff>
    </xdr:to>
    <xdr:cxnSp macro="">
      <xdr:nvCxnSpPr>
        <xdr:cNvPr id="772" name="直線コネクタ 771"/>
        <xdr:cNvCxnSpPr/>
      </xdr:nvCxnSpPr>
      <xdr:spPr>
        <a:xfrm>
          <a:off x="15481300" y="1864995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98879</xdr:rowOff>
    </xdr:from>
    <xdr:to>
      <xdr:col>76</xdr:col>
      <xdr:colOff>165100</xdr:colOff>
      <xdr:row>109</xdr:row>
      <xdr:rowOff>29029</xdr:rowOff>
    </xdr:to>
    <xdr:sp macro="" textlink="">
      <xdr:nvSpPr>
        <xdr:cNvPr id="773" name="楕円 772"/>
        <xdr:cNvSpPr/>
      </xdr:nvSpPr>
      <xdr:spPr>
        <a:xfrm>
          <a:off x="14541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133350</xdr:rowOff>
    </xdr:from>
    <xdr:to>
      <xdr:col>81</xdr:col>
      <xdr:colOff>50800</xdr:colOff>
      <xdr:row>108</xdr:row>
      <xdr:rowOff>149679</xdr:rowOff>
    </xdr:to>
    <xdr:cxnSp macro="">
      <xdr:nvCxnSpPr>
        <xdr:cNvPr id="774" name="直線コネクタ 773"/>
        <xdr:cNvCxnSpPr/>
      </xdr:nvCxnSpPr>
      <xdr:spPr>
        <a:xfrm flipV="1">
          <a:off x="14592300" y="186499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90714</xdr:rowOff>
    </xdr:from>
    <xdr:to>
      <xdr:col>72</xdr:col>
      <xdr:colOff>38100</xdr:colOff>
      <xdr:row>109</xdr:row>
      <xdr:rowOff>20864</xdr:rowOff>
    </xdr:to>
    <xdr:sp macro="" textlink="">
      <xdr:nvSpPr>
        <xdr:cNvPr id="775" name="楕円 774"/>
        <xdr:cNvSpPr/>
      </xdr:nvSpPr>
      <xdr:spPr>
        <a:xfrm>
          <a:off x="1365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141514</xdr:rowOff>
    </xdr:from>
    <xdr:to>
      <xdr:col>76</xdr:col>
      <xdr:colOff>114300</xdr:colOff>
      <xdr:row>108</xdr:row>
      <xdr:rowOff>149679</xdr:rowOff>
    </xdr:to>
    <xdr:cxnSp macro="">
      <xdr:nvCxnSpPr>
        <xdr:cNvPr id="776" name="直線コネクタ 775"/>
        <xdr:cNvCxnSpPr/>
      </xdr:nvCxnSpPr>
      <xdr:spPr>
        <a:xfrm>
          <a:off x="13703300" y="186581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82550</xdr:rowOff>
    </xdr:from>
    <xdr:to>
      <xdr:col>67</xdr:col>
      <xdr:colOff>101600</xdr:colOff>
      <xdr:row>109</xdr:row>
      <xdr:rowOff>12700</xdr:rowOff>
    </xdr:to>
    <xdr:sp macro="" textlink="">
      <xdr:nvSpPr>
        <xdr:cNvPr id="777" name="楕円 776"/>
        <xdr:cNvSpPr/>
      </xdr:nvSpPr>
      <xdr:spPr>
        <a:xfrm>
          <a:off x="1276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133350</xdr:rowOff>
    </xdr:from>
    <xdr:to>
      <xdr:col>71</xdr:col>
      <xdr:colOff>177800</xdr:colOff>
      <xdr:row>108</xdr:row>
      <xdr:rowOff>141514</xdr:rowOff>
    </xdr:to>
    <xdr:cxnSp macro="">
      <xdr:nvCxnSpPr>
        <xdr:cNvPr id="778" name="直線コネクタ 777"/>
        <xdr:cNvCxnSpPr/>
      </xdr:nvCxnSpPr>
      <xdr:spPr>
        <a:xfrm>
          <a:off x="12814300" y="186499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79"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80"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781"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82"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3827</xdr:rowOff>
    </xdr:from>
    <xdr:ext cx="405111" cy="259045"/>
    <xdr:sp macro="" textlink="">
      <xdr:nvSpPr>
        <xdr:cNvPr id="783" name="n_1mainValue【庁舎】&#10;有形固定資産減価償却率"/>
        <xdr:cNvSpPr txBox="1"/>
      </xdr:nvSpPr>
      <xdr:spPr>
        <a:xfrm>
          <a:off x="152660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20156</xdr:rowOff>
    </xdr:from>
    <xdr:ext cx="405111" cy="259045"/>
    <xdr:sp macro="" textlink="">
      <xdr:nvSpPr>
        <xdr:cNvPr id="784" name="n_2mainValue【庁舎】&#10;有形固定資産減価償却率"/>
        <xdr:cNvSpPr txBox="1"/>
      </xdr:nvSpPr>
      <xdr:spPr>
        <a:xfrm>
          <a:off x="14389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11991</xdr:rowOff>
    </xdr:from>
    <xdr:ext cx="405111" cy="259045"/>
    <xdr:sp macro="" textlink="">
      <xdr:nvSpPr>
        <xdr:cNvPr id="785" name="n_3mainValue【庁舎】&#10;有形固定資産減価償却率"/>
        <xdr:cNvSpPr txBox="1"/>
      </xdr:nvSpPr>
      <xdr:spPr>
        <a:xfrm>
          <a:off x="13500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3827</xdr:rowOff>
    </xdr:from>
    <xdr:ext cx="405111" cy="259045"/>
    <xdr:sp macro="" textlink="">
      <xdr:nvSpPr>
        <xdr:cNvPr id="786" name="n_4mainValue【庁舎】&#10;有形固定資産減価償却率"/>
        <xdr:cNvSpPr txBox="1"/>
      </xdr:nvSpPr>
      <xdr:spPr>
        <a:xfrm>
          <a:off x="12611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6" name="テキスト ボックス 80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8" name="テキスト ボックス 80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10" name="直線コネクタ 809"/>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1"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2" name="直線コネクタ 811"/>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3"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14" name="直線コネクタ 813"/>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815" name="【庁舎】&#10;一人当たり面積平均値テキスト"/>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6" name="フローチャート: 判断 815"/>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7" name="フローチャート: 判断 816"/>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8" name="フローチャート: 判断 817"/>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9" name="フローチャート: 判断 818"/>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20" name="フローチャート: 判断 819"/>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53467</xdr:rowOff>
    </xdr:from>
    <xdr:to>
      <xdr:col>116</xdr:col>
      <xdr:colOff>114300</xdr:colOff>
      <xdr:row>108</xdr:row>
      <xdr:rowOff>155067</xdr:rowOff>
    </xdr:to>
    <xdr:sp macro="" textlink="">
      <xdr:nvSpPr>
        <xdr:cNvPr id="826" name="楕円 825"/>
        <xdr:cNvSpPr/>
      </xdr:nvSpPr>
      <xdr:spPr>
        <a:xfrm>
          <a:off x="22110700" y="185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139844</xdr:rowOff>
    </xdr:from>
    <xdr:ext cx="469744" cy="259045"/>
    <xdr:sp macro="" textlink="">
      <xdr:nvSpPr>
        <xdr:cNvPr id="827" name="【庁舎】&#10;一人当たり面積該当値テキスト"/>
        <xdr:cNvSpPr txBox="1"/>
      </xdr:nvSpPr>
      <xdr:spPr>
        <a:xfrm>
          <a:off x="22199600" y="184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54738</xdr:rowOff>
    </xdr:from>
    <xdr:to>
      <xdr:col>112</xdr:col>
      <xdr:colOff>38100</xdr:colOff>
      <xdr:row>108</xdr:row>
      <xdr:rowOff>156338</xdr:rowOff>
    </xdr:to>
    <xdr:sp macro="" textlink="">
      <xdr:nvSpPr>
        <xdr:cNvPr id="828" name="楕円 827"/>
        <xdr:cNvSpPr/>
      </xdr:nvSpPr>
      <xdr:spPr>
        <a:xfrm>
          <a:off x="21272500" y="185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104267</xdr:rowOff>
    </xdr:from>
    <xdr:to>
      <xdr:col>116</xdr:col>
      <xdr:colOff>63500</xdr:colOff>
      <xdr:row>108</xdr:row>
      <xdr:rowOff>105538</xdr:rowOff>
    </xdr:to>
    <xdr:cxnSp macro="">
      <xdr:nvCxnSpPr>
        <xdr:cNvPr id="829" name="直線コネクタ 828"/>
        <xdr:cNvCxnSpPr/>
      </xdr:nvCxnSpPr>
      <xdr:spPr>
        <a:xfrm flipV="1">
          <a:off x="21323300" y="18620867"/>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55626</xdr:rowOff>
    </xdr:from>
    <xdr:to>
      <xdr:col>107</xdr:col>
      <xdr:colOff>101600</xdr:colOff>
      <xdr:row>108</xdr:row>
      <xdr:rowOff>157226</xdr:rowOff>
    </xdr:to>
    <xdr:sp macro="" textlink="">
      <xdr:nvSpPr>
        <xdr:cNvPr id="830" name="楕円 829"/>
        <xdr:cNvSpPr/>
      </xdr:nvSpPr>
      <xdr:spPr>
        <a:xfrm>
          <a:off x="20383500" y="18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105538</xdr:rowOff>
    </xdr:from>
    <xdr:to>
      <xdr:col>111</xdr:col>
      <xdr:colOff>177800</xdr:colOff>
      <xdr:row>108</xdr:row>
      <xdr:rowOff>106426</xdr:rowOff>
    </xdr:to>
    <xdr:cxnSp macro="">
      <xdr:nvCxnSpPr>
        <xdr:cNvPr id="831" name="直線コネクタ 830"/>
        <xdr:cNvCxnSpPr/>
      </xdr:nvCxnSpPr>
      <xdr:spPr>
        <a:xfrm flipV="1">
          <a:off x="20434300" y="18622138"/>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56642</xdr:rowOff>
    </xdr:from>
    <xdr:to>
      <xdr:col>102</xdr:col>
      <xdr:colOff>165100</xdr:colOff>
      <xdr:row>108</xdr:row>
      <xdr:rowOff>158242</xdr:rowOff>
    </xdr:to>
    <xdr:sp macro="" textlink="">
      <xdr:nvSpPr>
        <xdr:cNvPr id="832" name="楕円 831"/>
        <xdr:cNvSpPr/>
      </xdr:nvSpPr>
      <xdr:spPr>
        <a:xfrm>
          <a:off x="19494500" y="18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106426</xdr:rowOff>
    </xdr:from>
    <xdr:to>
      <xdr:col>107</xdr:col>
      <xdr:colOff>50800</xdr:colOff>
      <xdr:row>108</xdr:row>
      <xdr:rowOff>107442</xdr:rowOff>
    </xdr:to>
    <xdr:cxnSp macro="">
      <xdr:nvCxnSpPr>
        <xdr:cNvPr id="833" name="直線コネクタ 832"/>
        <xdr:cNvCxnSpPr/>
      </xdr:nvCxnSpPr>
      <xdr:spPr>
        <a:xfrm flipV="1">
          <a:off x="19545300" y="1862302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57404</xdr:rowOff>
    </xdr:from>
    <xdr:to>
      <xdr:col>98</xdr:col>
      <xdr:colOff>38100</xdr:colOff>
      <xdr:row>108</xdr:row>
      <xdr:rowOff>159004</xdr:rowOff>
    </xdr:to>
    <xdr:sp macro="" textlink="">
      <xdr:nvSpPr>
        <xdr:cNvPr id="834" name="楕円 833"/>
        <xdr:cNvSpPr/>
      </xdr:nvSpPr>
      <xdr:spPr>
        <a:xfrm>
          <a:off x="186055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107442</xdr:rowOff>
    </xdr:from>
    <xdr:to>
      <xdr:col>102</xdr:col>
      <xdr:colOff>114300</xdr:colOff>
      <xdr:row>108</xdr:row>
      <xdr:rowOff>108204</xdr:rowOff>
    </xdr:to>
    <xdr:cxnSp macro="">
      <xdr:nvCxnSpPr>
        <xdr:cNvPr id="835" name="直線コネクタ 834"/>
        <xdr:cNvCxnSpPr/>
      </xdr:nvCxnSpPr>
      <xdr:spPr>
        <a:xfrm flipV="1">
          <a:off x="18656300" y="1862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836" name="n_1aveValue【庁舎】&#10;一人当たり面積"/>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837" name="n_2aveValue【庁舎】&#10;一人当たり面積"/>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838" name="n_3aveValue【庁舎】&#10;一人当たり面積"/>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839" name="n_4aveValue【庁舎】&#10;一人当たり面積"/>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147465</xdr:rowOff>
    </xdr:from>
    <xdr:ext cx="469744" cy="259045"/>
    <xdr:sp macro="" textlink="">
      <xdr:nvSpPr>
        <xdr:cNvPr id="840" name="n_1mainValue【庁舎】&#10;一人当たり面積"/>
        <xdr:cNvSpPr txBox="1"/>
      </xdr:nvSpPr>
      <xdr:spPr>
        <a:xfrm>
          <a:off x="21075727" y="186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148353</xdr:rowOff>
    </xdr:from>
    <xdr:ext cx="469744" cy="259045"/>
    <xdr:sp macro="" textlink="">
      <xdr:nvSpPr>
        <xdr:cNvPr id="841" name="n_2mainValue【庁舎】&#10;一人当たり面積"/>
        <xdr:cNvSpPr txBox="1"/>
      </xdr:nvSpPr>
      <xdr:spPr>
        <a:xfrm>
          <a:off x="20199427" y="1866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149369</xdr:rowOff>
    </xdr:from>
    <xdr:ext cx="469744" cy="259045"/>
    <xdr:sp macro="" textlink="">
      <xdr:nvSpPr>
        <xdr:cNvPr id="842" name="n_3mainValue【庁舎】&#10;一人当たり面積"/>
        <xdr:cNvSpPr txBox="1"/>
      </xdr:nvSpPr>
      <xdr:spPr>
        <a:xfrm>
          <a:off x="19310427" y="186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150131</xdr:rowOff>
    </xdr:from>
    <xdr:ext cx="469744" cy="259045"/>
    <xdr:sp macro="" textlink="">
      <xdr:nvSpPr>
        <xdr:cNvPr id="843" name="n_4mainValue【庁舎】&#10;一人当たり面積"/>
        <xdr:cNvSpPr txBox="1"/>
      </xdr:nvSpPr>
      <xdr:spPr>
        <a:xfrm>
          <a:off x="18421427" y="186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一般廃棄物処理施設については平成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年度は類似団体と同水準の減価償却率であったが、平成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年度に減価償却率が</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22.5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％になり、平成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％になっている。これは平成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年度に宇和島市、愛南町、鬼北町と連携して運営している宇和島地区広域事務組合の施設として新たな環境センターを建築し、平成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古い環境センターを廃止したことによるものである。このため、一般廃棄物処理施設については、一定期間大きな整備等は不要であると想定している。福祉施設については、当町に２施設ある隣保館が老朽化しており、今後の隣保館事業の運営方針等を踏まえた上で、</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建て替え等を計画的に行っていく予定である。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庁舎については令和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年度においては減価償却率が</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96.1</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％と高い数値となっているが、令和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年度から新庁舎建設事業に本格的に</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取り組み、</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令和３年度に新庁舎</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の建設が完了したところである。そ</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ため、耐震化等の問題は解消されるが、施設整備にあたっては、多額の地方債を発行するため、今後その償還により、公債費が増嵩する見込みであり、財政運営上の大きな負担となるため、町有施設の総合的な最適化に取り組んでいく必要がある。</a:t>
          </a:r>
          <a:endParaRPr kumimoji="1" lang="ja-JP" altLang="en-US"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そのため、第５次行財政改革大綱及び推進プランに基づく徹底した行財政改革の継続や行政の効率化に努めることにより、財政の健全化を図る。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1016</xdr:rowOff>
    </xdr:to>
    <xdr:cxnSp macro="">
      <xdr:nvCxnSpPr>
        <xdr:cNvPr id="75" name="直線コネクタ 74"/>
        <xdr:cNvCxnSpPr/>
      </xdr:nvCxnSpPr>
      <xdr:spPr>
        <a:xfrm>
          <a:off x="1447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94" name="テキスト ボックス 93"/>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経常収支比率は、類似団体平均と比較</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して</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0.6</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％低くなっており、</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対前年度比で</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2.2％低くなっている。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これは保育所扶助費の減や普通交付税等の経常一般財源の増によるものであるが、今後も事務の効率化等を図り、人件費を抑制するなど、より弾力的な財政構造に向けた取組みを行う。</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56134</xdr:rowOff>
    </xdr:to>
    <xdr:cxnSp macro="">
      <xdr:nvCxnSpPr>
        <xdr:cNvPr id="127" name="直線コネクタ 126"/>
        <xdr:cNvCxnSpPr/>
      </xdr:nvCxnSpPr>
      <xdr:spPr>
        <a:xfrm flipV="1">
          <a:off x="4114800" y="1114729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111633</xdr:rowOff>
    </xdr:to>
    <xdr:cxnSp macro="">
      <xdr:nvCxnSpPr>
        <xdr:cNvPr id="130" name="直線コネクタ 129"/>
        <xdr:cNvCxnSpPr/>
      </xdr:nvCxnSpPr>
      <xdr:spPr>
        <a:xfrm flipV="1">
          <a:off x="3225800" y="112003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19939</xdr:rowOff>
    </xdr:from>
    <xdr:to>
      <xdr:col>15</xdr:col>
      <xdr:colOff>82550</xdr:colOff>
      <xdr:row>65</xdr:row>
      <xdr:rowOff>111633</xdr:rowOff>
    </xdr:to>
    <xdr:cxnSp macro="">
      <xdr:nvCxnSpPr>
        <xdr:cNvPr id="133" name="直線コネクタ 132"/>
        <xdr:cNvCxnSpPr/>
      </xdr:nvCxnSpPr>
      <xdr:spPr>
        <a:xfrm>
          <a:off x="2336800" y="1116418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61087</xdr:rowOff>
    </xdr:from>
    <xdr:to>
      <xdr:col>11</xdr:col>
      <xdr:colOff>31750</xdr:colOff>
      <xdr:row>65</xdr:row>
      <xdr:rowOff>19939</xdr:rowOff>
    </xdr:to>
    <xdr:cxnSp macro="">
      <xdr:nvCxnSpPr>
        <xdr:cNvPr id="136" name="直線コネクタ 135"/>
        <xdr:cNvCxnSpPr/>
      </xdr:nvCxnSpPr>
      <xdr:spPr>
        <a:xfrm>
          <a:off x="1447800" y="1103388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6" name="楕円 145"/>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140225</xdr:rowOff>
    </xdr:from>
    <xdr:ext cx="762000" cy="259045"/>
    <xdr:sp macro="" textlink="">
      <xdr:nvSpPr>
        <xdr:cNvPr id="147" name="財政構造の弾力性該当値テキスト"/>
        <xdr:cNvSpPr txBox="1"/>
      </xdr:nvSpPr>
      <xdr:spPr>
        <a:xfrm>
          <a:off x="50419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48" name="楕円 147"/>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49" name="テキスト ボックス 148"/>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60833</xdr:rowOff>
    </xdr:from>
    <xdr:to>
      <xdr:col>15</xdr:col>
      <xdr:colOff>133350</xdr:colOff>
      <xdr:row>65</xdr:row>
      <xdr:rowOff>162433</xdr:rowOff>
    </xdr:to>
    <xdr:sp macro="" textlink="">
      <xdr:nvSpPr>
        <xdr:cNvPr id="150" name="楕円 149"/>
        <xdr:cNvSpPr/>
      </xdr:nvSpPr>
      <xdr:spPr>
        <a:xfrm>
          <a:off x="3175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147210</xdr:rowOff>
    </xdr:from>
    <xdr:ext cx="762000" cy="259045"/>
    <xdr:sp macro="" textlink="">
      <xdr:nvSpPr>
        <xdr:cNvPr id="151" name="テキスト ボックス 150"/>
        <xdr:cNvSpPr txBox="1"/>
      </xdr:nvSpPr>
      <xdr:spPr>
        <a:xfrm>
          <a:off x="2844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140589</xdr:rowOff>
    </xdr:from>
    <xdr:to>
      <xdr:col>11</xdr:col>
      <xdr:colOff>82550</xdr:colOff>
      <xdr:row>65</xdr:row>
      <xdr:rowOff>70739</xdr:rowOff>
    </xdr:to>
    <xdr:sp macro="" textlink="">
      <xdr:nvSpPr>
        <xdr:cNvPr id="152" name="楕円 151"/>
        <xdr:cNvSpPr/>
      </xdr:nvSpPr>
      <xdr:spPr>
        <a:xfrm>
          <a:off x="2286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80916</xdr:rowOff>
    </xdr:from>
    <xdr:ext cx="762000" cy="259045"/>
    <xdr:sp macro="" textlink="">
      <xdr:nvSpPr>
        <xdr:cNvPr id="153" name="テキスト ボックス 152"/>
        <xdr:cNvSpPr txBox="1"/>
      </xdr:nvSpPr>
      <xdr:spPr>
        <a:xfrm>
          <a:off x="1955800" y="1088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10287</xdr:rowOff>
    </xdr:from>
    <xdr:to>
      <xdr:col>7</xdr:col>
      <xdr:colOff>31750</xdr:colOff>
      <xdr:row>64</xdr:row>
      <xdr:rowOff>111887</xdr:rowOff>
    </xdr:to>
    <xdr:sp macro="" textlink="">
      <xdr:nvSpPr>
        <xdr:cNvPr id="154" name="楕円 153"/>
        <xdr:cNvSpPr/>
      </xdr:nvSpPr>
      <xdr:spPr>
        <a:xfrm>
          <a:off x="1397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122064</xdr:rowOff>
    </xdr:from>
    <xdr:ext cx="762000" cy="259045"/>
    <xdr:sp macro="" textlink="">
      <xdr:nvSpPr>
        <xdr:cNvPr id="155" name="テキスト ボックス 154"/>
        <xdr:cNvSpPr txBox="1"/>
      </xdr:nvSpPr>
      <xdr:spPr>
        <a:xfrm>
          <a:off x="1066800" y="107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今後は、公共施設等総合管理計画に基づいた施設の統廃合など、コスト削減に向けた取組みを行う。</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127231</xdr:rowOff>
    </xdr:from>
    <xdr:to>
      <xdr:col>23</xdr:col>
      <xdr:colOff>133350</xdr:colOff>
      <xdr:row>81</xdr:row>
      <xdr:rowOff>148907</xdr:rowOff>
    </xdr:to>
    <xdr:cxnSp macro="">
      <xdr:nvCxnSpPr>
        <xdr:cNvPr id="187" name="直線コネクタ 186"/>
        <xdr:cNvCxnSpPr/>
      </xdr:nvCxnSpPr>
      <xdr:spPr>
        <a:xfrm>
          <a:off x="4114800" y="14014681"/>
          <a:ext cx="8382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127231</xdr:rowOff>
    </xdr:from>
    <xdr:to>
      <xdr:col>19</xdr:col>
      <xdr:colOff>133350</xdr:colOff>
      <xdr:row>81</xdr:row>
      <xdr:rowOff>135159</xdr:rowOff>
    </xdr:to>
    <xdr:cxnSp macro="">
      <xdr:nvCxnSpPr>
        <xdr:cNvPr id="190" name="直線コネクタ 189"/>
        <xdr:cNvCxnSpPr/>
      </xdr:nvCxnSpPr>
      <xdr:spPr>
        <a:xfrm flipV="1">
          <a:off x="3225800" y="14014681"/>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122270</xdr:rowOff>
    </xdr:from>
    <xdr:to>
      <xdr:col>15</xdr:col>
      <xdr:colOff>82550</xdr:colOff>
      <xdr:row>81</xdr:row>
      <xdr:rowOff>135159</xdr:rowOff>
    </xdr:to>
    <xdr:cxnSp macro="">
      <xdr:nvCxnSpPr>
        <xdr:cNvPr id="193" name="直線コネクタ 192"/>
        <xdr:cNvCxnSpPr/>
      </xdr:nvCxnSpPr>
      <xdr:spPr>
        <a:xfrm>
          <a:off x="2336800" y="14009720"/>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120444</xdr:rowOff>
    </xdr:from>
    <xdr:to>
      <xdr:col>11</xdr:col>
      <xdr:colOff>31750</xdr:colOff>
      <xdr:row>81</xdr:row>
      <xdr:rowOff>122270</xdr:rowOff>
    </xdr:to>
    <xdr:cxnSp macro="">
      <xdr:nvCxnSpPr>
        <xdr:cNvPr id="196" name="直線コネクタ 195"/>
        <xdr:cNvCxnSpPr/>
      </xdr:nvCxnSpPr>
      <xdr:spPr>
        <a:xfrm>
          <a:off x="1447800" y="14007894"/>
          <a:ext cx="8890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98107</xdr:rowOff>
    </xdr:from>
    <xdr:to>
      <xdr:col>23</xdr:col>
      <xdr:colOff>184150</xdr:colOff>
      <xdr:row>82</xdr:row>
      <xdr:rowOff>28257</xdr:rowOff>
    </xdr:to>
    <xdr:sp macro="" textlink="">
      <xdr:nvSpPr>
        <xdr:cNvPr id="206" name="楕円 205"/>
        <xdr:cNvSpPr/>
      </xdr:nvSpPr>
      <xdr:spPr>
        <a:xfrm>
          <a:off x="4902200" y="139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19384</xdr:rowOff>
    </xdr:from>
    <xdr:ext cx="762000" cy="259045"/>
    <xdr:sp macro="" textlink="">
      <xdr:nvSpPr>
        <xdr:cNvPr id="207" name="人件費・物件費等の状況該当値テキスト"/>
        <xdr:cNvSpPr txBox="1"/>
      </xdr:nvSpPr>
      <xdr:spPr>
        <a:xfrm>
          <a:off x="5041900" y="1390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76431</xdr:rowOff>
    </xdr:from>
    <xdr:to>
      <xdr:col>19</xdr:col>
      <xdr:colOff>184150</xdr:colOff>
      <xdr:row>82</xdr:row>
      <xdr:rowOff>6581</xdr:rowOff>
    </xdr:to>
    <xdr:sp macro="" textlink="">
      <xdr:nvSpPr>
        <xdr:cNvPr id="208" name="楕円 207"/>
        <xdr:cNvSpPr/>
      </xdr:nvSpPr>
      <xdr:spPr>
        <a:xfrm>
          <a:off x="40640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16758</xdr:rowOff>
    </xdr:from>
    <xdr:ext cx="736600" cy="259045"/>
    <xdr:sp macro="" textlink="">
      <xdr:nvSpPr>
        <xdr:cNvPr id="209" name="テキスト ボックス 208"/>
        <xdr:cNvSpPr txBox="1"/>
      </xdr:nvSpPr>
      <xdr:spPr>
        <a:xfrm>
          <a:off x="3733800" y="1373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84359</xdr:rowOff>
    </xdr:from>
    <xdr:to>
      <xdr:col>15</xdr:col>
      <xdr:colOff>133350</xdr:colOff>
      <xdr:row>82</xdr:row>
      <xdr:rowOff>14509</xdr:rowOff>
    </xdr:to>
    <xdr:sp macro="" textlink="">
      <xdr:nvSpPr>
        <xdr:cNvPr id="210" name="楕円 209"/>
        <xdr:cNvSpPr/>
      </xdr:nvSpPr>
      <xdr:spPr>
        <a:xfrm>
          <a:off x="3175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24686</xdr:rowOff>
    </xdr:from>
    <xdr:ext cx="762000" cy="259045"/>
    <xdr:sp macro="" textlink="">
      <xdr:nvSpPr>
        <xdr:cNvPr id="211" name="テキスト ボックス 210"/>
        <xdr:cNvSpPr txBox="1"/>
      </xdr:nvSpPr>
      <xdr:spPr>
        <a:xfrm>
          <a:off x="2844800" y="1374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71470</xdr:rowOff>
    </xdr:from>
    <xdr:to>
      <xdr:col>11</xdr:col>
      <xdr:colOff>82550</xdr:colOff>
      <xdr:row>82</xdr:row>
      <xdr:rowOff>1620</xdr:rowOff>
    </xdr:to>
    <xdr:sp macro="" textlink="">
      <xdr:nvSpPr>
        <xdr:cNvPr id="212" name="楕円 211"/>
        <xdr:cNvSpPr/>
      </xdr:nvSpPr>
      <xdr:spPr>
        <a:xfrm>
          <a:off x="22860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11797</xdr:rowOff>
    </xdr:from>
    <xdr:ext cx="762000" cy="259045"/>
    <xdr:sp macro="" textlink="">
      <xdr:nvSpPr>
        <xdr:cNvPr id="213" name="テキスト ボックス 212"/>
        <xdr:cNvSpPr txBox="1"/>
      </xdr:nvSpPr>
      <xdr:spPr>
        <a:xfrm>
          <a:off x="1955800" y="13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69644</xdr:rowOff>
    </xdr:from>
    <xdr:to>
      <xdr:col>7</xdr:col>
      <xdr:colOff>31750</xdr:colOff>
      <xdr:row>81</xdr:row>
      <xdr:rowOff>171244</xdr:rowOff>
    </xdr:to>
    <xdr:sp macro="" textlink="">
      <xdr:nvSpPr>
        <xdr:cNvPr id="214" name="楕円 213"/>
        <xdr:cNvSpPr/>
      </xdr:nvSpPr>
      <xdr:spPr>
        <a:xfrm>
          <a:off x="13970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9971</xdr:rowOff>
    </xdr:from>
    <xdr:ext cx="762000" cy="259045"/>
    <xdr:sp macro="" textlink="">
      <xdr:nvSpPr>
        <xdr:cNvPr id="215" name="テキスト ボックス 214"/>
        <xdr:cNvSpPr txBox="1"/>
      </xdr:nvSpPr>
      <xdr:spPr>
        <a:xfrm>
          <a:off x="1066800" y="1372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ラスパイレス指数は、対前年度比で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％高くなっており、類似団体と比較しても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これは、令和２年度に経験年数階層が高い職員の割合が増えたことが主な要因であるが、特別昇給を廃止するなど町独自の給与削減対策を行っており、今後は類似団体と同水準にまで下がることを想定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87</xdr:row>
      <xdr:rowOff>2539</xdr:rowOff>
    </xdr:to>
    <xdr:cxnSp macro="">
      <xdr:nvCxnSpPr>
        <xdr:cNvPr id="245" name="直線コネクタ 244"/>
        <xdr:cNvCxnSpPr/>
      </xdr:nvCxnSpPr>
      <xdr:spPr>
        <a:xfrm>
          <a:off x="16179800" y="14828202"/>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125730</xdr:rowOff>
    </xdr:to>
    <xdr:cxnSp macro="">
      <xdr:nvCxnSpPr>
        <xdr:cNvPr id="248" name="直線コネクタ 247"/>
        <xdr:cNvCxnSpPr/>
      </xdr:nvCxnSpPr>
      <xdr:spPr>
        <a:xfrm flipV="1">
          <a:off x="15290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125730</xdr:rowOff>
    </xdr:to>
    <xdr:cxnSp macro="">
      <xdr:nvCxnSpPr>
        <xdr:cNvPr id="251" name="直線コネクタ 250"/>
        <xdr:cNvCxnSpPr/>
      </xdr:nvCxnSpPr>
      <xdr:spPr>
        <a:xfrm>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149861</xdr:rowOff>
    </xdr:to>
    <xdr:cxnSp macro="">
      <xdr:nvCxnSpPr>
        <xdr:cNvPr id="254" name="直線コネクタ 253"/>
        <xdr:cNvCxnSpPr/>
      </xdr:nvCxnSpPr>
      <xdr:spPr>
        <a:xfrm flipV="1">
          <a:off x="13512800" y="14828202"/>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64" name="楕円 26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65"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66" name="楕円 265"/>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67" name="テキスト ボックス 266"/>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68" name="楕円 267"/>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69" name="テキスト ボックス 268"/>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0" name="楕円 269"/>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1" name="テキスト ボックス 270"/>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2" name="楕円 27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73" name="テキスト ボックス 272"/>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人口1,000人当たりの職員数は、過去からの新規採用抑制策により、類似団体平均を下回って</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おり、また、令和２年度には、退職した職員が多かったことから、対前年度比で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今後は住民サービスの向上を図りながら、</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さらなる</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事務の効率化等にも取り組む必要がある。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19552</xdr:rowOff>
    </xdr:from>
    <xdr:to>
      <xdr:col>81</xdr:col>
      <xdr:colOff>44450</xdr:colOff>
      <xdr:row>59</xdr:row>
      <xdr:rowOff>28744</xdr:rowOff>
    </xdr:to>
    <xdr:cxnSp macro="">
      <xdr:nvCxnSpPr>
        <xdr:cNvPr id="309" name="直線コネクタ 308"/>
        <xdr:cNvCxnSpPr/>
      </xdr:nvCxnSpPr>
      <xdr:spPr>
        <a:xfrm flipV="1">
          <a:off x="16179800" y="1013510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18633</xdr:rowOff>
    </xdr:from>
    <xdr:to>
      <xdr:col>77</xdr:col>
      <xdr:colOff>44450</xdr:colOff>
      <xdr:row>59</xdr:row>
      <xdr:rowOff>28744</xdr:rowOff>
    </xdr:to>
    <xdr:cxnSp macro="">
      <xdr:nvCxnSpPr>
        <xdr:cNvPr id="312" name="直線コネクタ 311"/>
        <xdr:cNvCxnSpPr/>
      </xdr:nvCxnSpPr>
      <xdr:spPr>
        <a:xfrm>
          <a:off x="15290800" y="1013418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18633</xdr:rowOff>
    </xdr:from>
    <xdr:to>
      <xdr:col>72</xdr:col>
      <xdr:colOff>203200</xdr:colOff>
      <xdr:row>59</xdr:row>
      <xdr:rowOff>19782</xdr:rowOff>
    </xdr:to>
    <xdr:cxnSp macro="">
      <xdr:nvCxnSpPr>
        <xdr:cNvPr id="315" name="直線コネクタ 314"/>
        <xdr:cNvCxnSpPr/>
      </xdr:nvCxnSpPr>
      <xdr:spPr>
        <a:xfrm flipV="1">
          <a:off x="14401800" y="101341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2891</xdr:rowOff>
    </xdr:from>
    <xdr:to>
      <xdr:col>68</xdr:col>
      <xdr:colOff>152400</xdr:colOff>
      <xdr:row>59</xdr:row>
      <xdr:rowOff>19782</xdr:rowOff>
    </xdr:to>
    <xdr:cxnSp macro="">
      <xdr:nvCxnSpPr>
        <xdr:cNvPr id="318" name="直線コネクタ 317"/>
        <xdr:cNvCxnSpPr/>
      </xdr:nvCxnSpPr>
      <xdr:spPr>
        <a:xfrm>
          <a:off x="13512800" y="1011844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140202</xdr:rowOff>
    </xdr:from>
    <xdr:to>
      <xdr:col>81</xdr:col>
      <xdr:colOff>95250</xdr:colOff>
      <xdr:row>59</xdr:row>
      <xdr:rowOff>70352</xdr:rowOff>
    </xdr:to>
    <xdr:sp macro="" textlink="">
      <xdr:nvSpPr>
        <xdr:cNvPr id="328" name="楕円 327"/>
        <xdr:cNvSpPr/>
      </xdr:nvSpPr>
      <xdr:spPr>
        <a:xfrm>
          <a:off x="16967200" y="100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61479</xdr:rowOff>
    </xdr:from>
    <xdr:ext cx="762000" cy="259045"/>
    <xdr:sp macro="" textlink="">
      <xdr:nvSpPr>
        <xdr:cNvPr id="329" name="定員管理の状況該当値テキスト"/>
        <xdr:cNvSpPr txBox="1"/>
      </xdr:nvSpPr>
      <xdr:spPr>
        <a:xfrm>
          <a:off x="17106900" y="100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149394</xdr:rowOff>
    </xdr:from>
    <xdr:to>
      <xdr:col>77</xdr:col>
      <xdr:colOff>95250</xdr:colOff>
      <xdr:row>59</xdr:row>
      <xdr:rowOff>79544</xdr:rowOff>
    </xdr:to>
    <xdr:sp macro="" textlink="">
      <xdr:nvSpPr>
        <xdr:cNvPr id="330" name="楕円 329"/>
        <xdr:cNvSpPr/>
      </xdr:nvSpPr>
      <xdr:spPr>
        <a:xfrm>
          <a:off x="16129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89721</xdr:rowOff>
    </xdr:from>
    <xdr:ext cx="736600" cy="259045"/>
    <xdr:sp macro="" textlink="">
      <xdr:nvSpPr>
        <xdr:cNvPr id="331" name="テキスト ボックス 330"/>
        <xdr:cNvSpPr txBox="1"/>
      </xdr:nvSpPr>
      <xdr:spPr>
        <a:xfrm>
          <a:off x="15798800" y="986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139283</xdr:rowOff>
    </xdr:from>
    <xdr:to>
      <xdr:col>73</xdr:col>
      <xdr:colOff>44450</xdr:colOff>
      <xdr:row>59</xdr:row>
      <xdr:rowOff>69433</xdr:rowOff>
    </xdr:to>
    <xdr:sp macro="" textlink="">
      <xdr:nvSpPr>
        <xdr:cNvPr id="332" name="楕円 331"/>
        <xdr:cNvSpPr/>
      </xdr:nvSpPr>
      <xdr:spPr>
        <a:xfrm>
          <a:off x="152400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79610</xdr:rowOff>
    </xdr:from>
    <xdr:ext cx="762000" cy="259045"/>
    <xdr:sp macro="" textlink="">
      <xdr:nvSpPr>
        <xdr:cNvPr id="333" name="テキスト ボックス 332"/>
        <xdr:cNvSpPr txBox="1"/>
      </xdr:nvSpPr>
      <xdr:spPr>
        <a:xfrm>
          <a:off x="14909800" y="98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140432</xdr:rowOff>
    </xdr:from>
    <xdr:to>
      <xdr:col>68</xdr:col>
      <xdr:colOff>203200</xdr:colOff>
      <xdr:row>59</xdr:row>
      <xdr:rowOff>70582</xdr:rowOff>
    </xdr:to>
    <xdr:sp macro="" textlink="">
      <xdr:nvSpPr>
        <xdr:cNvPr id="334" name="楕円 333"/>
        <xdr:cNvSpPr/>
      </xdr:nvSpPr>
      <xdr:spPr>
        <a:xfrm>
          <a:off x="14351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80759</xdr:rowOff>
    </xdr:from>
    <xdr:ext cx="762000" cy="259045"/>
    <xdr:sp macro="" textlink="">
      <xdr:nvSpPr>
        <xdr:cNvPr id="335" name="テキスト ボックス 334"/>
        <xdr:cNvSpPr txBox="1"/>
      </xdr:nvSpPr>
      <xdr:spPr>
        <a:xfrm>
          <a:off x="14020800" y="985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123541</xdr:rowOff>
    </xdr:from>
    <xdr:to>
      <xdr:col>64</xdr:col>
      <xdr:colOff>152400</xdr:colOff>
      <xdr:row>59</xdr:row>
      <xdr:rowOff>53691</xdr:rowOff>
    </xdr:to>
    <xdr:sp macro="" textlink="">
      <xdr:nvSpPr>
        <xdr:cNvPr id="336" name="楕円 335"/>
        <xdr:cNvSpPr/>
      </xdr:nvSpPr>
      <xdr:spPr>
        <a:xfrm>
          <a:off x="134620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63868</xdr:rowOff>
    </xdr:from>
    <xdr:ext cx="762000" cy="259045"/>
    <xdr:sp macro="" textlink="">
      <xdr:nvSpPr>
        <xdr:cNvPr id="337" name="テキスト ボックス 336"/>
        <xdr:cNvSpPr txBox="1"/>
      </xdr:nvSpPr>
      <xdr:spPr>
        <a:xfrm>
          <a:off x="13131800" y="9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平成16年度から23年度において重点的に実施した普通建設事業の厳選による地方債発行額の抑制策の効果が表れ、元利償還金は平成28年度まで減少傾向で推移したことから、実質公債費比率は改善してきたところである。しかし、近年の大型建設事業の実施により、令和元年度には悪化に転じ</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、令和２年度においても対前年度比で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0.4</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％悪化している。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今後は、事業の更なる厳選を行い、新規地方債の発行抑制に努める必要がある。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136652</xdr:rowOff>
    </xdr:to>
    <xdr:cxnSp macro="">
      <xdr:nvCxnSpPr>
        <xdr:cNvPr id="368" name="直線コネクタ 367"/>
        <xdr:cNvCxnSpPr/>
      </xdr:nvCxnSpPr>
      <xdr:spPr>
        <a:xfrm>
          <a:off x="16179800" y="69753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117348</xdr:rowOff>
    </xdr:to>
    <xdr:cxnSp macro="">
      <xdr:nvCxnSpPr>
        <xdr:cNvPr id="371" name="直線コネクタ 370"/>
        <xdr:cNvCxnSpPr/>
      </xdr:nvCxnSpPr>
      <xdr:spPr>
        <a:xfrm>
          <a:off x="15290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102870</xdr:rowOff>
    </xdr:to>
    <xdr:cxnSp macro="">
      <xdr:nvCxnSpPr>
        <xdr:cNvPr id="374" name="直線コネクタ 373"/>
        <xdr:cNvCxnSpPr/>
      </xdr:nvCxnSpPr>
      <xdr:spPr>
        <a:xfrm flipV="1">
          <a:off x="14401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141478</xdr:rowOff>
    </xdr:to>
    <xdr:cxnSp macro="">
      <xdr:nvCxnSpPr>
        <xdr:cNvPr id="377" name="直線コネクタ 376"/>
        <xdr:cNvCxnSpPr/>
      </xdr:nvCxnSpPr>
      <xdr:spPr>
        <a:xfrm flipV="1">
          <a:off x="13512800" y="69608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87" name="楕円 386"/>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88"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89" name="楕円 388"/>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0" name="テキスト ボックス 389"/>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1" name="楕円 390"/>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392" name="テキスト ボックス 391"/>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393" name="楕円 392"/>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4" name="テキスト ボックス 39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395" name="楕円 394"/>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396" name="テキスト ボックス 395"/>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平成24年度以降、松野中学校建設事業等大型建設事業の財源として多額の地方債を発行したことにより、平成30年度</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以降算定され始めた将来負担比率は、令和２年度については退職手当負担見込額の減等により、対前年度比で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6.5</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％減少している。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しかしながら、令和元年度から新庁舎建設事業に着手しており、多額の地方債の発行を予定しているため、地方債残高も増嵩する見込みであることから、</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更なる行財政改革を</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実施</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することで、内部管理経費等の抑制に努める必要がある。</a:t>
          </a: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137221</xdr:rowOff>
    </xdr:from>
    <xdr:to>
      <xdr:col>81</xdr:col>
      <xdr:colOff>44450</xdr:colOff>
      <xdr:row>14</xdr:row>
      <xdr:rowOff>40459</xdr:rowOff>
    </xdr:to>
    <xdr:cxnSp macro="">
      <xdr:nvCxnSpPr>
        <xdr:cNvPr id="432" name="直線コネクタ 431"/>
        <xdr:cNvCxnSpPr/>
      </xdr:nvCxnSpPr>
      <xdr:spPr>
        <a:xfrm flipV="1">
          <a:off x="16179800" y="2366071"/>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4838</xdr:rowOff>
    </xdr:from>
    <xdr:to>
      <xdr:col>77</xdr:col>
      <xdr:colOff>44450</xdr:colOff>
      <xdr:row>14</xdr:row>
      <xdr:rowOff>40459</xdr:rowOff>
    </xdr:to>
    <xdr:cxnSp macro="">
      <xdr:nvCxnSpPr>
        <xdr:cNvPr id="435" name="直線コネクタ 434"/>
        <xdr:cNvCxnSpPr/>
      </xdr:nvCxnSpPr>
      <xdr:spPr>
        <a:xfrm>
          <a:off x="15290800" y="2405138"/>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86421</xdr:rowOff>
    </xdr:from>
    <xdr:to>
      <xdr:col>81</xdr:col>
      <xdr:colOff>95250</xdr:colOff>
      <xdr:row>14</xdr:row>
      <xdr:rowOff>16571</xdr:rowOff>
    </xdr:to>
    <xdr:sp macro="" textlink="">
      <xdr:nvSpPr>
        <xdr:cNvPr id="449" name="楕円 448"/>
        <xdr:cNvSpPr/>
      </xdr:nvSpPr>
      <xdr:spPr>
        <a:xfrm>
          <a:off x="169672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58498</xdr:rowOff>
    </xdr:from>
    <xdr:ext cx="762000" cy="259045"/>
    <xdr:sp macro="" textlink="">
      <xdr:nvSpPr>
        <xdr:cNvPr id="450" name="将来負担の状況該当値テキスト"/>
        <xdr:cNvSpPr txBox="1"/>
      </xdr:nvSpPr>
      <xdr:spPr>
        <a:xfrm>
          <a:off x="17106900" y="228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161109</xdr:rowOff>
    </xdr:from>
    <xdr:to>
      <xdr:col>77</xdr:col>
      <xdr:colOff>95250</xdr:colOff>
      <xdr:row>14</xdr:row>
      <xdr:rowOff>91259</xdr:rowOff>
    </xdr:to>
    <xdr:sp macro="" textlink="">
      <xdr:nvSpPr>
        <xdr:cNvPr id="451" name="楕円 450"/>
        <xdr:cNvSpPr/>
      </xdr:nvSpPr>
      <xdr:spPr>
        <a:xfrm>
          <a:off x="161290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76036</xdr:rowOff>
    </xdr:from>
    <xdr:ext cx="736600" cy="259045"/>
    <xdr:sp macro="" textlink="">
      <xdr:nvSpPr>
        <xdr:cNvPr id="452" name="テキスト ボックス 451"/>
        <xdr:cNvSpPr txBox="1"/>
      </xdr:nvSpPr>
      <xdr:spPr>
        <a:xfrm>
          <a:off x="15798800" y="247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125488</xdr:rowOff>
    </xdr:from>
    <xdr:to>
      <xdr:col>73</xdr:col>
      <xdr:colOff>44450</xdr:colOff>
      <xdr:row>14</xdr:row>
      <xdr:rowOff>55638</xdr:rowOff>
    </xdr:to>
    <xdr:sp macro="" textlink="">
      <xdr:nvSpPr>
        <xdr:cNvPr id="453" name="楕円 452"/>
        <xdr:cNvSpPr/>
      </xdr:nvSpPr>
      <xdr:spPr>
        <a:xfrm>
          <a:off x="15240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40415</xdr:rowOff>
    </xdr:from>
    <xdr:ext cx="762000" cy="259045"/>
    <xdr:sp macro="" textlink="">
      <xdr:nvSpPr>
        <xdr:cNvPr id="454" name="テキスト ボックス 453"/>
        <xdr:cNvSpPr txBox="1"/>
      </xdr:nvSpPr>
      <xdr:spPr>
        <a:xfrm>
          <a:off x="14909800" y="244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地方公務員法の改正に伴い、令和２年度から新たに設けられた会計年度任用職員制度の導入に伴い、これまで物件費で計上していた経費が人件費に計上されることとなったこと等により、対前年度比で</a:t>
          </a:r>
          <a:r>
            <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1.7</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％高くなっている。</a:t>
          </a:r>
          <a:endPar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今後は組織の体制整備や職員の適正配置に取組むことにより、人件費の抑制に努める必要がある。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171087</xdr:rowOff>
    </xdr:to>
    <xdr:cxnSp macro="">
      <xdr:nvCxnSpPr>
        <xdr:cNvPr id="68" name="直線コネクタ 67"/>
        <xdr:cNvCxnSpPr/>
      </xdr:nvCxnSpPr>
      <xdr:spPr>
        <a:xfrm>
          <a:off x="3987800" y="61163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115570</xdr:rowOff>
    </xdr:to>
    <xdr:cxnSp macro="">
      <xdr:nvCxnSpPr>
        <xdr:cNvPr id="71" name="直線コネクタ 70"/>
        <xdr:cNvCxnSpPr/>
      </xdr:nvCxnSpPr>
      <xdr:spPr>
        <a:xfrm>
          <a:off x="3098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50256</xdr:rowOff>
    </xdr:from>
    <xdr:to>
      <xdr:col>15</xdr:col>
      <xdr:colOff>98425</xdr:colOff>
      <xdr:row>35</xdr:row>
      <xdr:rowOff>115570</xdr:rowOff>
    </xdr:to>
    <xdr:cxnSp macro="">
      <xdr:nvCxnSpPr>
        <xdr:cNvPr id="74" name="直線コネクタ 73"/>
        <xdr:cNvCxnSpPr/>
      </xdr:nvCxnSpPr>
      <xdr:spPr>
        <a:xfrm>
          <a:off x="2209800" y="60510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50256</xdr:rowOff>
    </xdr:from>
    <xdr:to>
      <xdr:col>11</xdr:col>
      <xdr:colOff>9525</xdr:colOff>
      <xdr:row>35</xdr:row>
      <xdr:rowOff>50256</xdr:rowOff>
    </xdr:to>
    <xdr:cxnSp macro="">
      <xdr:nvCxnSpPr>
        <xdr:cNvPr id="77" name="直線コネクタ 76"/>
        <xdr:cNvCxnSpPr/>
      </xdr:nvCxnSpPr>
      <xdr:spPr>
        <a:xfrm>
          <a:off x="1320800" y="6051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87" name="楕円 86"/>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92364</xdr:rowOff>
    </xdr:from>
    <xdr:ext cx="762000" cy="259045"/>
    <xdr:sp macro="" textlink="">
      <xdr:nvSpPr>
        <xdr:cNvPr id="88" name="人件費該当値テキスト"/>
        <xdr:cNvSpPr txBox="1"/>
      </xdr:nvSpPr>
      <xdr:spPr>
        <a:xfrm>
          <a:off x="4914900" y="609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9" name="楕円 88"/>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90" name="テキスト ボックス 89"/>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91" name="楕円 90"/>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2" name="テキスト ボックス 91"/>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170906</xdr:rowOff>
    </xdr:from>
    <xdr:to>
      <xdr:col>11</xdr:col>
      <xdr:colOff>60325</xdr:colOff>
      <xdr:row>35</xdr:row>
      <xdr:rowOff>101056</xdr:rowOff>
    </xdr:to>
    <xdr:sp macro="" textlink="">
      <xdr:nvSpPr>
        <xdr:cNvPr id="93" name="楕円 92"/>
        <xdr:cNvSpPr/>
      </xdr:nvSpPr>
      <xdr:spPr>
        <a:xfrm>
          <a:off x="21590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111233</xdr:rowOff>
    </xdr:from>
    <xdr:ext cx="762000" cy="259045"/>
    <xdr:sp macro="" textlink="">
      <xdr:nvSpPr>
        <xdr:cNvPr id="94" name="テキスト ボックス 93"/>
        <xdr:cNvSpPr txBox="1"/>
      </xdr:nvSpPr>
      <xdr:spPr>
        <a:xfrm>
          <a:off x="1828800" y="576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170906</xdr:rowOff>
    </xdr:from>
    <xdr:to>
      <xdr:col>6</xdr:col>
      <xdr:colOff>171450</xdr:colOff>
      <xdr:row>35</xdr:row>
      <xdr:rowOff>101056</xdr:rowOff>
    </xdr:to>
    <xdr:sp macro="" textlink="">
      <xdr:nvSpPr>
        <xdr:cNvPr id="95" name="楕円 94"/>
        <xdr:cNvSpPr/>
      </xdr:nvSpPr>
      <xdr:spPr>
        <a:xfrm>
          <a:off x="12700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111233</xdr:rowOff>
    </xdr:from>
    <xdr:ext cx="762000" cy="259045"/>
    <xdr:sp macro="" textlink="">
      <xdr:nvSpPr>
        <xdr:cNvPr id="96" name="テキスト ボックス 95"/>
        <xdr:cNvSpPr txBox="1"/>
      </xdr:nvSpPr>
      <xdr:spPr>
        <a:xfrm>
          <a:off x="939800" y="576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地方公務員法の改正に伴い、令和２年度から新たに設けられた会計年度任用職員制度の導入に伴い、これまで物件費で計上していた経費が人件費に計上されることとなったこと等により、対前年度比で</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低く</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a:solidFill>
                <a:schemeClr val="tx1"/>
              </a:solidFill>
              <a:effectLst/>
              <a:latin typeface="ＭＳ Ｐゴシック" panose="020B0600070205080204" pitchFamily="50" charset="-128"/>
              <a:ea typeface="ＭＳ Ｐゴシック" panose="020B0600070205080204" pitchFamily="50" charset="-128"/>
              <a:cs typeface="+mn-cs"/>
            </a:rPr>
            <a:t>類似団体平均と比べても同水準となっており、</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今後は、更なる行財政改革を推進し、指定管理料の</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再</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検証</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等</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を行うことにより、物件費全般の抑制に努める必要がある。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74422</xdr:rowOff>
    </xdr:to>
    <xdr:cxnSp macro="">
      <xdr:nvCxnSpPr>
        <xdr:cNvPr id="126" name="直線コネクタ 125"/>
        <xdr:cNvCxnSpPr/>
      </xdr:nvCxnSpPr>
      <xdr:spPr>
        <a:xfrm flipV="1">
          <a:off x="15671800" y="29022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18</xdr:row>
      <xdr:rowOff>12700</xdr:rowOff>
    </xdr:to>
    <xdr:cxnSp macro="">
      <xdr:nvCxnSpPr>
        <xdr:cNvPr id="129" name="直線コネクタ 128"/>
        <xdr:cNvCxnSpPr/>
      </xdr:nvCxnSpPr>
      <xdr:spPr>
        <a:xfrm flipV="1">
          <a:off x="14782800" y="2989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12700</xdr:rowOff>
    </xdr:to>
    <xdr:cxnSp macro="">
      <xdr:nvCxnSpPr>
        <xdr:cNvPr id="132" name="直線コネクタ 131"/>
        <xdr:cNvCxnSpPr/>
      </xdr:nvCxnSpPr>
      <xdr:spPr>
        <a:xfrm>
          <a:off x="13893800" y="3080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165862</xdr:rowOff>
    </xdr:to>
    <xdr:cxnSp macro="">
      <xdr:nvCxnSpPr>
        <xdr:cNvPr id="135" name="直線コネクタ 134"/>
        <xdr:cNvCxnSpPr/>
      </xdr:nvCxnSpPr>
      <xdr:spPr>
        <a:xfrm>
          <a:off x="13004800" y="2984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5" name="楕円 144"/>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6"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7" name="楕円 146"/>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48" name="テキスト ボックス 147"/>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9" name="楕円 148"/>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0" name="テキスト ボックス 149"/>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51" name="楕円 150"/>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2" name="テキスト ボックス 151"/>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令和元年度までは</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大きく</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上回ってい</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たが</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令和２年度には保育所扶助費の減等により、類似団平均と同水準に近づいている。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扶助費の</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大半</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は</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法令で定められた社会保障に伴う支出であり、町単独で措置している経費は僅か</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であり、町独自の取組みで減少させることは困難であるが、</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資格審査等の適正化に努める。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69850</xdr:rowOff>
    </xdr:to>
    <xdr:cxnSp macro="">
      <xdr:nvCxnSpPr>
        <xdr:cNvPr id="186" name="直線コネクタ 185"/>
        <xdr:cNvCxnSpPr/>
      </xdr:nvCxnSpPr>
      <xdr:spPr>
        <a:xfrm flipV="1">
          <a:off x="3987800" y="97282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69850</xdr:rowOff>
    </xdr:to>
    <xdr:cxnSp macro="">
      <xdr:nvCxnSpPr>
        <xdr:cNvPr id="189" name="直線コネクタ 188"/>
        <xdr:cNvCxnSpPr/>
      </xdr:nvCxnSpPr>
      <xdr:spPr>
        <a:xfrm>
          <a:off x="3098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69850</xdr:rowOff>
    </xdr:to>
    <xdr:cxnSp macro="">
      <xdr:nvCxnSpPr>
        <xdr:cNvPr id="192" name="直線コネクタ 191"/>
        <xdr:cNvCxnSpPr/>
      </xdr:nvCxnSpPr>
      <xdr:spPr>
        <a:xfrm>
          <a:off x="2209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xdr:rowOff>
    </xdr:to>
    <xdr:cxnSp macro="">
      <xdr:nvCxnSpPr>
        <xdr:cNvPr id="195" name="直線コネクタ 194"/>
        <xdr:cNvCxnSpPr/>
      </xdr:nvCxnSpPr>
      <xdr:spPr>
        <a:xfrm flipV="1">
          <a:off x="1320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1" name="楕円 210"/>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2" name="テキスト ボックス 211"/>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　近年は、国民健康保険特別会計や介護保険特別会計等に対する繰出金が増加傾向で推移しているほか、国民健康保険中央診療所特別会計において</a:t>
          </a:r>
          <a:r>
            <a:rPr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も</a:t>
          </a:r>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、患者数の減少を背景とした診療所の経営悪化に伴う繰出金</a:t>
          </a:r>
          <a:r>
            <a:rPr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の増加</a:t>
          </a:r>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などを要因として、類似団体平均を上回っている。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　今後は、医療費を抑制するため予防活動に重点を置き、定期検診の実施や健康づくり教室など元気な高齢者の増加を図る施策等の推進による給付費の抑制に努めるほか、国民健康保険税の適正化などにより、普通会計の負担を軽減するよう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43180</xdr:rowOff>
    </xdr:to>
    <xdr:cxnSp macro="">
      <xdr:nvCxnSpPr>
        <xdr:cNvPr id="246" name="直線コネクタ 245"/>
        <xdr:cNvCxnSpPr/>
      </xdr:nvCxnSpPr>
      <xdr:spPr>
        <a:xfrm flipV="1">
          <a:off x="15671800" y="992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49" name="直線コネクタ 248"/>
        <xdr:cNvCxnSpPr/>
      </xdr:nvCxnSpPr>
      <xdr:spPr>
        <a:xfrm flipV="1">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81280</xdr:rowOff>
    </xdr:to>
    <xdr:cxnSp macro="">
      <xdr:nvCxnSpPr>
        <xdr:cNvPr id="252" name="直線コネクタ 251"/>
        <xdr:cNvCxnSpPr/>
      </xdr:nvCxnSpPr>
      <xdr:spPr>
        <a:xfrm>
          <a:off x="13893800" y="996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58420</xdr:rowOff>
    </xdr:to>
    <xdr:cxnSp macro="">
      <xdr:nvCxnSpPr>
        <xdr:cNvPr id="255" name="直線コネクタ 254"/>
        <xdr:cNvCxnSpPr/>
      </xdr:nvCxnSpPr>
      <xdr:spPr>
        <a:xfrm flipV="1">
          <a:off x="13004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5" name="楕円 264"/>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6"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7" name="楕円 266"/>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8" name="テキスト ボックス 267"/>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9" name="楕円 268"/>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0" name="テキスト ボックス 269"/>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1" name="楕円 270"/>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2" name="テキスト ボックス 271"/>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3" name="楕円 272"/>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4" name="テキスト ボックス 273"/>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各種団体に対する補助金について、住民の協力を得て一律での削減を実施するとともに、費用対効果を検証し、必要な見直しを行っていることなどにより、類似団体平均を下回って推移している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さらに今後は団体に対する補助金については、事業内容に応じた補助に切り替えるなど、成果の検証や見直しを行い、補助費の抑制に努める。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30988</xdr:rowOff>
    </xdr:to>
    <xdr:cxnSp macro="">
      <xdr:nvCxnSpPr>
        <xdr:cNvPr id="304" name="直線コネクタ 303"/>
        <xdr:cNvCxnSpPr/>
      </xdr:nvCxnSpPr>
      <xdr:spPr>
        <a:xfrm flipV="1">
          <a:off x="15671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07" name="直線コネクタ 306"/>
        <xdr:cNvCxnSpPr/>
      </xdr:nvCxnSpPr>
      <xdr:spPr>
        <a:xfrm flipV="1">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10" name="直線コネクタ 309"/>
        <xdr:cNvCxnSpPr/>
      </xdr:nvCxnSpPr>
      <xdr:spPr>
        <a:xfrm>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13" name="直線コネクタ 312"/>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3" name="楕円 322"/>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4"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5" name="楕円 324"/>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6" name="テキスト ボックス 32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7" name="楕円 326"/>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8" name="テキスト ボックス 327"/>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26</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年度までは大型観光施設の整備等に多額の起債を発行したことにより、類似団体平均を上回っていたが、その後</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建設事業等に係る起債発行抑制施策</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等に</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より、</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27年度決算からは類似団体平均を下回ってい</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た。</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しかしながら、近年の大型建設事業の実施により、</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令和２年度は類似団体平均より</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0.7</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％高くなっており、対前年度比でも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今後は、公共施設等総合管理計画に基づ</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く</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事業の厳選</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等</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により、地方債発行の抑制</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を図る</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46989</xdr:rowOff>
    </xdr:to>
    <xdr:cxnSp macro="">
      <xdr:nvCxnSpPr>
        <xdr:cNvPr id="364" name="直線コネクタ 363"/>
        <xdr:cNvCxnSpPr/>
      </xdr:nvCxnSpPr>
      <xdr:spPr>
        <a:xfrm>
          <a:off x="3987800" y="132181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16511</xdr:rowOff>
    </xdr:to>
    <xdr:cxnSp macro="">
      <xdr:nvCxnSpPr>
        <xdr:cNvPr id="367" name="直線コネクタ 366"/>
        <xdr:cNvCxnSpPr/>
      </xdr:nvCxnSpPr>
      <xdr:spPr>
        <a:xfrm>
          <a:off x="3098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157480</xdr:rowOff>
    </xdr:to>
    <xdr:cxnSp macro="">
      <xdr:nvCxnSpPr>
        <xdr:cNvPr id="370" name="直線コネクタ 369"/>
        <xdr:cNvCxnSpPr/>
      </xdr:nvCxnSpPr>
      <xdr:spPr>
        <a:xfrm flipV="1">
          <a:off x="2209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157480</xdr:rowOff>
    </xdr:to>
    <xdr:cxnSp macro="">
      <xdr:nvCxnSpPr>
        <xdr:cNvPr id="373" name="直線コネクタ 372"/>
        <xdr:cNvCxnSpPr/>
      </xdr:nvCxnSpPr>
      <xdr:spPr>
        <a:xfrm>
          <a:off x="1320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3" name="楕円 38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4"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5" name="楕円 384"/>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86" name="テキスト ボックス 38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8" name="テキスト ボックス 387"/>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9" name="楕円 388"/>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0" name="テキスト ボックス 389"/>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公債費以外の経常収支比率は、対前年度比で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％低くなっており、類似団体の平均と比べても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1.3</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これは、保育所扶助費の減や各種団体に対する補助金の見直し等による補助費の減等によるものである。事務の効率化による人件費の抑制等、引き続き経常費用の抑制を図り、健全財政に取組んでいく。</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28702</xdr:rowOff>
    </xdr:to>
    <xdr:cxnSp macro="">
      <xdr:nvCxnSpPr>
        <xdr:cNvPr id="423" name="直線コネクタ 422"/>
        <xdr:cNvCxnSpPr/>
      </xdr:nvCxnSpPr>
      <xdr:spPr>
        <a:xfrm flipV="1">
          <a:off x="15671800" y="13161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101854</xdr:rowOff>
    </xdr:to>
    <xdr:cxnSp macro="">
      <xdr:nvCxnSpPr>
        <xdr:cNvPr id="426" name="直線コネクタ 425"/>
        <xdr:cNvCxnSpPr/>
      </xdr:nvCxnSpPr>
      <xdr:spPr>
        <a:xfrm flipV="1">
          <a:off x="14782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101854</xdr:rowOff>
    </xdr:to>
    <xdr:cxnSp macro="">
      <xdr:nvCxnSpPr>
        <xdr:cNvPr id="429" name="直線コネクタ 428"/>
        <xdr:cNvCxnSpPr/>
      </xdr:nvCxnSpPr>
      <xdr:spPr>
        <a:xfrm>
          <a:off x="13893800" y="1321435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12700</xdr:rowOff>
    </xdr:to>
    <xdr:cxnSp macro="">
      <xdr:nvCxnSpPr>
        <xdr:cNvPr id="432" name="直線コネクタ 431"/>
        <xdr:cNvCxnSpPr/>
      </xdr:nvCxnSpPr>
      <xdr:spPr>
        <a:xfrm>
          <a:off x="13004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2" name="楕円 441"/>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3"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4" name="楕円 443"/>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5" name="テキスト ボックス 44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6" name="楕円 445"/>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47" name="テキスト ボックス 446"/>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8" name="楕円 447"/>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49" name="テキスト ボックス 448"/>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楕円 449"/>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138434</xdr:rowOff>
    </xdr:from>
    <xdr:to>
      <xdr:col>29</xdr:col>
      <xdr:colOff>127000</xdr:colOff>
      <xdr:row>18</xdr:row>
      <xdr:rowOff>154177</xdr:rowOff>
    </xdr:to>
    <xdr:cxnSp macro="">
      <xdr:nvCxnSpPr>
        <xdr:cNvPr id="51" name="直線コネクタ 50"/>
        <xdr:cNvCxnSpPr/>
      </xdr:nvCxnSpPr>
      <xdr:spPr bwMode="auto">
        <a:xfrm flipV="1">
          <a:off x="5003800" y="3272159"/>
          <a:ext cx="647700" cy="15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154177</xdr:rowOff>
    </xdr:from>
    <xdr:to>
      <xdr:col>26</xdr:col>
      <xdr:colOff>50800</xdr:colOff>
      <xdr:row>18</xdr:row>
      <xdr:rowOff>162561</xdr:rowOff>
    </xdr:to>
    <xdr:cxnSp macro="">
      <xdr:nvCxnSpPr>
        <xdr:cNvPr id="54" name="直線コネクタ 53"/>
        <xdr:cNvCxnSpPr/>
      </xdr:nvCxnSpPr>
      <xdr:spPr bwMode="auto">
        <a:xfrm flipV="1">
          <a:off x="4305300" y="3287902"/>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162561</xdr:rowOff>
    </xdr:from>
    <xdr:to>
      <xdr:col>22</xdr:col>
      <xdr:colOff>114300</xdr:colOff>
      <xdr:row>19</xdr:row>
      <xdr:rowOff>20145</xdr:rowOff>
    </xdr:to>
    <xdr:cxnSp macro="">
      <xdr:nvCxnSpPr>
        <xdr:cNvPr id="57" name="直線コネクタ 56"/>
        <xdr:cNvCxnSpPr/>
      </xdr:nvCxnSpPr>
      <xdr:spPr bwMode="auto">
        <a:xfrm flipV="1">
          <a:off x="3606800" y="3296286"/>
          <a:ext cx="6985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20145</xdr:rowOff>
    </xdr:from>
    <xdr:to>
      <xdr:col>18</xdr:col>
      <xdr:colOff>177800</xdr:colOff>
      <xdr:row>19</xdr:row>
      <xdr:rowOff>32699</xdr:rowOff>
    </xdr:to>
    <xdr:cxnSp macro="">
      <xdr:nvCxnSpPr>
        <xdr:cNvPr id="60" name="直線コネクタ 59"/>
        <xdr:cNvCxnSpPr/>
      </xdr:nvCxnSpPr>
      <xdr:spPr bwMode="auto">
        <a:xfrm flipV="1">
          <a:off x="2908300" y="3325320"/>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87634</xdr:rowOff>
    </xdr:from>
    <xdr:to>
      <xdr:col>29</xdr:col>
      <xdr:colOff>177800</xdr:colOff>
      <xdr:row>19</xdr:row>
      <xdr:rowOff>17784</xdr:rowOff>
    </xdr:to>
    <xdr:sp macro="" textlink="">
      <xdr:nvSpPr>
        <xdr:cNvPr id="70" name="楕円 69"/>
        <xdr:cNvSpPr/>
      </xdr:nvSpPr>
      <xdr:spPr bwMode="auto">
        <a:xfrm>
          <a:off x="5600700" y="322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59711</xdr:rowOff>
    </xdr:from>
    <xdr:ext cx="762000" cy="259045"/>
    <xdr:sp macro="" textlink="">
      <xdr:nvSpPr>
        <xdr:cNvPr id="71" name="人口1人当たり決算額の推移該当値テキスト130"/>
        <xdr:cNvSpPr txBox="1"/>
      </xdr:nvSpPr>
      <xdr:spPr>
        <a:xfrm>
          <a:off x="5740400" y="31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103377</xdr:rowOff>
    </xdr:from>
    <xdr:to>
      <xdr:col>26</xdr:col>
      <xdr:colOff>101600</xdr:colOff>
      <xdr:row>19</xdr:row>
      <xdr:rowOff>33527</xdr:rowOff>
    </xdr:to>
    <xdr:sp macro="" textlink="">
      <xdr:nvSpPr>
        <xdr:cNvPr id="72" name="楕円 71"/>
        <xdr:cNvSpPr/>
      </xdr:nvSpPr>
      <xdr:spPr bwMode="auto">
        <a:xfrm>
          <a:off x="49530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18304</xdr:rowOff>
    </xdr:from>
    <xdr:ext cx="736600" cy="259045"/>
    <xdr:sp macro="" textlink="">
      <xdr:nvSpPr>
        <xdr:cNvPr id="73" name="テキスト ボックス 72"/>
        <xdr:cNvSpPr txBox="1"/>
      </xdr:nvSpPr>
      <xdr:spPr>
        <a:xfrm>
          <a:off x="4622800" y="332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111761</xdr:rowOff>
    </xdr:from>
    <xdr:to>
      <xdr:col>22</xdr:col>
      <xdr:colOff>165100</xdr:colOff>
      <xdr:row>19</xdr:row>
      <xdr:rowOff>41911</xdr:rowOff>
    </xdr:to>
    <xdr:sp macro="" textlink="">
      <xdr:nvSpPr>
        <xdr:cNvPr id="74" name="楕円 73"/>
        <xdr:cNvSpPr/>
      </xdr:nvSpPr>
      <xdr:spPr bwMode="auto">
        <a:xfrm>
          <a:off x="42545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26688</xdr:rowOff>
    </xdr:from>
    <xdr:ext cx="762000" cy="259045"/>
    <xdr:sp macro="" textlink="">
      <xdr:nvSpPr>
        <xdr:cNvPr id="75" name="テキスト ボックス 74"/>
        <xdr:cNvSpPr txBox="1"/>
      </xdr:nvSpPr>
      <xdr:spPr>
        <a:xfrm>
          <a:off x="3924300" y="33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140795</xdr:rowOff>
    </xdr:from>
    <xdr:to>
      <xdr:col>19</xdr:col>
      <xdr:colOff>38100</xdr:colOff>
      <xdr:row>19</xdr:row>
      <xdr:rowOff>70945</xdr:rowOff>
    </xdr:to>
    <xdr:sp macro="" textlink="">
      <xdr:nvSpPr>
        <xdr:cNvPr id="76" name="楕円 75"/>
        <xdr:cNvSpPr/>
      </xdr:nvSpPr>
      <xdr:spPr bwMode="auto">
        <a:xfrm>
          <a:off x="35560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55722</xdr:rowOff>
    </xdr:from>
    <xdr:ext cx="762000" cy="259045"/>
    <xdr:sp macro="" textlink="">
      <xdr:nvSpPr>
        <xdr:cNvPr id="77" name="テキスト ボックス 76"/>
        <xdr:cNvSpPr txBox="1"/>
      </xdr:nvSpPr>
      <xdr:spPr>
        <a:xfrm>
          <a:off x="3225800" y="3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153349</xdr:rowOff>
    </xdr:from>
    <xdr:to>
      <xdr:col>15</xdr:col>
      <xdr:colOff>101600</xdr:colOff>
      <xdr:row>19</xdr:row>
      <xdr:rowOff>83499</xdr:rowOff>
    </xdr:to>
    <xdr:sp macro="" textlink="">
      <xdr:nvSpPr>
        <xdr:cNvPr id="78" name="楕円 77"/>
        <xdr:cNvSpPr/>
      </xdr:nvSpPr>
      <xdr:spPr bwMode="auto">
        <a:xfrm>
          <a:off x="28575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68276</xdr:rowOff>
    </xdr:from>
    <xdr:ext cx="762000" cy="259045"/>
    <xdr:sp macro="" textlink="">
      <xdr:nvSpPr>
        <xdr:cNvPr id="79" name="テキスト ボックス 78"/>
        <xdr:cNvSpPr txBox="1"/>
      </xdr:nvSpPr>
      <xdr:spPr>
        <a:xfrm>
          <a:off x="2527300" y="33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70810</xdr:rowOff>
    </xdr:from>
    <xdr:to>
      <xdr:col>29</xdr:col>
      <xdr:colOff>127000</xdr:colOff>
      <xdr:row>37</xdr:row>
      <xdr:rowOff>110867</xdr:rowOff>
    </xdr:to>
    <xdr:cxnSp macro="">
      <xdr:nvCxnSpPr>
        <xdr:cNvPr id="109" name="直線コネクタ 108"/>
        <xdr:cNvCxnSpPr/>
      </xdr:nvCxnSpPr>
      <xdr:spPr bwMode="auto">
        <a:xfrm flipV="1">
          <a:off x="5003800" y="7195510"/>
          <a:ext cx="647700" cy="40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110867</xdr:rowOff>
    </xdr:from>
    <xdr:to>
      <xdr:col>26</xdr:col>
      <xdr:colOff>50800</xdr:colOff>
      <xdr:row>37</xdr:row>
      <xdr:rowOff>123154</xdr:rowOff>
    </xdr:to>
    <xdr:cxnSp macro="">
      <xdr:nvCxnSpPr>
        <xdr:cNvPr id="112" name="直線コネクタ 111"/>
        <xdr:cNvCxnSpPr/>
      </xdr:nvCxnSpPr>
      <xdr:spPr bwMode="auto">
        <a:xfrm flipV="1">
          <a:off x="4305300" y="7235567"/>
          <a:ext cx="6985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123154</xdr:rowOff>
    </xdr:from>
    <xdr:to>
      <xdr:col>22</xdr:col>
      <xdr:colOff>114300</xdr:colOff>
      <xdr:row>37</xdr:row>
      <xdr:rowOff>125743</xdr:rowOff>
    </xdr:to>
    <xdr:cxnSp macro="">
      <xdr:nvCxnSpPr>
        <xdr:cNvPr id="115" name="直線コネクタ 114"/>
        <xdr:cNvCxnSpPr/>
      </xdr:nvCxnSpPr>
      <xdr:spPr bwMode="auto">
        <a:xfrm flipV="1">
          <a:off x="3606800" y="7247854"/>
          <a:ext cx="6985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125743</xdr:rowOff>
    </xdr:from>
    <xdr:to>
      <xdr:col>18</xdr:col>
      <xdr:colOff>177800</xdr:colOff>
      <xdr:row>37</xdr:row>
      <xdr:rowOff>150878</xdr:rowOff>
    </xdr:to>
    <xdr:cxnSp macro="">
      <xdr:nvCxnSpPr>
        <xdr:cNvPr id="118" name="直線コネクタ 117"/>
        <xdr:cNvCxnSpPr/>
      </xdr:nvCxnSpPr>
      <xdr:spPr bwMode="auto">
        <a:xfrm flipV="1">
          <a:off x="2908300" y="7250443"/>
          <a:ext cx="698500" cy="2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20010</xdr:rowOff>
    </xdr:from>
    <xdr:to>
      <xdr:col>29</xdr:col>
      <xdr:colOff>177800</xdr:colOff>
      <xdr:row>37</xdr:row>
      <xdr:rowOff>121610</xdr:rowOff>
    </xdr:to>
    <xdr:sp macro="" textlink="">
      <xdr:nvSpPr>
        <xdr:cNvPr id="128" name="楕円 127"/>
        <xdr:cNvSpPr/>
      </xdr:nvSpPr>
      <xdr:spPr bwMode="auto">
        <a:xfrm>
          <a:off x="5600700" y="714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163537</xdr:rowOff>
    </xdr:from>
    <xdr:ext cx="762000" cy="259045"/>
    <xdr:sp macro="" textlink="">
      <xdr:nvSpPr>
        <xdr:cNvPr id="129" name="人口1人当たり決算額の推移該当値テキスト445"/>
        <xdr:cNvSpPr txBox="1"/>
      </xdr:nvSpPr>
      <xdr:spPr>
        <a:xfrm>
          <a:off x="5740400" y="71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60067</xdr:rowOff>
    </xdr:from>
    <xdr:to>
      <xdr:col>26</xdr:col>
      <xdr:colOff>101600</xdr:colOff>
      <xdr:row>37</xdr:row>
      <xdr:rowOff>161667</xdr:rowOff>
    </xdr:to>
    <xdr:sp macro="" textlink="">
      <xdr:nvSpPr>
        <xdr:cNvPr id="130" name="楕円 129"/>
        <xdr:cNvSpPr/>
      </xdr:nvSpPr>
      <xdr:spPr bwMode="auto">
        <a:xfrm>
          <a:off x="4953000" y="718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146444</xdr:rowOff>
    </xdr:from>
    <xdr:ext cx="736600" cy="259045"/>
    <xdr:sp macro="" textlink="">
      <xdr:nvSpPr>
        <xdr:cNvPr id="131" name="テキスト ボックス 130"/>
        <xdr:cNvSpPr txBox="1"/>
      </xdr:nvSpPr>
      <xdr:spPr>
        <a:xfrm>
          <a:off x="4622800" y="727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72354</xdr:rowOff>
    </xdr:from>
    <xdr:to>
      <xdr:col>22</xdr:col>
      <xdr:colOff>165100</xdr:colOff>
      <xdr:row>37</xdr:row>
      <xdr:rowOff>173954</xdr:rowOff>
    </xdr:to>
    <xdr:sp macro="" textlink="">
      <xdr:nvSpPr>
        <xdr:cNvPr id="132" name="楕円 131"/>
        <xdr:cNvSpPr/>
      </xdr:nvSpPr>
      <xdr:spPr bwMode="auto">
        <a:xfrm>
          <a:off x="4254500" y="71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158731</xdr:rowOff>
    </xdr:from>
    <xdr:ext cx="762000" cy="259045"/>
    <xdr:sp macro="" textlink="">
      <xdr:nvSpPr>
        <xdr:cNvPr id="133" name="テキスト ボックス 132"/>
        <xdr:cNvSpPr txBox="1"/>
      </xdr:nvSpPr>
      <xdr:spPr>
        <a:xfrm>
          <a:off x="3924300" y="72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74943</xdr:rowOff>
    </xdr:from>
    <xdr:to>
      <xdr:col>19</xdr:col>
      <xdr:colOff>38100</xdr:colOff>
      <xdr:row>37</xdr:row>
      <xdr:rowOff>176543</xdr:rowOff>
    </xdr:to>
    <xdr:sp macro="" textlink="">
      <xdr:nvSpPr>
        <xdr:cNvPr id="134" name="楕円 133"/>
        <xdr:cNvSpPr/>
      </xdr:nvSpPr>
      <xdr:spPr bwMode="auto">
        <a:xfrm>
          <a:off x="35560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161320</xdr:rowOff>
    </xdr:from>
    <xdr:ext cx="762000" cy="259045"/>
    <xdr:sp macro="" textlink="">
      <xdr:nvSpPr>
        <xdr:cNvPr id="135" name="テキスト ボックス 134"/>
        <xdr:cNvSpPr txBox="1"/>
      </xdr:nvSpPr>
      <xdr:spPr>
        <a:xfrm>
          <a:off x="3225800" y="72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100078</xdr:rowOff>
    </xdr:from>
    <xdr:to>
      <xdr:col>15</xdr:col>
      <xdr:colOff>101600</xdr:colOff>
      <xdr:row>37</xdr:row>
      <xdr:rowOff>201678</xdr:rowOff>
    </xdr:to>
    <xdr:sp macro="" textlink="">
      <xdr:nvSpPr>
        <xdr:cNvPr id="136" name="楕円 135"/>
        <xdr:cNvSpPr/>
      </xdr:nvSpPr>
      <xdr:spPr bwMode="auto">
        <a:xfrm>
          <a:off x="2857500" y="722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186455</xdr:rowOff>
    </xdr:from>
    <xdr:ext cx="762000" cy="259045"/>
    <xdr:sp macro="" textlink="">
      <xdr:nvSpPr>
        <xdr:cNvPr id="137" name="テキスト ボックス 136"/>
        <xdr:cNvSpPr txBox="1"/>
      </xdr:nvSpPr>
      <xdr:spPr>
        <a:xfrm>
          <a:off x="2527300" y="73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58664</xdr:rowOff>
    </xdr:from>
    <xdr:to>
      <xdr:col>24</xdr:col>
      <xdr:colOff>63500</xdr:colOff>
      <xdr:row>38</xdr:row>
      <xdr:rowOff>96878</xdr:rowOff>
    </xdr:to>
    <xdr:cxnSp macro="">
      <xdr:nvCxnSpPr>
        <xdr:cNvPr id="64" name="直線コネクタ 63"/>
        <xdr:cNvCxnSpPr/>
      </xdr:nvCxnSpPr>
      <xdr:spPr>
        <a:xfrm flipV="1">
          <a:off x="3797300" y="6573764"/>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96878</xdr:rowOff>
    </xdr:from>
    <xdr:to>
      <xdr:col>19</xdr:col>
      <xdr:colOff>177800</xdr:colOff>
      <xdr:row>38</xdr:row>
      <xdr:rowOff>97632</xdr:rowOff>
    </xdr:to>
    <xdr:cxnSp macro="">
      <xdr:nvCxnSpPr>
        <xdr:cNvPr id="67" name="直線コネクタ 66"/>
        <xdr:cNvCxnSpPr/>
      </xdr:nvCxnSpPr>
      <xdr:spPr>
        <a:xfrm flipV="1">
          <a:off x="2908300" y="661197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97632</xdr:rowOff>
    </xdr:from>
    <xdr:to>
      <xdr:col>15</xdr:col>
      <xdr:colOff>50800</xdr:colOff>
      <xdr:row>38</xdr:row>
      <xdr:rowOff>121125</xdr:rowOff>
    </xdr:to>
    <xdr:cxnSp macro="">
      <xdr:nvCxnSpPr>
        <xdr:cNvPr id="70" name="直線コネクタ 69"/>
        <xdr:cNvCxnSpPr/>
      </xdr:nvCxnSpPr>
      <xdr:spPr>
        <a:xfrm flipV="1">
          <a:off x="2019300" y="6612732"/>
          <a:ext cx="889000" cy="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121125</xdr:rowOff>
    </xdr:from>
    <xdr:to>
      <xdr:col>10</xdr:col>
      <xdr:colOff>114300</xdr:colOff>
      <xdr:row>38</xdr:row>
      <xdr:rowOff>126205</xdr:rowOff>
    </xdr:to>
    <xdr:cxnSp macro="">
      <xdr:nvCxnSpPr>
        <xdr:cNvPr id="73" name="直線コネクタ 72"/>
        <xdr:cNvCxnSpPr/>
      </xdr:nvCxnSpPr>
      <xdr:spPr>
        <a:xfrm flipV="1">
          <a:off x="1130300" y="663622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7864</xdr:rowOff>
    </xdr:from>
    <xdr:to>
      <xdr:col>24</xdr:col>
      <xdr:colOff>114300</xdr:colOff>
      <xdr:row>38</xdr:row>
      <xdr:rowOff>109464</xdr:rowOff>
    </xdr:to>
    <xdr:sp macro="" textlink="">
      <xdr:nvSpPr>
        <xdr:cNvPr id="83" name="楕円 82"/>
        <xdr:cNvSpPr/>
      </xdr:nvSpPr>
      <xdr:spPr>
        <a:xfrm>
          <a:off x="4584700" y="65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94241</xdr:rowOff>
    </xdr:from>
    <xdr:ext cx="599010" cy="259045"/>
    <xdr:sp macro="" textlink="">
      <xdr:nvSpPr>
        <xdr:cNvPr id="84" name="人件費該当値テキスト"/>
        <xdr:cNvSpPr txBox="1"/>
      </xdr:nvSpPr>
      <xdr:spPr>
        <a:xfrm>
          <a:off x="4686300" y="643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46078</xdr:rowOff>
    </xdr:from>
    <xdr:to>
      <xdr:col>20</xdr:col>
      <xdr:colOff>38100</xdr:colOff>
      <xdr:row>38</xdr:row>
      <xdr:rowOff>147678</xdr:rowOff>
    </xdr:to>
    <xdr:sp macro="" textlink="">
      <xdr:nvSpPr>
        <xdr:cNvPr id="85" name="楕円 84"/>
        <xdr:cNvSpPr/>
      </xdr:nvSpPr>
      <xdr:spPr>
        <a:xfrm>
          <a:off x="3746500" y="65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138805</xdr:rowOff>
    </xdr:from>
    <xdr:ext cx="599010" cy="259045"/>
    <xdr:sp macro="" textlink="">
      <xdr:nvSpPr>
        <xdr:cNvPr id="86" name="テキスト ボックス 85"/>
        <xdr:cNvSpPr txBox="1"/>
      </xdr:nvSpPr>
      <xdr:spPr>
        <a:xfrm>
          <a:off x="3497795" y="66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46832</xdr:rowOff>
    </xdr:from>
    <xdr:to>
      <xdr:col>15</xdr:col>
      <xdr:colOff>101600</xdr:colOff>
      <xdr:row>38</xdr:row>
      <xdr:rowOff>148432</xdr:rowOff>
    </xdr:to>
    <xdr:sp macro="" textlink="">
      <xdr:nvSpPr>
        <xdr:cNvPr id="87" name="楕円 86"/>
        <xdr:cNvSpPr/>
      </xdr:nvSpPr>
      <xdr:spPr>
        <a:xfrm>
          <a:off x="2857500" y="65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139559</xdr:rowOff>
    </xdr:from>
    <xdr:ext cx="599010" cy="259045"/>
    <xdr:sp macro="" textlink="">
      <xdr:nvSpPr>
        <xdr:cNvPr id="88" name="テキスト ボックス 87"/>
        <xdr:cNvSpPr txBox="1"/>
      </xdr:nvSpPr>
      <xdr:spPr>
        <a:xfrm>
          <a:off x="2608795" y="665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70325</xdr:rowOff>
    </xdr:from>
    <xdr:to>
      <xdr:col>10</xdr:col>
      <xdr:colOff>165100</xdr:colOff>
      <xdr:row>39</xdr:row>
      <xdr:rowOff>475</xdr:rowOff>
    </xdr:to>
    <xdr:sp macro="" textlink="">
      <xdr:nvSpPr>
        <xdr:cNvPr id="89" name="楕円 88"/>
        <xdr:cNvSpPr/>
      </xdr:nvSpPr>
      <xdr:spPr>
        <a:xfrm>
          <a:off x="1968500" y="65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163052</xdr:rowOff>
    </xdr:from>
    <xdr:ext cx="599010" cy="259045"/>
    <xdr:sp macro="" textlink="">
      <xdr:nvSpPr>
        <xdr:cNvPr id="90" name="テキスト ボックス 89"/>
        <xdr:cNvSpPr txBox="1"/>
      </xdr:nvSpPr>
      <xdr:spPr>
        <a:xfrm>
          <a:off x="1719795" y="66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75405</xdr:rowOff>
    </xdr:from>
    <xdr:to>
      <xdr:col>6</xdr:col>
      <xdr:colOff>38100</xdr:colOff>
      <xdr:row>39</xdr:row>
      <xdr:rowOff>5555</xdr:rowOff>
    </xdr:to>
    <xdr:sp macro="" textlink="">
      <xdr:nvSpPr>
        <xdr:cNvPr id="91" name="楕円 90"/>
        <xdr:cNvSpPr/>
      </xdr:nvSpPr>
      <xdr:spPr>
        <a:xfrm>
          <a:off x="1079500" y="6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168132</xdr:rowOff>
    </xdr:from>
    <xdr:ext cx="599010" cy="259045"/>
    <xdr:sp macro="" textlink="">
      <xdr:nvSpPr>
        <xdr:cNvPr id="92" name="テキスト ボックス 91"/>
        <xdr:cNvSpPr txBox="1"/>
      </xdr:nvSpPr>
      <xdr:spPr>
        <a:xfrm>
          <a:off x="830795" y="668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111125</xdr:rowOff>
    </xdr:from>
    <xdr:to>
      <xdr:col>24</xdr:col>
      <xdr:colOff>63500</xdr:colOff>
      <xdr:row>58</xdr:row>
      <xdr:rowOff>125322</xdr:rowOff>
    </xdr:to>
    <xdr:cxnSp macro="">
      <xdr:nvCxnSpPr>
        <xdr:cNvPr id="123" name="直線コネクタ 122"/>
        <xdr:cNvCxnSpPr/>
      </xdr:nvCxnSpPr>
      <xdr:spPr>
        <a:xfrm flipV="1">
          <a:off x="3797300" y="10055225"/>
          <a:ext cx="838200" cy="1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106131</xdr:rowOff>
    </xdr:from>
    <xdr:to>
      <xdr:col>19</xdr:col>
      <xdr:colOff>177800</xdr:colOff>
      <xdr:row>58</xdr:row>
      <xdr:rowOff>125322</xdr:rowOff>
    </xdr:to>
    <xdr:cxnSp macro="">
      <xdr:nvCxnSpPr>
        <xdr:cNvPr id="126" name="直線コネクタ 125"/>
        <xdr:cNvCxnSpPr/>
      </xdr:nvCxnSpPr>
      <xdr:spPr>
        <a:xfrm>
          <a:off x="2908300" y="10050231"/>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106131</xdr:rowOff>
    </xdr:from>
    <xdr:to>
      <xdr:col>15</xdr:col>
      <xdr:colOff>50800</xdr:colOff>
      <xdr:row>58</xdr:row>
      <xdr:rowOff>119651</xdr:rowOff>
    </xdr:to>
    <xdr:cxnSp macro="">
      <xdr:nvCxnSpPr>
        <xdr:cNvPr id="129" name="直線コネクタ 128"/>
        <xdr:cNvCxnSpPr/>
      </xdr:nvCxnSpPr>
      <xdr:spPr>
        <a:xfrm flipV="1">
          <a:off x="2019300" y="1005023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117549</xdr:rowOff>
    </xdr:from>
    <xdr:to>
      <xdr:col>10</xdr:col>
      <xdr:colOff>114300</xdr:colOff>
      <xdr:row>58</xdr:row>
      <xdr:rowOff>119651</xdr:rowOff>
    </xdr:to>
    <xdr:cxnSp macro="">
      <xdr:nvCxnSpPr>
        <xdr:cNvPr id="132" name="直線コネクタ 131"/>
        <xdr:cNvCxnSpPr/>
      </xdr:nvCxnSpPr>
      <xdr:spPr>
        <a:xfrm>
          <a:off x="1130300" y="1006164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60325</xdr:rowOff>
    </xdr:from>
    <xdr:to>
      <xdr:col>24</xdr:col>
      <xdr:colOff>114300</xdr:colOff>
      <xdr:row>58</xdr:row>
      <xdr:rowOff>161925</xdr:rowOff>
    </xdr:to>
    <xdr:sp macro="" textlink="">
      <xdr:nvSpPr>
        <xdr:cNvPr id="142" name="楕円 141"/>
        <xdr:cNvSpPr/>
      </xdr:nvSpPr>
      <xdr:spPr>
        <a:xfrm>
          <a:off x="4584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146702</xdr:rowOff>
    </xdr:from>
    <xdr:ext cx="599010" cy="259045"/>
    <xdr:sp macro="" textlink="">
      <xdr:nvSpPr>
        <xdr:cNvPr id="143" name="物件費該当値テキスト"/>
        <xdr:cNvSpPr txBox="1"/>
      </xdr:nvSpPr>
      <xdr:spPr>
        <a:xfrm>
          <a:off x="4686300" y="991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74522</xdr:rowOff>
    </xdr:from>
    <xdr:to>
      <xdr:col>20</xdr:col>
      <xdr:colOff>38100</xdr:colOff>
      <xdr:row>59</xdr:row>
      <xdr:rowOff>4672</xdr:rowOff>
    </xdr:to>
    <xdr:sp macro="" textlink="">
      <xdr:nvSpPr>
        <xdr:cNvPr id="144" name="楕円 143"/>
        <xdr:cNvSpPr/>
      </xdr:nvSpPr>
      <xdr:spPr>
        <a:xfrm>
          <a:off x="3746500" y="100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167249</xdr:rowOff>
    </xdr:from>
    <xdr:ext cx="599010" cy="259045"/>
    <xdr:sp macro="" textlink="">
      <xdr:nvSpPr>
        <xdr:cNvPr id="145" name="テキスト ボックス 144"/>
        <xdr:cNvSpPr txBox="1"/>
      </xdr:nvSpPr>
      <xdr:spPr>
        <a:xfrm>
          <a:off x="3497795" y="101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55331</xdr:rowOff>
    </xdr:from>
    <xdr:to>
      <xdr:col>15</xdr:col>
      <xdr:colOff>101600</xdr:colOff>
      <xdr:row>58</xdr:row>
      <xdr:rowOff>156931</xdr:rowOff>
    </xdr:to>
    <xdr:sp macro="" textlink="">
      <xdr:nvSpPr>
        <xdr:cNvPr id="146" name="楕円 145"/>
        <xdr:cNvSpPr/>
      </xdr:nvSpPr>
      <xdr:spPr>
        <a:xfrm>
          <a:off x="2857500" y="99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148058</xdr:rowOff>
    </xdr:from>
    <xdr:ext cx="599010" cy="259045"/>
    <xdr:sp macro="" textlink="">
      <xdr:nvSpPr>
        <xdr:cNvPr id="147" name="テキスト ボックス 146"/>
        <xdr:cNvSpPr txBox="1"/>
      </xdr:nvSpPr>
      <xdr:spPr>
        <a:xfrm>
          <a:off x="2608795" y="1009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68851</xdr:rowOff>
    </xdr:from>
    <xdr:to>
      <xdr:col>10</xdr:col>
      <xdr:colOff>165100</xdr:colOff>
      <xdr:row>58</xdr:row>
      <xdr:rowOff>170451</xdr:rowOff>
    </xdr:to>
    <xdr:sp macro="" textlink="">
      <xdr:nvSpPr>
        <xdr:cNvPr id="148" name="楕円 147"/>
        <xdr:cNvSpPr/>
      </xdr:nvSpPr>
      <xdr:spPr>
        <a:xfrm>
          <a:off x="1968500" y="100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161578</xdr:rowOff>
    </xdr:from>
    <xdr:ext cx="599010" cy="259045"/>
    <xdr:sp macro="" textlink="">
      <xdr:nvSpPr>
        <xdr:cNvPr id="149" name="テキスト ボックス 148"/>
        <xdr:cNvSpPr txBox="1"/>
      </xdr:nvSpPr>
      <xdr:spPr>
        <a:xfrm>
          <a:off x="1719795" y="1010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66749</xdr:rowOff>
    </xdr:from>
    <xdr:to>
      <xdr:col>6</xdr:col>
      <xdr:colOff>38100</xdr:colOff>
      <xdr:row>58</xdr:row>
      <xdr:rowOff>168349</xdr:rowOff>
    </xdr:to>
    <xdr:sp macro="" textlink="">
      <xdr:nvSpPr>
        <xdr:cNvPr id="150" name="楕円 149"/>
        <xdr:cNvSpPr/>
      </xdr:nvSpPr>
      <xdr:spPr>
        <a:xfrm>
          <a:off x="1079500" y="100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159476</xdr:rowOff>
    </xdr:from>
    <xdr:ext cx="599010" cy="259045"/>
    <xdr:sp macro="" textlink="">
      <xdr:nvSpPr>
        <xdr:cNvPr id="151" name="テキスト ボックス 150"/>
        <xdr:cNvSpPr txBox="1"/>
      </xdr:nvSpPr>
      <xdr:spPr>
        <a:xfrm>
          <a:off x="830795" y="1010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38396</xdr:rowOff>
    </xdr:from>
    <xdr:to>
      <xdr:col>24</xdr:col>
      <xdr:colOff>63500</xdr:colOff>
      <xdr:row>79</xdr:row>
      <xdr:rowOff>39965</xdr:rowOff>
    </xdr:to>
    <xdr:cxnSp macro="">
      <xdr:nvCxnSpPr>
        <xdr:cNvPr id="180" name="直線コネクタ 179"/>
        <xdr:cNvCxnSpPr/>
      </xdr:nvCxnSpPr>
      <xdr:spPr>
        <a:xfrm flipV="1">
          <a:off x="3797300" y="13582946"/>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39965</xdr:rowOff>
    </xdr:from>
    <xdr:to>
      <xdr:col>19</xdr:col>
      <xdr:colOff>177800</xdr:colOff>
      <xdr:row>79</xdr:row>
      <xdr:rowOff>40359</xdr:rowOff>
    </xdr:to>
    <xdr:cxnSp macro="">
      <xdr:nvCxnSpPr>
        <xdr:cNvPr id="183" name="直線コネクタ 182"/>
        <xdr:cNvCxnSpPr/>
      </xdr:nvCxnSpPr>
      <xdr:spPr>
        <a:xfrm flipV="1">
          <a:off x="2908300" y="13584515"/>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39970</xdr:rowOff>
    </xdr:from>
    <xdr:to>
      <xdr:col>15</xdr:col>
      <xdr:colOff>50800</xdr:colOff>
      <xdr:row>79</xdr:row>
      <xdr:rowOff>40359</xdr:rowOff>
    </xdr:to>
    <xdr:cxnSp macro="">
      <xdr:nvCxnSpPr>
        <xdr:cNvPr id="186" name="直線コネクタ 185"/>
        <xdr:cNvCxnSpPr/>
      </xdr:nvCxnSpPr>
      <xdr:spPr>
        <a:xfrm>
          <a:off x="2019300" y="1358452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39607</xdr:rowOff>
    </xdr:from>
    <xdr:to>
      <xdr:col>10</xdr:col>
      <xdr:colOff>114300</xdr:colOff>
      <xdr:row>79</xdr:row>
      <xdr:rowOff>39970</xdr:rowOff>
    </xdr:to>
    <xdr:cxnSp macro="">
      <xdr:nvCxnSpPr>
        <xdr:cNvPr id="189" name="直線コネクタ 188"/>
        <xdr:cNvCxnSpPr/>
      </xdr:nvCxnSpPr>
      <xdr:spPr>
        <a:xfrm>
          <a:off x="1130300" y="13584157"/>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159046</xdr:rowOff>
    </xdr:from>
    <xdr:to>
      <xdr:col>24</xdr:col>
      <xdr:colOff>114300</xdr:colOff>
      <xdr:row>79</xdr:row>
      <xdr:rowOff>89196</xdr:rowOff>
    </xdr:to>
    <xdr:sp macro="" textlink="">
      <xdr:nvSpPr>
        <xdr:cNvPr id="199" name="楕円 198"/>
        <xdr:cNvSpPr/>
      </xdr:nvSpPr>
      <xdr:spPr>
        <a:xfrm>
          <a:off x="4584700" y="135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73973</xdr:rowOff>
    </xdr:from>
    <xdr:ext cx="469744" cy="259045"/>
    <xdr:sp macro="" textlink="">
      <xdr:nvSpPr>
        <xdr:cNvPr id="200" name="維持補修費該当値テキスト"/>
        <xdr:cNvSpPr txBox="1"/>
      </xdr:nvSpPr>
      <xdr:spPr>
        <a:xfrm>
          <a:off x="4686300" y="134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160615</xdr:rowOff>
    </xdr:from>
    <xdr:to>
      <xdr:col>20</xdr:col>
      <xdr:colOff>38100</xdr:colOff>
      <xdr:row>79</xdr:row>
      <xdr:rowOff>90765</xdr:rowOff>
    </xdr:to>
    <xdr:sp macro="" textlink="">
      <xdr:nvSpPr>
        <xdr:cNvPr id="201" name="楕円 200"/>
        <xdr:cNvSpPr/>
      </xdr:nvSpPr>
      <xdr:spPr>
        <a:xfrm>
          <a:off x="3746500" y="13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81892</xdr:rowOff>
    </xdr:from>
    <xdr:ext cx="469744" cy="259045"/>
    <xdr:sp macro="" textlink="">
      <xdr:nvSpPr>
        <xdr:cNvPr id="202" name="テキスト ボックス 201"/>
        <xdr:cNvSpPr txBox="1"/>
      </xdr:nvSpPr>
      <xdr:spPr>
        <a:xfrm>
          <a:off x="3562428" y="1362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161009</xdr:rowOff>
    </xdr:from>
    <xdr:to>
      <xdr:col>15</xdr:col>
      <xdr:colOff>101600</xdr:colOff>
      <xdr:row>79</xdr:row>
      <xdr:rowOff>91159</xdr:rowOff>
    </xdr:to>
    <xdr:sp macro="" textlink="">
      <xdr:nvSpPr>
        <xdr:cNvPr id="203" name="楕円 202"/>
        <xdr:cNvSpPr/>
      </xdr:nvSpPr>
      <xdr:spPr>
        <a:xfrm>
          <a:off x="2857500" y="135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82286</xdr:rowOff>
    </xdr:from>
    <xdr:ext cx="469744" cy="259045"/>
    <xdr:sp macro="" textlink="">
      <xdr:nvSpPr>
        <xdr:cNvPr id="204" name="テキスト ボックス 203"/>
        <xdr:cNvSpPr txBox="1"/>
      </xdr:nvSpPr>
      <xdr:spPr>
        <a:xfrm>
          <a:off x="2673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160620</xdr:rowOff>
    </xdr:from>
    <xdr:to>
      <xdr:col>10</xdr:col>
      <xdr:colOff>165100</xdr:colOff>
      <xdr:row>79</xdr:row>
      <xdr:rowOff>90770</xdr:rowOff>
    </xdr:to>
    <xdr:sp macro="" textlink="">
      <xdr:nvSpPr>
        <xdr:cNvPr id="205" name="楕円 204"/>
        <xdr:cNvSpPr/>
      </xdr:nvSpPr>
      <xdr:spPr>
        <a:xfrm>
          <a:off x="1968500" y="135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81897</xdr:rowOff>
    </xdr:from>
    <xdr:ext cx="469744" cy="259045"/>
    <xdr:sp macro="" textlink="">
      <xdr:nvSpPr>
        <xdr:cNvPr id="206" name="テキスト ボックス 205"/>
        <xdr:cNvSpPr txBox="1"/>
      </xdr:nvSpPr>
      <xdr:spPr>
        <a:xfrm>
          <a:off x="1784428" y="136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160257</xdr:rowOff>
    </xdr:from>
    <xdr:to>
      <xdr:col>6</xdr:col>
      <xdr:colOff>38100</xdr:colOff>
      <xdr:row>79</xdr:row>
      <xdr:rowOff>90407</xdr:rowOff>
    </xdr:to>
    <xdr:sp macro="" textlink="">
      <xdr:nvSpPr>
        <xdr:cNvPr id="207" name="楕円 206"/>
        <xdr:cNvSpPr/>
      </xdr:nvSpPr>
      <xdr:spPr>
        <a:xfrm>
          <a:off x="1079500" y="13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81534</xdr:rowOff>
    </xdr:from>
    <xdr:ext cx="469744" cy="259045"/>
    <xdr:sp macro="" textlink="">
      <xdr:nvSpPr>
        <xdr:cNvPr id="208" name="テキスト ボックス 207"/>
        <xdr:cNvSpPr txBox="1"/>
      </xdr:nvSpPr>
      <xdr:spPr>
        <a:xfrm>
          <a:off x="895428" y="136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58176</xdr:rowOff>
    </xdr:from>
    <xdr:to>
      <xdr:col>24</xdr:col>
      <xdr:colOff>63500</xdr:colOff>
      <xdr:row>95</xdr:row>
      <xdr:rowOff>65230</xdr:rowOff>
    </xdr:to>
    <xdr:cxnSp macro="">
      <xdr:nvCxnSpPr>
        <xdr:cNvPr id="239" name="直線コネクタ 238"/>
        <xdr:cNvCxnSpPr/>
      </xdr:nvCxnSpPr>
      <xdr:spPr>
        <a:xfrm>
          <a:off x="3797300" y="16345926"/>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145078</xdr:rowOff>
    </xdr:from>
    <xdr:to>
      <xdr:col>19</xdr:col>
      <xdr:colOff>177800</xdr:colOff>
      <xdr:row>95</xdr:row>
      <xdr:rowOff>58176</xdr:rowOff>
    </xdr:to>
    <xdr:cxnSp macro="">
      <xdr:nvCxnSpPr>
        <xdr:cNvPr id="242" name="直線コネクタ 241"/>
        <xdr:cNvCxnSpPr/>
      </xdr:nvCxnSpPr>
      <xdr:spPr>
        <a:xfrm>
          <a:off x="2908300" y="16261378"/>
          <a:ext cx="889000" cy="8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145078</xdr:rowOff>
    </xdr:from>
    <xdr:to>
      <xdr:col>15</xdr:col>
      <xdr:colOff>50800</xdr:colOff>
      <xdr:row>95</xdr:row>
      <xdr:rowOff>92521</xdr:rowOff>
    </xdr:to>
    <xdr:cxnSp macro="">
      <xdr:nvCxnSpPr>
        <xdr:cNvPr id="245" name="直線コネクタ 244"/>
        <xdr:cNvCxnSpPr/>
      </xdr:nvCxnSpPr>
      <xdr:spPr>
        <a:xfrm flipV="1">
          <a:off x="2019300" y="16261378"/>
          <a:ext cx="889000" cy="1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54051</xdr:rowOff>
    </xdr:from>
    <xdr:to>
      <xdr:col>10</xdr:col>
      <xdr:colOff>114300</xdr:colOff>
      <xdr:row>95</xdr:row>
      <xdr:rowOff>92521</xdr:rowOff>
    </xdr:to>
    <xdr:cxnSp macro="">
      <xdr:nvCxnSpPr>
        <xdr:cNvPr id="248" name="直線コネクタ 247"/>
        <xdr:cNvCxnSpPr/>
      </xdr:nvCxnSpPr>
      <xdr:spPr>
        <a:xfrm>
          <a:off x="1130300" y="16341801"/>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14430</xdr:rowOff>
    </xdr:from>
    <xdr:to>
      <xdr:col>24</xdr:col>
      <xdr:colOff>114300</xdr:colOff>
      <xdr:row>95</xdr:row>
      <xdr:rowOff>116030</xdr:rowOff>
    </xdr:to>
    <xdr:sp macro="" textlink="">
      <xdr:nvSpPr>
        <xdr:cNvPr id="258" name="楕円 257"/>
        <xdr:cNvSpPr/>
      </xdr:nvSpPr>
      <xdr:spPr>
        <a:xfrm>
          <a:off x="4584700" y="163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164307</xdr:rowOff>
    </xdr:from>
    <xdr:ext cx="534377" cy="259045"/>
    <xdr:sp macro="" textlink="">
      <xdr:nvSpPr>
        <xdr:cNvPr id="259" name="扶助費該当値テキスト"/>
        <xdr:cNvSpPr txBox="1"/>
      </xdr:nvSpPr>
      <xdr:spPr>
        <a:xfrm>
          <a:off x="4686300" y="162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7376</xdr:rowOff>
    </xdr:from>
    <xdr:to>
      <xdr:col>20</xdr:col>
      <xdr:colOff>38100</xdr:colOff>
      <xdr:row>95</xdr:row>
      <xdr:rowOff>108976</xdr:rowOff>
    </xdr:to>
    <xdr:sp macro="" textlink="">
      <xdr:nvSpPr>
        <xdr:cNvPr id="260" name="楕円 259"/>
        <xdr:cNvSpPr/>
      </xdr:nvSpPr>
      <xdr:spPr>
        <a:xfrm>
          <a:off x="3746500" y="162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100103</xdr:rowOff>
    </xdr:from>
    <xdr:ext cx="534377" cy="259045"/>
    <xdr:sp macro="" textlink="">
      <xdr:nvSpPr>
        <xdr:cNvPr id="261" name="テキスト ボックス 260"/>
        <xdr:cNvSpPr txBox="1"/>
      </xdr:nvSpPr>
      <xdr:spPr>
        <a:xfrm>
          <a:off x="3530111" y="1638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94278</xdr:rowOff>
    </xdr:from>
    <xdr:to>
      <xdr:col>15</xdr:col>
      <xdr:colOff>101600</xdr:colOff>
      <xdr:row>95</xdr:row>
      <xdr:rowOff>24428</xdr:rowOff>
    </xdr:to>
    <xdr:sp macro="" textlink="">
      <xdr:nvSpPr>
        <xdr:cNvPr id="262" name="楕円 261"/>
        <xdr:cNvSpPr/>
      </xdr:nvSpPr>
      <xdr:spPr>
        <a:xfrm>
          <a:off x="2857500" y="162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40955</xdr:rowOff>
    </xdr:from>
    <xdr:ext cx="534377" cy="259045"/>
    <xdr:sp macro="" textlink="">
      <xdr:nvSpPr>
        <xdr:cNvPr id="263" name="テキスト ボックス 262"/>
        <xdr:cNvSpPr txBox="1"/>
      </xdr:nvSpPr>
      <xdr:spPr>
        <a:xfrm>
          <a:off x="2641111" y="159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41721</xdr:rowOff>
    </xdr:from>
    <xdr:to>
      <xdr:col>10</xdr:col>
      <xdr:colOff>165100</xdr:colOff>
      <xdr:row>95</xdr:row>
      <xdr:rowOff>143321</xdr:rowOff>
    </xdr:to>
    <xdr:sp macro="" textlink="">
      <xdr:nvSpPr>
        <xdr:cNvPr id="264" name="楕円 263"/>
        <xdr:cNvSpPr/>
      </xdr:nvSpPr>
      <xdr:spPr>
        <a:xfrm>
          <a:off x="19685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134448</xdr:rowOff>
    </xdr:from>
    <xdr:ext cx="534377" cy="259045"/>
    <xdr:sp macro="" textlink="">
      <xdr:nvSpPr>
        <xdr:cNvPr id="265" name="テキスト ボックス 264"/>
        <xdr:cNvSpPr txBox="1"/>
      </xdr:nvSpPr>
      <xdr:spPr>
        <a:xfrm>
          <a:off x="1752111" y="1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3251</xdr:rowOff>
    </xdr:from>
    <xdr:to>
      <xdr:col>6</xdr:col>
      <xdr:colOff>38100</xdr:colOff>
      <xdr:row>95</xdr:row>
      <xdr:rowOff>104851</xdr:rowOff>
    </xdr:to>
    <xdr:sp macro="" textlink="">
      <xdr:nvSpPr>
        <xdr:cNvPr id="266" name="楕円 265"/>
        <xdr:cNvSpPr/>
      </xdr:nvSpPr>
      <xdr:spPr>
        <a:xfrm>
          <a:off x="1079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95978</xdr:rowOff>
    </xdr:from>
    <xdr:ext cx="534377" cy="259045"/>
    <xdr:sp macro="" textlink="">
      <xdr:nvSpPr>
        <xdr:cNvPr id="267" name="テキスト ボックス 266"/>
        <xdr:cNvSpPr txBox="1"/>
      </xdr:nvSpPr>
      <xdr:spPr>
        <a:xfrm>
          <a:off x="863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117160</xdr:rowOff>
    </xdr:from>
    <xdr:to>
      <xdr:col>55</xdr:col>
      <xdr:colOff>0</xdr:colOff>
      <xdr:row>38</xdr:row>
      <xdr:rowOff>27439</xdr:rowOff>
    </xdr:to>
    <xdr:cxnSp macro="">
      <xdr:nvCxnSpPr>
        <xdr:cNvPr id="296" name="直線コネクタ 295"/>
        <xdr:cNvCxnSpPr/>
      </xdr:nvCxnSpPr>
      <xdr:spPr>
        <a:xfrm flipV="1">
          <a:off x="9639300" y="6289360"/>
          <a:ext cx="838200" cy="25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138060</xdr:rowOff>
    </xdr:from>
    <xdr:to>
      <xdr:col>50</xdr:col>
      <xdr:colOff>114300</xdr:colOff>
      <xdr:row>38</xdr:row>
      <xdr:rowOff>27439</xdr:rowOff>
    </xdr:to>
    <xdr:cxnSp macro="">
      <xdr:nvCxnSpPr>
        <xdr:cNvPr id="299" name="直線コネクタ 298"/>
        <xdr:cNvCxnSpPr/>
      </xdr:nvCxnSpPr>
      <xdr:spPr>
        <a:xfrm>
          <a:off x="8750300" y="6481710"/>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138060</xdr:rowOff>
    </xdr:from>
    <xdr:to>
      <xdr:col>45</xdr:col>
      <xdr:colOff>177800</xdr:colOff>
      <xdr:row>37</xdr:row>
      <xdr:rowOff>142914</xdr:rowOff>
    </xdr:to>
    <xdr:cxnSp macro="">
      <xdr:nvCxnSpPr>
        <xdr:cNvPr id="302" name="直線コネクタ 301"/>
        <xdr:cNvCxnSpPr/>
      </xdr:nvCxnSpPr>
      <xdr:spPr>
        <a:xfrm flipV="1">
          <a:off x="7861300" y="648171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64824</xdr:rowOff>
    </xdr:from>
    <xdr:to>
      <xdr:col>41</xdr:col>
      <xdr:colOff>50800</xdr:colOff>
      <xdr:row>37</xdr:row>
      <xdr:rowOff>142914</xdr:rowOff>
    </xdr:to>
    <xdr:cxnSp macro="">
      <xdr:nvCxnSpPr>
        <xdr:cNvPr id="305" name="直線コネクタ 304"/>
        <xdr:cNvCxnSpPr/>
      </xdr:nvCxnSpPr>
      <xdr:spPr>
        <a:xfrm>
          <a:off x="6972300" y="6408474"/>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66360</xdr:rowOff>
    </xdr:from>
    <xdr:to>
      <xdr:col>55</xdr:col>
      <xdr:colOff>50800</xdr:colOff>
      <xdr:row>36</xdr:row>
      <xdr:rowOff>167960</xdr:rowOff>
    </xdr:to>
    <xdr:sp macro="" textlink="">
      <xdr:nvSpPr>
        <xdr:cNvPr id="315" name="楕円 314"/>
        <xdr:cNvSpPr/>
      </xdr:nvSpPr>
      <xdr:spPr>
        <a:xfrm>
          <a:off x="104267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44787</xdr:rowOff>
    </xdr:from>
    <xdr:ext cx="599010" cy="259045"/>
    <xdr:sp macro="" textlink="">
      <xdr:nvSpPr>
        <xdr:cNvPr id="316" name="補助費等該当値テキスト"/>
        <xdr:cNvSpPr txBox="1"/>
      </xdr:nvSpPr>
      <xdr:spPr>
        <a:xfrm>
          <a:off x="10528300" y="62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148088</xdr:rowOff>
    </xdr:from>
    <xdr:to>
      <xdr:col>50</xdr:col>
      <xdr:colOff>165100</xdr:colOff>
      <xdr:row>38</xdr:row>
      <xdr:rowOff>78239</xdr:rowOff>
    </xdr:to>
    <xdr:sp macro="" textlink="">
      <xdr:nvSpPr>
        <xdr:cNvPr id="317" name="楕円 316"/>
        <xdr:cNvSpPr/>
      </xdr:nvSpPr>
      <xdr:spPr>
        <a:xfrm>
          <a:off x="95885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69366</xdr:rowOff>
    </xdr:from>
    <xdr:ext cx="534377" cy="259045"/>
    <xdr:sp macro="" textlink="">
      <xdr:nvSpPr>
        <xdr:cNvPr id="318" name="テキスト ボックス 317"/>
        <xdr:cNvSpPr txBox="1"/>
      </xdr:nvSpPr>
      <xdr:spPr>
        <a:xfrm>
          <a:off x="9372111" y="65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87260</xdr:rowOff>
    </xdr:from>
    <xdr:to>
      <xdr:col>46</xdr:col>
      <xdr:colOff>38100</xdr:colOff>
      <xdr:row>38</xdr:row>
      <xdr:rowOff>17410</xdr:rowOff>
    </xdr:to>
    <xdr:sp macro="" textlink="">
      <xdr:nvSpPr>
        <xdr:cNvPr id="319" name="楕円 318"/>
        <xdr:cNvSpPr/>
      </xdr:nvSpPr>
      <xdr:spPr>
        <a:xfrm>
          <a:off x="8699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8537</xdr:rowOff>
    </xdr:from>
    <xdr:ext cx="599010" cy="259045"/>
    <xdr:sp macro="" textlink="">
      <xdr:nvSpPr>
        <xdr:cNvPr id="320" name="テキスト ボックス 319"/>
        <xdr:cNvSpPr txBox="1"/>
      </xdr:nvSpPr>
      <xdr:spPr>
        <a:xfrm>
          <a:off x="8450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92114</xdr:rowOff>
    </xdr:from>
    <xdr:to>
      <xdr:col>41</xdr:col>
      <xdr:colOff>101600</xdr:colOff>
      <xdr:row>38</xdr:row>
      <xdr:rowOff>22264</xdr:rowOff>
    </xdr:to>
    <xdr:sp macro="" textlink="">
      <xdr:nvSpPr>
        <xdr:cNvPr id="321" name="楕円 320"/>
        <xdr:cNvSpPr/>
      </xdr:nvSpPr>
      <xdr:spPr>
        <a:xfrm>
          <a:off x="7810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13391</xdr:rowOff>
    </xdr:from>
    <xdr:ext cx="599010" cy="259045"/>
    <xdr:sp macro="" textlink="">
      <xdr:nvSpPr>
        <xdr:cNvPr id="322" name="テキスト ボックス 321"/>
        <xdr:cNvSpPr txBox="1"/>
      </xdr:nvSpPr>
      <xdr:spPr>
        <a:xfrm>
          <a:off x="7561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14024</xdr:rowOff>
    </xdr:from>
    <xdr:to>
      <xdr:col>36</xdr:col>
      <xdr:colOff>165100</xdr:colOff>
      <xdr:row>37</xdr:row>
      <xdr:rowOff>115624</xdr:rowOff>
    </xdr:to>
    <xdr:sp macro="" textlink="">
      <xdr:nvSpPr>
        <xdr:cNvPr id="323" name="楕円 322"/>
        <xdr:cNvSpPr/>
      </xdr:nvSpPr>
      <xdr:spPr>
        <a:xfrm>
          <a:off x="6921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106751</xdr:rowOff>
    </xdr:from>
    <xdr:ext cx="599010" cy="259045"/>
    <xdr:sp macro="" textlink="">
      <xdr:nvSpPr>
        <xdr:cNvPr id="324" name="テキスト ボックス 323"/>
        <xdr:cNvSpPr txBox="1"/>
      </xdr:nvSpPr>
      <xdr:spPr>
        <a:xfrm>
          <a:off x="6672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90537</xdr:rowOff>
    </xdr:from>
    <xdr:to>
      <xdr:col>55</xdr:col>
      <xdr:colOff>0</xdr:colOff>
      <xdr:row>57</xdr:row>
      <xdr:rowOff>97761</xdr:rowOff>
    </xdr:to>
    <xdr:cxnSp macro="">
      <xdr:nvCxnSpPr>
        <xdr:cNvPr id="349" name="直線コネクタ 348"/>
        <xdr:cNvCxnSpPr/>
      </xdr:nvCxnSpPr>
      <xdr:spPr>
        <a:xfrm flipV="1">
          <a:off x="9639300" y="9863187"/>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97761</xdr:rowOff>
    </xdr:from>
    <xdr:to>
      <xdr:col>50</xdr:col>
      <xdr:colOff>114300</xdr:colOff>
      <xdr:row>57</xdr:row>
      <xdr:rowOff>133535</xdr:rowOff>
    </xdr:to>
    <xdr:cxnSp macro="">
      <xdr:nvCxnSpPr>
        <xdr:cNvPr id="352" name="直線コネクタ 351"/>
        <xdr:cNvCxnSpPr/>
      </xdr:nvCxnSpPr>
      <xdr:spPr>
        <a:xfrm flipV="1">
          <a:off x="8750300" y="9870411"/>
          <a:ext cx="889000" cy="3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95188</xdr:rowOff>
    </xdr:from>
    <xdr:to>
      <xdr:col>45</xdr:col>
      <xdr:colOff>177800</xdr:colOff>
      <xdr:row>57</xdr:row>
      <xdr:rowOff>133535</xdr:rowOff>
    </xdr:to>
    <xdr:cxnSp macro="">
      <xdr:nvCxnSpPr>
        <xdr:cNvPr id="355" name="直線コネクタ 354"/>
        <xdr:cNvCxnSpPr/>
      </xdr:nvCxnSpPr>
      <xdr:spPr>
        <a:xfrm>
          <a:off x="7861300" y="9867838"/>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95188</xdr:rowOff>
    </xdr:from>
    <xdr:to>
      <xdr:col>41</xdr:col>
      <xdr:colOff>50800</xdr:colOff>
      <xdr:row>57</xdr:row>
      <xdr:rowOff>121907</xdr:rowOff>
    </xdr:to>
    <xdr:cxnSp macro="">
      <xdr:nvCxnSpPr>
        <xdr:cNvPr id="358" name="直線コネクタ 357"/>
        <xdr:cNvCxnSpPr/>
      </xdr:nvCxnSpPr>
      <xdr:spPr>
        <a:xfrm flipV="1">
          <a:off x="6972300" y="9867838"/>
          <a:ext cx="889000" cy="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39737</xdr:rowOff>
    </xdr:from>
    <xdr:to>
      <xdr:col>55</xdr:col>
      <xdr:colOff>50800</xdr:colOff>
      <xdr:row>57</xdr:row>
      <xdr:rowOff>141337</xdr:rowOff>
    </xdr:to>
    <xdr:sp macro="" textlink="">
      <xdr:nvSpPr>
        <xdr:cNvPr id="368" name="楕円 367"/>
        <xdr:cNvSpPr/>
      </xdr:nvSpPr>
      <xdr:spPr>
        <a:xfrm>
          <a:off x="10426700" y="98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126114</xdr:rowOff>
    </xdr:from>
    <xdr:ext cx="599010" cy="259045"/>
    <xdr:sp macro="" textlink="">
      <xdr:nvSpPr>
        <xdr:cNvPr id="369" name="普通建設事業費該当値テキスト"/>
        <xdr:cNvSpPr txBox="1"/>
      </xdr:nvSpPr>
      <xdr:spPr>
        <a:xfrm>
          <a:off x="10528300" y="97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46961</xdr:rowOff>
    </xdr:from>
    <xdr:to>
      <xdr:col>50</xdr:col>
      <xdr:colOff>165100</xdr:colOff>
      <xdr:row>57</xdr:row>
      <xdr:rowOff>148561</xdr:rowOff>
    </xdr:to>
    <xdr:sp macro="" textlink="">
      <xdr:nvSpPr>
        <xdr:cNvPr id="370" name="楕円 369"/>
        <xdr:cNvSpPr/>
      </xdr:nvSpPr>
      <xdr:spPr>
        <a:xfrm>
          <a:off x="9588500" y="98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139688</xdr:rowOff>
    </xdr:from>
    <xdr:ext cx="599010" cy="259045"/>
    <xdr:sp macro="" textlink="">
      <xdr:nvSpPr>
        <xdr:cNvPr id="371" name="テキスト ボックス 370"/>
        <xdr:cNvSpPr txBox="1"/>
      </xdr:nvSpPr>
      <xdr:spPr>
        <a:xfrm>
          <a:off x="9339795" y="991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82735</xdr:rowOff>
    </xdr:from>
    <xdr:to>
      <xdr:col>46</xdr:col>
      <xdr:colOff>38100</xdr:colOff>
      <xdr:row>58</xdr:row>
      <xdr:rowOff>12885</xdr:rowOff>
    </xdr:to>
    <xdr:sp macro="" textlink="">
      <xdr:nvSpPr>
        <xdr:cNvPr id="372" name="楕円 371"/>
        <xdr:cNvSpPr/>
      </xdr:nvSpPr>
      <xdr:spPr>
        <a:xfrm>
          <a:off x="8699500" y="98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4012</xdr:rowOff>
    </xdr:from>
    <xdr:ext cx="599010" cy="259045"/>
    <xdr:sp macro="" textlink="">
      <xdr:nvSpPr>
        <xdr:cNvPr id="373" name="テキスト ボックス 372"/>
        <xdr:cNvSpPr txBox="1"/>
      </xdr:nvSpPr>
      <xdr:spPr>
        <a:xfrm>
          <a:off x="8450795" y="994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44388</xdr:rowOff>
    </xdr:from>
    <xdr:to>
      <xdr:col>41</xdr:col>
      <xdr:colOff>101600</xdr:colOff>
      <xdr:row>57</xdr:row>
      <xdr:rowOff>145988</xdr:rowOff>
    </xdr:to>
    <xdr:sp macro="" textlink="">
      <xdr:nvSpPr>
        <xdr:cNvPr id="374" name="楕円 373"/>
        <xdr:cNvSpPr/>
      </xdr:nvSpPr>
      <xdr:spPr>
        <a:xfrm>
          <a:off x="7810500" y="98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137115</xdr:rowOff>
    </xdr:from>
    <xdr:ext cx="599010" cy="259045"/>
    <xdr:sp macro="" textlink="">
      <xdr:nvSpPr>
        <xdr:cNvPr id="375" name="テキスト ボックス 374"/>
        <xdr:cNvSpPr txBox="1"/>
      </xdr:nvSpPr>
      <xdr:spPr>
        <a:xfrm>
          <a:off x="7561795" y="9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71107</xdr:rowOff>
    </xdr:from>
    <xdr:to>
      <xdr:col>36</xdr:col>
      <xdr:colOff>165100</xdr:colOff>
      <xdr:row>58</xdr:row>
      <xdr:rowOff>1257</xdr:rowOff>
    </xdr:to>
    <xdr:sp macro="" textlink="">
      <xdr:nvSpPr>
        <xdr:cNvPr id="376" name="楕円 375"/>
        <xdr:cNvSpPr/>
      </xdr:nvSpPr>
      <xdr:spPr>
        <a:xfrm>
          <a:off x="6921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163834</xdr:rowOff>
    </xdr:from>
    <xdr:ext cx="599010" cy="259045"/>
    <xdr:sp macro="" textlink="">
      <xdr:nvSpPr>
        <xdr:cNvPr id="377" name="テキスト ボックス 376"/>
        <xdr:cNvSpPr txBox="1"/>
      </xdr:nvSpPr>
      <xdr:spPr>
        <a:xfrm>
          <a:off x="6672795" y="993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1648</xdr:rowOff>
    </xdr:from>
    <xdr:to>
      <xdr:col>55</xdr:col>
      <xdr:colOff>0</xdr:colOff>
      <xdr:row>79</xdr:row>
      <xdr:rowOff>10787</xdr:rowOff>
    </xdr:to>
    <xdr:cxnSp macro="">
      <xdr:nvCxnSpPr>
        <xdr:cNvPr id="406" name="直線コネクタ 405"/>
        <xdr:cNvCxnSpPr/>
      </xdr:nvCxnSpPr>
      <xdr:spPr>
        <a:xfrm>
          <a:off x="9639300" y="13546198"/>
          <a:ext cx="8382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1648</xdr:rowOff>
    </xdr:from>
    <xdr:to>
      <xdr:col>50</xdr:col>
      <xdr:colOff>114300</xdr:colOff>
      <xdr:row>79</xdr:row>
      <xdr:rowOff>15692</xdr:rowOff>
    </xdr:to>
    <xdr:cxnSp macro="">
      <xdr:nvCxnSpPr>
        <xdr:cNvPr id="409" name="直線コネクタ 408"/>
        <xdr:cNvCxnSpPr/>
      </xdr:nvCxnSpPr>
      <xdr:spPr>
        <a:xfrm flipV="1">
          <a:off x="8750300" y="13546198"/>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161837</xdr:rowOff>
    </xdr:from>
    <xdr:to>
      <xdr:col>45</xdr:col>
      <xdr:colOff>177800</xdr:colOff>
      <xdr:row>79</xdr:row>
      <xdr:rowOff>15692</xdr:rowOff>
    </xdr:to>
    <xdr:cxnSp macro="">
      <xdr:nvCxnSpPr>
        <xdr:cNvPr id="412" name="直線コネクタ 411"/>
        <xdr:cNvCxnSpPr/>
      </xdr:nvCxnSpPr>
      <xdr:spPr>
        <a:xfrm>
          <a:off x="7861300" y="13534937"/>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161837</xdr:rowOff>
    </xdr:from>
    <xdr:to>
      <xdr:col>41</xdr:col>
      <xdr:colOff>50800</xdr:colOff>
      <xdr:row>79</xdr:row>
      <xdr:rowOff>9491</xdr:rowOff>
    </xdr:to>
    <xdr:cxnSp macro="">
      <xdr:nvCxnSpPr>
        <xdr:cNvPr id="415" name="直線コネクタ 414"/>
        <xdr:cNvCxnSpPr/>
      </xdr:nvCxnSpPr>
      <xdr:spPr>
        <a:xfrm flipV="1">
          <a:off x="6972300" y="13534937"/>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131437</xdr:rowOff>
    </xdr:from>
    <xdr:to>
      <xdr:col>55</xdr:col>
      <xdr:colOff>50800</xdr:colOff>
      <xdr:row>79</xdr:row>
      <xdr:rowOff>61587</xdr:rowOff>
    </xdr:to>
    <xdr:sp macro="" textlink="">
      <xdr:nvSpPr>
        <xdr:cNvPr id="425" name="楕円 424"/>
        <xdr:cNvSpPr/>
      </xdr:nvSpPr>
      <xdr:spPr>
        <a:xfrm>
          <a:off x="10426700" y="135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6" name="普通建設事業費 （ うち新規整備　）該当値テキスト"/>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122298</xdr:rowOff>
    </xdr:from>
    <xdr:to>
      <xdr:col>50</xdr:col>
      <xdr:colOff>165100</xdr:colOff>
      <xdr:row>79</xdr:row>
      <xdr:rowOff>52448</xdr:rowOff>
    </xdr:to>
    <xdr:sp macro="" textlink="">
      <xdr:nvSpPr>
        <xdr:cNvPr id="427" name="楕円 426"/>
        <xdr:cNvSpPr/>
      </xdr:nvSpPr>
      <xdr:spPr>
        <a:xfrm>
          <a:off x="9588500" y="134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43575</xdr:rowOff>
    </xdr:from>
    <xdr:ext cx="534377" cy="259045"/>
    <xdr:sp macro="" textlink="">
      <xdr:nvSpPr>
        <xdr:cNvPr id="428" name="テキスト ボックス 427"/>
        <xdr:cNvSpPr txBox="1"/>
      </xdr:nvSpPr>
      <xdr:spPr>
        <a:xfrm>
          <a:off x="9372111" y="135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136342</xdr:rowOff>
    </xdr:from>
    <xdr:to>
      <xdr:col>46</xdr:col>
      <xdr:colOff>38100</xdr:colOff>
      <xdr:row>79</xdr:row>
      <xdr:rowOff>66492</xdr:rowOff>
    </xdr:to>
    <xdr:sp macro="" textlink="">
      <xdr:nvSpPr>
        <xdr:cNvPr id="429" name="楕円 428"/>
        <xdr:cNvSpPr/>
      </xdr:nvSpPr>
      <xdr:spPr>
        <a:xfrm>
          <a:off x="8699500" y="135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57619</xdr:rowOff>
    </xdr:from>
    <xdr:ext cx="534377" cy="259045"/>
    <xdr:sp macro="" textlink="">
      <xdr:nvSpPr>
        <xdr:cNvPr id="430" name="テキスト ボックス 429"/>
        <xdr:cNvSpPr txBox="1"/>
      </xdr:nvSpPr>
      <xdr:spPr>
        <a:xfrm>
          <a:off x="8483111" y="136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111037</xdr:rowOff>
    </xdr:from>
    <xdr:to>
      <xdr:col>41</xdr:col>
      <xdr:colOff>101600</xdr:colOff>
      <xdr:row>79</xdr:row>
      <xdr:rowOff>41187</xdr:rowOff>
    </xdr:to>
    <xdr:sp macro="" textlink="">
      <xdr:nvSpPr>
        <xdr:cNvPr id="431" name="楕円 430"/>
        <xdr:cNvSpPr/>
      </xdr:nvSpPr>
      <xdr:spPr>
        <a:xfrm>
          <a:off x="7810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32314</xdr:rowOff>
    </xdr:from>
    <xdr:ext cx="534377" cy="259045"/>
    <xdr:sp macro="" textlink="">
      <xdr:nvSpPr>
        <xdr:cNvPr id="432" name="テキスト ボックス 431"/>
        <xdr:cNvSpPr txBox="1"/>
      </xdr:nvSpPr>
      <xdr:spPr>
        <a:xfrm>
          <a:off x="7594111" y="135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130141</xdr:rowOff>
    </xdr:from>
    <xdr:to>
      <xdr:col>36</xdr:col>
      <xdr:colOff>165100</xdr:colOff>
      <xdr:row>79</xdr:row>
      <xdr:rowOff>60291</xdr:rowOff>
    </xdr:to>
    <xdr:sp macro="" textlink="">
      <xdr:nvSpPr>
        <xdr:cNvPr id="433" name="楕円 432"/>
        <xdr:cNvSpPr/>
      </xdr:nvSpPr>
      <xdr:spPr>
        <a:xfrm>
          <a:off x="6921500" y="135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51418</xdr:rowOff>
    </xdr:from>
    <xdr:ext cx="534377" cy="259045"/>
    <xdr:sp macro="" textlink="">
      <xdr:nvSpPr>
        <xdr:cNvPr id="434" name="テキスト ボックス 433"/>
        <xdr:cNvSpPr txBox="1"/>
      </xdr:nvSpPr>
      <xdr:spPr>
        <a:xfrm>
          <a:off x="6705111" y="135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20605</xdr:rowOff>
    </xdr:from>
    <xdr:to>
      <xdr:col>55</xdr:col>
      <xdr:colOff>0</xdr:colOff>
      <xdr:row>98</xdr:row>
      <xdr:rowOff>48577</xdr:rowOff>
    </xdr:to>
    <xdr:cxnSp macro="">
      <xdr:nvCxnSpPr>
        <xdr:cNvPr id="461" name="直線コネクタ 460"/>
        <xdr:cNvCxnSpPr/>
      </xdr:nvCxnSpPr>
      <xdr:spPr>
        <a:xfrm flipV="1">
          <a:off x="9639300" y="16822705"/>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48577</xdr:rowOff>
    </xdr:from>
    <xdr:to>
      <xdr:col>50</xdr:col>
      <xdr:colOff>114300</xdr:colOff>
      <xdr:row>98</xdr:row>
      <xdr:rowOff>81147</xdr:rowOff>
    </xdr:to>
    <xdr:cxnSp macro="">
      <xdr:nvCxnSpPr>
        <xdr:cNvPr id="464" name="直線コネクタ 463"/>
        <xdr:cNvCxnSpPr/>
      </xdr:nvCxnSpPr>
      <xdr:spPr>
        <a:xfrm flipV="1">
          <a:off x="8750300" y="16850677"/>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58086</xdr:rowOff>
    </xdr:from>
    <xdr:to>
      <xdr:col>45</xdr:col>
      <xdr:colOff>177800</xdr:colOff>
      <xdr:row>98</xdr:row>
      <xdr:rowOff>81147</xdr:rowOff>
    </xdr:to>
    <xdr:cxnSp macro="">
      <xdr:nvCxnSpPr>
        <xdr:cNvPr id="467" name="直線コネクタ 466"/>
        <xdr:cNvCxnSpPr/>
      </xdr:nvCxnSpPr>
      <xdr:spPr>
        <a:xfrm>
          <a:off x="7861300" y="16860186"/>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58086</xdr:rowOff>
    </xdr:from>
    <xdr:to>
      <xdr:col>41</xdr:col>
      <xdr:colOff>50800</xdr:colOff>
      <xdr:row>98</xdr:row>
      <xdr:rowOff>71462</xdr:rowOff>
    </xdr:to>
    <xdr:cxnSp macro="">
      <xdr:nvCxnSpPr>
        <xdr:cNvPr id="470" name="直線コネクタ 469"/>
        <xdr:cNvCxnSpPr/>
      </xdr:nvCxnSpPr>
      <xdr:spPr>
        <a:xfrm flipV="1">
          <a:off x="6972300" y="16860186"/>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141255</xdr:rowOff>
    </xdr:from>
    <xdr:to>
      <xdr:col>55</xdr:col>
      <xdr:colOff>50800</xdr:colOff>
      <xdr:row>98</xdr:row>
      <xdr:rowOff>71405</xdr:rowOff>
    </xdr:to>
    <xdr:sp macro="" textlink="">
      <xdr:nvSpPr>
        <xdr:cNvPr id="480" name="楕円 479"/>
        <xdr:cNvSpPr/>
      </xdr:nvSpPr>
      <xdr:spPr>
        <a:xfrm>
          <a:off x="10426700" y="167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61453</xdr:rowOff>
    </xdr:from>
    <xdr:ext cx="599010" cy="259045"/>
    <xdr:sp macro="" textlink="">
      <xdr:nvSpPr>
        <xdr:cNvPr id="481" name="普通建設事業費 （ うち更新整備　）該当値テキスト"/>
        <xdr:cNvSpPr txBox="1"/>
      </xdr:nvSpPr>
      <xdr:spPr>
        <a:xfrm>
          <a:off x="10528300" y="1669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169227</xdr:rowOff>
    </xdr:from>
    <xdr:to>
      <xdr:col>50</xdr:col>
      <xdr:colOff>165100</xdr:colOff>
      <xdr:row>98</xdr:row>
      <xdr:rowOff>99377</xdr:rowOff>
    </xdr:to>
    <xdr:sp macro="" textlink="">
      <xdr:nvSpPr>
        <xdr:cNvPr id="482" name="楕円 481"/>
        <xdr:cNvSpPr/>
      </xdr:nvSpPr>
      <xdr:spPr>
        <a:xfrm>
          <a:off x="9588500" y="167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90504</xdr:rowOff>
    </xdr:from>
    <xdr:ext cx="534377" cy="259045"/>
    <xdr:sp macro="" textlink="">
      <xdr:nvSpPr>
        <xdr:cNvPr id="483" name="テキスト ボックス 482"/>
        <xdr:cNvSpPr txBox="1"/>
      </xdr:nvSpPr>
      <xdr:spPr>
        <a:xfrm>
          <a:off x="9372111" y="168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30347</xdr:rowOff>
    </xdr:from>
    <xdr:to>
      <xdr:col>46</xdr:col>
      <xdr:colOff>38100</xdr:colOff>
      <xdr:row>98</xdr:row>
      <xdr:rowOff>131947</xdr:rowOff>
    </xdr:to>
    <xdr:sp macro="" textlink="">
      <xdr:nvSpPr>
        <xdr:cNvPr id="484" name="楕円 483"/>
        <xdr:cNvSpPr/>
      </xdr:nvSpPr>
      <xdr:spPr>
        <a:xfrm>
          <a:off x="8699500" y="168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123074</xdr:rowOff>
    </xdr:from>
    <xdr:ext cx="534377" cy="259045"/>
    <xdr:sp macro="" textlink="">
      <xdr:nvSpPr>
        <xdr:cNvPr id="485" name="テキスト ボックス 484"/>
        <xdr:cNvSpPr txBox="1"/>
      </xdr:nvSpPr>
      <xdr:spPr>
        <a:xfrm>
          <a:off x="8483111" y="169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7286</xdr:rowOff>
    </xdr:from>
    <xdr:to>
      <xdr:col>41</xdr:col>
      <xdr:colOff>101600</xdr:colOff>
      <xdr:row>98</xdr:row>
      <xdr:rowOff>108886</xdr:rowOff>
    </xdr:to>
    <xdr:sp macro="" textlink="">
      <xdr:nvSpPr>
        <xdr:cNvPr id="486" name="楕円 485"/>
        <xdr:cNvSpPr/>
      </xdr:nvSpPr>
      <xdr:spPr>
        <a:xfrm>
          <a:off x="7810500" y="16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100013</xdr:rowOff>
    </xdr:from>
    <xdr:ext cx="534377" cy="259045"/>
    <xdr:sp macro="" textlink="">
      <xdr:nvSpPr>
        <xdr:cNvPr id="487" name="テキスト ボックス 486"/>
        <xdr:cNvSpPr txBox="1"/>
      </xdr:nvSpPr>
      <xdr:spPr>
        <a:xfrm>
          <a:off x="7594111" y="169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20662</xdr:rowOff>
    </xdr:from>
    <xdr:to>
      <xdr:col>36</xdr:col>
      <xdr:colOff>165100</xdr:colOff>
      <xdr:row>98</xdr:row>
      <xdr:rowOff>122262</xdr:rowOff>
    </xdr:to>
    <xdr:sp macro="" textlink="">
      <xdr:nvSpPr>
        <xdr:cNvPr id="488" name="楕円 487"/>
        <xdr:cNvSpPr/>
      </xdr:nvSpPr>
      <xdr:spPr>
        <a:xfrm>
          <a:off x="6921500" y="168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113389</xdr:rowOff>
    </xdr:from>
    <xdr:ext cx="534377" cy="259045"/>
    <xdr:sp macro="" textlink="">
      <xdr:nvSpPr>
        <xdr:cNvPr id="489" name="テキスト ボックス 488"/>
        <xdr:cNvSpPr txBox="1"/>
      </xdr:nvSpPr>
      <xdr:spPr>
        <a:xfrm>
          <a:off x="6705111" y="16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61551</xdr:rowOff>
    </xdr:from>
    <xdr:to>
      <xdr:col>85</xdr:col>
      <xdr:colOff>127000</xdr:colOff>
      <xdr:row>39</xdr:row>
      <xdr:rowOff>67783</xdr:rowOff>
    </xdr:to>
    <xdr:cxnSp macro="">
      <xdr:nvCxnSpPr>
        <xdr:cNvPr id="520" name="直線コネクタ 519"/>
        <xdr:cNvCxnSpPr/>
      </xdr:nvCxnSpPr>
      <xdr:spPr>
        <a:xfrm>
          <a:off x="15481300" y="6748101"/>
          <a:ext cx="8382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163742</xdr:rowOff>
    </xdr:from>
    <xdr:to>
      <xdr:col>81</xdr:col>
      <xdr:colOff>50800</xdr:colOff>
      <xdr:row>39</xdr:row>
      <xdr:rowOff>61551</xdr:rowOff>
    </xdr:to>
    <xdr:cxnSp macro="">
      <xdr:nvCxnSpPr>
        <xdr:cNvPr id="523" name="直線コネクタ 522"/>
        <xdr:cNvCxnSpPr/>
      </xdr:nvCxnSpPr>
      <xdr:spPr>
        <a:xfrm>
          <a:off x="14592300" y="6678842"/>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163742</xdr:rowOff>
    </xdr:from>
    <xdr:to>
      <xdr:col>76</xdr:col>
      <xdr:colOff>114300</xdr:colOff>
      <xdr:row>39</xdr:row>
      <xdr:rowOff>98878</xdr:rowOff>
    </xdr:to>
    <xdr:cxnSp macro="">
      <xdr:nvCxnSpPr>
        <xdr:cNvPr id="526" name="直線コネクタ 525"/>
        <xdr:cNvCxnSpPr/>
      </xdr:nvCxnSpPr>
      <xdr:spPr>
        <a:xfrm flipV="1">
          <a:off x="13703300" y="6678842"/>
          <a:ext cx="889000" cy="1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8" name="テキスト ボックス 527"/>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95217</xdr:rowOff>
    </xdr:from>
    <xdr:to>
      <xdr:col>71</xdr:col>
      <xdr:colOff>177800</xdr:colOff>
      <xdr:row>39</xdr:row>
      <xdr:rowOff>98878</xdr:rowOff>
    </xdr:to>
    <xdr:cxnSp macro="">
      <xdr:nvCxnSpPr>
        <xdr:cNvPr id="529" name="直線コネクタ 528"/>
        <xdr:cNvCxnSpPr/>
      </xdr:nvCxnSpPr>
      <xdr:spPr>
        <a:xfrm>
          <a:off x="12814300" y="6781767"/>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16983</xdr:rowOff>
    </xdr:from>
    <xdr:to>
      <xdr:col>85</xdr:col>
      <xdr:colOff>177800</xdr:colOff>
      <xdr:row>39</xdr:row>
      <xdr:rowOff>118583</xdr:rowOff>
    </xdr:to>
    <xdr:sp macro="" textlink="">
      <xdr:nvSpPr>
        <xdr:cNvPr id="539" name="楕円 538"/>
        <xdr:cNvSpPr/>
      </xdr:nvSpPr>
      <xdr:spPr>
        <a:xfrm>
          <a:off x="16268700" y="67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40" name="災害復旧事業費該当値テキスト"/>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10751</xdr:rowOff>
    </xdr:from>
    <xdr:to>
      <xdr:col>81</xdr:col>
      <xdr:colOff>101600</xdr:colOff>
      <xdr:row>39</xdr:row>
      <xdr:rowOff>112351</xdr:rowOff>
    </xdr:to>
    <xdr:sp macro="" textlink="">
      <xdr:nvSpPr>
        <xdr:cNvPr id="541" name="楕円 540"/>
        <xdr:cNvSpPr/>
      </xdr:nvSpPr>
      <xdr:spPr>
        <a:xfrm>
          <a:off x="15430500" y="66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103478</xdr:rowOff>
    </xdr:from>
    <xdr:ext cx="534377" cy="259045"/>
    <xdr:sp macro="" textlink="">
      <xdr:nvSpPr>
        <xdr:cNvPr id="542" name="テキスト ボックス 541"/>
        <xdr:cNvSpPr txBox="1"/>
      </xdr:nvSpPr>
      <xdr:spPr>
        <a:xfrm>
          <a:off x="15214111" y="67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112942</xdr:rowOff>
    </xdr:from>
    <xdr:to>
      <xdr:col>76</xdr:col>
      <xdr:colOff>165100</xdr:colOff>
      <xdr:row>39</xdr:row>
      <xdr:rowOff>43092</xdr:rowOff>
    </xdr:to>
    <xdr:sp macro="" textlink="">
      <xdr:nvSpPr>
        <xdr:cNvPr id="543" name="楕円 542"/>
        <xdr:cNvSpPr/>
      </xdr:nvSpPr>
      <xdr:spPr>
        <a:xfrm>
          <a:off x="14541500" y="66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59619</xdr:rowOff>
    </xdr:from>
    <xdr:ext cx="534377" cy="259045"/>
    <xdr:sp macro="" textlink="">
      <xdr:nvSpPr>
        <xdr:cNvPr id="544" name="テキスト ボックス 543"/>
        <xdr:cNvSpPr txBox="1"/>
      </xdr:nvSpPr>
      <xdr:spPr>
        <a:xfrm>
          <a:off x="14325111" y="64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44417</xdr:rowOff>
    </xdr:from>
    <xdr:to>
      <xdr:col>67</xdr:col>
      <xdr:colOff>101600</xdr:colOff>
      <xdr:row>39</xdr:row>
      <xdr:rowOff>146017</xdr:rowOff>
    </xdr:to>
    <xdr:sp macro="" textlink="">
      <xdr:nvSpPr>
        <xdr:cNvPr id="547" name="楕円 546"/>
        <xdr:cNvSpPr/>
      </xdr:nvSpPr>
      <xdr:spPr>
        <a:xfrm>
          <a:off x="12763500" y="67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137144</xdr:rowOff>
    </xdr:from>
    <xdr:ext cx="469744" cy="259045"/>
    <xdr:sp macro="" textlink="">
      <xdr:nvSpPr>
        <xdr:cNvPr id="548" name="テキスト ボックス 547"/>
        <xdr:cNvSpPr txBox="1"/>
      </xdr:nvSpPr>
      <xdr:spPr>
        <a:xfrm>
          <a:off x="12579428" y="68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167841</xdr:rowOff>
    </xdr:from>
    <xdr:to>
      <xdr:col>85</xdr:col>
      <xdr:colOff>127000</xdr:colOff>
      <xdr:row>78</xdr:row>
      <xdr:rowOff>24777</xdr:rowOff>
    </xdr:to>
    <xdr:cxnSp macro="">
      <xdr:nvCxnSpPr>
        <xdr:cNvPr id="626" name="直線コネクタ 625"/>
        <xdr:cNvCxnSpPr/>
      </xdr:nvCxnSpPr>
      <xdr:spPr>
        <a:xfrm flipV="1">
          <a:off x="15481300" y="13369491"/>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24777</xdr:rowOff>
    </xdr:from>
    <xdr:to>
      <xdr:col>81</xdr:col>
      <xdr:colOff>50800</xdr:colOff>
      <xdr:row>78</xdr:row>
      <xdr:rowOff>39283</xdr:rowOff>
    </xdr:to>
    <xdr:cxnSp macro="">
      <xdr:nvCxnSpPr>
        <xdr:cNvPr id="629" name="直線コネクタ 628"/>
        <xdr:cNvCxnSpPr/>
      </xdr:nvCxnSpPr>
      <xdr:spPr>
        <a:xfrm flipV="1">
          <a:off x="14592300" y="13397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39283</xdr:rowOff>
    </xdr:from>
    <xdr:to>
      <xdr:col>76</xdr:col>
      <xdr:colOff>114300</xdr:colOff>
      <xdr:row>78</xdr:row>
      <xdr:rowOff>42604</xdr:rowOff>
    </xdr:to>
    <xdr:cxnSp macro="">
      <xdr:nvCxnSpPr>
        <xdr:cNvPr id="632" name="直線コネクタ 631"/>
        <xdr:cNvCxnSpPr/>
      </xdr:nvCxnSpPr>
      <xdr:spPr>
        <a:xfrm flipV="1">
          <a:off x="13703300" y="13412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42604</xdr:rowOff>
    </xdr:from>
    <xdr:to>
      <xdr:col>71</xdr:col>
      <xdr:colOff>177800</xdr:colOff>
      <xdr:row>78</xdr:row>
      <xdr:rowOff>75343</xdr:rowOff>
    </xdr:to>
    <xdr:cxnSp macro="">
      <xdr:nvCxnSpPr>
        <xdr:cNvPr id="635" name="直線コネクタ 634"/>
        <xdr:cNvCxnSpPr/>
      </xdr:nvCxnSpPr>
      <xdr:spPr>
        <a:xfrm flipV="1">
          <a:off x="12814300" y="13415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117041</xdr:rowOff>
    </xdr:from>
    <xdr:to>
      <xdr:col>85</xdr:col>
      <xdr:colOff>177800</xdr:colOff>
      <xdr:row>78</xdr:row>
      <xdr:rowOff>47191</xdr:rowOff>
    </xdr:to>
    <xdr:sp macro="" textlink="">
      <xdr:nvSpPr>
        <xdr:cNvPr id="645" name="楕円 644"/>
        <xdr:cNvSpPr/>
      </xdr:nvSpPr>
      <xdr:spPr>
        <a:xfrm>
          <a:off x="16268700" y="13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95468</xdr:rowOff>
    </xdr:from>
    <xdr:ext cx="599010" cy="259045"/>
    <xdr:sp macro="" textlink="">
      <xdr:nvSpPr>
        <xdr:cNvPr id="646" name="公債費該当値テキスト"/>
        <xdr:cNvSpPr txBox="1"/>
      </xdr:nvSpPr>
      <xdr:spPr>
        <a:xfrm>
          <a:off x="16370300" y="1329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145427</xdr:rowOff>
    </xdr:from>
    <xdr:to>
      <xdr:col>81</xdr:col>
      <xdr:colOff>101600</xdr:colOff>
      <xdr:row>78</xdr:row>
      <xdr:rowOff>75577</xdr:rowOff>
    </xdr:to>
    <xdr:sp macro="" textlink="">
      <xdr:nvSpPr>
        <xdr:cNvPr id="647" name="楕円 646"/>
        <xdr:cNvSpPr/>
      </xdr:nvSpPr>
      <xdr:spPr>
        <a:xfrm>
          <a:off x="15430500" y="133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66704</xdr:rowOff>
    </xdr:from>
    <xdr:ext cx="599010" cy="259045"/>
    <xdr:sp macro="" textlink="">
      <xdr:nvSpPr>
        <xdr:cNvPr id="648" name="テキスト ボックス 647"/>
        <xdr:cNvSpPr txBox="1"/>
      </xdr:nvSpPr>
      <xdr:spPr>
        <a:xfrm>
          <a:off x="15181795" y="134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159933</xdr:rowOff>
    </xdr:from>
    <xdr:to>
      <xdr:col>76</xdr:col>
      <xdr:colOff>165100</xdr:colOff>
      <xdr:row>78</xdr:row>
      <xdr:rowOff>90083</xdr:rowOff>
    </xdr:to>
    <xdr:sp macro="" textlink="">
      <xdr:nvSpPr>
        <xdr:cNvPr id="649" name="楕円 648"/>
        <xdr:cNvSpPr/>
      </xdr:nvSpPr>
      <xdr:spPr>
        <a:xfrm>
          <a:off x="145415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81210</xdr:rowOff>
    </xdr:from>
    <xdr:ext cx="534377" cy="259045"/>
    <xdr:sp macro="" textlink="">
      <xdr:nvSpPr>
        <xdr:cNvPr id="650" name="テキスト ボックス 649"/>
        <xdr:cNvSpPr txBox="1"/>
      </xdr:nvSpPr>
      <xdr:spPr>
        <a:xfrm>
          <a:off x="14325111" y="13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163254</xdr:rowOff>
    </xdr:from>
    <xdr:to>
      <xdr:col>72</xdr:col>
      <xdr:colOff>38100</xdr:colOff>
      <xdr:row>78</xdr:row>
      <xdr:rowOff>93404</xdr:rowOff>
    </xdr:to>
    <xdr:sp macro="" textlink="">
      <xdr:nvSpPr>
        <xdr:cNvPr id="651" name="楕円 650"/>
        <xdr:cNvSpPr/>
      </xdr:nvSpPr>
      <xdr:spPr>
        <a:xfrm>
          <a:off x="13652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84531</xdr:rowOff>
    </xdr:from>
    <xdr:ext cx="534377" cy="259045"/>
    <xdr:sp macro="" textlink="">
      <xdr:nvSpPr>
        <xdr:cNvPr id="652" name="テキスト ボックス 651"/>
        <xdr:cNvSpPr txBox="1"/>
      </xdr:nvSpPr>
      <xdr:spPr>
        <a:xfrm>
          <a:off x="13436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24543</xdr:rowOff>
    </xdr:from>
    <xdr:to>
      <xdr:col>67</xdr:col>
      <xdr:colOff>101600</xdr:colOff>
      <xdr:row>78</xdr:row>
      <xdr:rowOff>126143</xdr:rowOff>
    </xdr:to>
    <xdr:sp macro="" textlink="">
      <xdr:nvSpPr>
        <xdr:cNvPr id="653" name="楕円 652"/>
        <xdr:cNvSpPr/>
      </xdr:nvSpPr>
      <xdr:spPr>
        <a:xfrm>
          <a:off x="12763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117270</xdr:rowOff>
    </xdr:from>
    <xdr:ext cx="534377" cy="259045"/>
    <xdr:sp macro="" textlink="">
      <xdr:nvSpPr>
        <xdr:cNvPr id="654" name="テキスト ボックス 653"/>
        <xdr:cNvSpPr txBox="1"/>
      </xdr:nvSpPr>
      <xdr:spPr>
        <a:xfrm>
          <a:off x="12547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40549</xdr:rowOff>
    </xdr:from>
    <xdr:to>
      <xdr:col>85</xdr:col>
      <xdr:colOff>127000</xdr:colOff>
      <xdr:row>99</xdr:row>
      <xdr:rowOff>41376</xdr:rowOff>
    </xdr:to>
    <xdr:cxnSp macro="">
      <xdr:nvCxnSpPr>
        <xdr:cNvPr id="683" name="直線コネクタ 682"/>
        <xdr:cNvCxnSpPr/>
      </xdr:nvCxnSpPr>
      <xdr:spPr>
        <a:xfrm flipV="1">
          <a:off x="15481300" y="17014099"/>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41376</xdr:rowOff>
    </xdr:from>
    <xdr:to>
      <xdr:col>81</xdr:col>
      <xdr:colOff>50800</xdr:colOff>
      <xdr:row>99</xdr:row>
      <xdr:rowOff>42478</xdr:rowOff>
    </xdr:to>
    <xdr:cxnSp macro="">
      <xdr:nvCxnSpPr>
        <xdr:cNvPr id="686" name="直線コネクタ 685"/>
        <xdr:cNvCxnSpPr/>
      </xdr:nvCxnSpPr>
      <xdr:spPr>
        <a:xfrm flipV="1">
          <a:off x="14592300" y="17014926"/>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36491</xdr:rowOff>
    </xdr:from>
    <xdr:to>
      <xdr:col>76</xdr:col>
      <xdr:colOff>114300</xdr:colOff>
      <xdr:row>99</xdr:row>
      <xdr:rowOff>42478</xdr:rowOff>
    </xdr:to>
    <xdr:cxnSp macro="">
      <xdr:nvCxnSpPr>
        <xdr:cNvPr id="689" name="直線コネクタ 688"/>
        <xdr:cNvCxnSpPr/>
      </xdr:nvCxnSpPr>
      <xdr:spPr>
        <a:xfrm>
          <a:off x="13703300" y="1701004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24805</xdr:rowOff>
    </xdr:from>
    <xdr:to>
      <xdr:col>71</xdr:col>
      <xdr:colOff>177800</xdr:colOff>
      <xdr:row>99</xdr:row>
      <xdr:rowOff>36491</xdr:rowOff>
    </xdr:to>
    <xdr:cxnSp macro="">
      <xdr:nvCxnSpPr>
        <xdr:cNvPr id="692" name="直線コネクタ 691"/>
        <xdr:cNvCxnSpPr/>
      </xdr:nvCxnSpPr>
      <xdr:spPr>
        <a:xfrm>
          <a:off x="12814300" y="16998355"/>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161199</xdr:rowOff>
    </xdr:from>
    <xdr:to>
      <xdr:col>85</xdr:col>
      <xdr:colOff>177800</xdr:colOff>
      <xdr:row>99</xdr:row>
      <xdr:rowOff>91349</xdr:rowOff>
    </xdr:to>
    <xdr:sp macro="" textlink="">
      <xdr:nvSpPr>
        <xdr:cNvPr id="702" name="楕円 701"/>
        <xdr:cNvSpPr/>
      </xdr:nvSpPr>
      <xdr:spPr>
        <a:xfrm>
          <a:off x="16268700" y="169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703" name="積立金該当値テキスト"/>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162026</xdr:rowOff>
    </xdr:from>
    <xdr:to>
      <xdr:col>81</xdr:col>
      <xdr:colOff>101600</xdr:colOff>
      <xdr:row>99</xdr:row>
      <xdr:rowOff>92176</xdr:rowOff>
    </xdr:to>
    <xdr:sp macro="" textlink="">
      <xdr:nvSpPr>
        <xdr:cNvPr id="704" name="楕円 703"/>
        <xdr:cNvSpPr/>
      </xdr:nvSpPr>
      <xdr:spPr>
        <a:xfrm>
          <a:off x="15430500" y="16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83303</xdr:rowOff>
    </xdr:from>
    <xdr:ext cx="469744" cy="259045"/>
    <xdr:sp macro="" textlink="">
      <xdr:nvSpPr>
        <xdr:cNvPr id="705" name="テキスト ボックス 704"/>
        <xdr:cNvSpPr txBox="1"/>
      </xdr:nvSpPr>
      <xdr:spPr>
        <a:xfrm>
          <a:off x="15246428" y="170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163128</xdr:rowOff>
    </xdr:from>
    <xdr:to>
      <xdr:col>76</xdr:col>
      <xdr:colOff>165100</xdr:colOff>
      <xdr:row>99</xdr:row>
      <xdr:rowOff>93278</xdr:rowOff>
    </xdr:to>
    <xdr:sp macro="" textlink="">
      <xdr:nvSpPr>
        <xdr:cNvPr id="706" name="楕円 705"/>
        <xdr:cNvSpPr/>
      </xdr:nvSpPr>
      <xdr:spPr>
        <a:xfrm>
          <a:off x="14541500" y="169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84405</xdr:rowOff>
    </xdr:from>
    <xdr:ext cx="469744" cy="259045"/>
    <xdr:sp macro="" textlink="">
      <xdr:nvSpPr>
        <xdr:cNvPr id="707" name="テキスト ボックス 706"/>
        <xdr:cNvSpPr txBox="1"/>
      </xdr:nvSpPr>
      <xdr:spPr>
        <a:xfrm>
          <a:off x="14357428" y="170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157141</xdr:rowOff>
    </xdr:from>
    <xdr:to>
      <xdr:col>72</xdr:col>
      <xdr:colOff>38100</xdr:colOff>
      <xdr:row>99</xdr:row>
      <xdr:rowOff>87291</xdr:rowOff>
    </xdr:to>
    <xdr:sp macro="" textlink="">
      <xdr:nvSpPr>
        <xdr:cNvPr id="708" name="楕円 707"/>
        <xdr:cNvSpPr/>
      </xdr:nvSpPr>
      <xdr:spPr>
        <a:xfrm>
          <a:off x="13652500" y="169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78418</xdr:rowOff>
    </xdr:from>
    <xdr:ext cx="534377" cy="259045"/>
    <xdr:sp macro="" textlink="">
      <xdr:nvSpPr>
        <xdr:cNvPr id="709" name="テキスト ボックス 708"/>
        <xdr:cNvSpPr txBox="1"/>
      </xdr:nvSpPr>
      <xdr:spPr>
        <a:xfrm>
          <a:off x="13436111" y="170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145455</xdr:rowOff>
    </xdr:from>
    <xdr:to>
      <xdr:col>67</xdr:col>
      <xdr:colOff>101600</xdr:colOff>
      <xdr:row>99</xdr:row>
      <xdr:rowOff>75605</xdr:rowOff>
    </xdr:to>
    <xdr:sp macro="" textlink="">
      <xdr:nvSpPr>
        <xdr:cNvPr id="710" name="楕円 709"/>
        <xdr:cNvSpPr/>
      </xdr:nvSpPr>
      <xdr:spPr>
        <a:xfrm>
          <a:off x="12763500" y="169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66732</xdr:rowOff>
    </xdr:from>
    <xdr:ext cx="534377" cy="259045"/>
    <xdr:sp macro="" textlink="">
      <xdr:nvSpPr>
        <xdr:cNvPr id="711" name="テキスト ボックス 710"/>
        <xdr:cNvSpPr txBox="1"/>
      </xdr:nvSpPr>
      <xdr:spPr>
        <a:xfrm>
          <a:off x="12547111" y="170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139883</xdr:rowOff>
    </xdr:from>
    <xdr:to>
      <xdr:col>111</xdr:col>
      <xdr:colOff>177800</xdr:colOff>
      <xdr:row>38</xdr:row>
      <xdr:rowOff>139700</xdr:rowOff>
    </xdr:to>
    <xdr:cxnSp macro="">
      <xdr:nvCxnSpPr>
        <xdr:cNvPr id="741" name="直線コネクタ 740"/>
        <xdr:cNvCxnSpPr/>
      </xdr:nvCxnSpPr>
      <xdr:spPr>
        <a:xfrm>
          <a:off x="20434300" y="6312083"/>
          <a:ext cx="889000" cy="3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139883</xdr:rowOff>
    </xdr:from>
    <xdr:to>
      <xdr:col>107</xdr:col>
      <xdr:colOff>50800</xdr:colOff>
      <xdr:row>38</xdr:row>
      <xdr:rowOff>139700</xdr:rowOff>
    </xdr:to>
    <xdr:cxnSp macro="">
      <xdr:nvCxnSpPr>
        <xdr:cNvPr id="744" name="直線コネクタ 743"/>
        <xdr:cNvCxnSpPr/>
      </xdr:nvCxnSpPr>
      <xdr:spPr>
        <a:xfrm flipV="1">
          <a:off x="19545300" y="6312083"/>
          <a:ext cx="889000" cy="3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6" name="テキスト ボックス 745"/>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103992</xdr:rowOff>
    </xdr:from>
    <xdr:to>
      <xdr:col>102</xdr:col>
      <xdr:colOff>114300</xdr:colOff>
      <xdr:row>38</xdr:row>
      <xdr:rowOff>139700</xdr:rowOff>
    </xdr:to>
    <xdr:cxnSp macro="">
      <xdr:nvCxnSpPr>
        <xdr:cNvPr id="747" name="直線コネクタ 746"/>
        <xdr:cNvCxnSpPr/>
      </xdr:nvCxnSpPr>
      <xdr:spPr>
        <a:xfrm>
          <a:off x="18656300" y="6104742"/>
          <a:ext cx="889000" cy="5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1" name="テキスト ボックス 750"/>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89083</xdr:rowOff>
    </xdr:from>
    <xdr:to>
      <xdr:col>107</xdr:col>
      <xdr:colOff>101600</xdr:colOff>
      <xdr:row>37</xdr:row>
      <xdr:rowOff>19233</xdr:rowOff>
    </xdr:to>
    <xdr:sp macro="" textlink="">
      <xdr:nvSpPr>
        <xdr:cNvPr id="761" name="楕円 760"/>
        <xdr:cNvSpPr/>
      </xdr:nvSpPr>
      <xdr:spPr>
        <a:xfrm>
          <a:off x="20383500" y="62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35760</xdr:rowOff>
    </xdr:from>
    <xdr:ext cx="469744" cy="259045"/>
    <xdr:sp macro="" textlink="">
      <xdr:nvSpPr>
        <xdr:cNvPr id="762" name="テキスト ボックス 761"/>
        <xdr:cNvSpPr txBox="1"/>
      </xdr:nvSpPr>
      <xdr:spPr>
        <a:xfrm>
          <a:off x="20199428" y="60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53192</xdr:rowOff>
    </xdr:from>
    <xdr:to>
      <xdr:col>98</xdr:col>
      <xdr:colOff>38100</xdr:colOff>
      <xdr:row>35</xdr:row>
      <xdr:rowOff>154792</xdr:rowOff>
    </xdr:to>
    <xdr:sp macro="" textlink="">
      <xdr:nvSpPr>
        <xdr:cNvPr id="765" name="楕円 764"/>
        <xdr:cNvSpPr/>
      </xdr:nvSpPr>
      <xdr:spPr>
        <a:xfrm>
          <a:off x="18605500" y="60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171319</xdr:rowOff>
    </xdr:from>
    <xdr:ext cx="534377" cy="259045"/>
    <xdr:sp macro="" textlink="">
      <xdr:nvSpPr>
        <xdr:cNvPr id="766" name="テキスト ボックス 765"/>
        <xdr:cNvSpPr txBox="1"/>
      </xdr:nvSpPr>
      <xdr:spPr>
        <a:xfrm>
          <a:off x="18389111" y="58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24473</xdr:rowOff>
    </xdr:from>
    <xdr:to>
      <xdr:col>116</xdr:col>
      <xdr:colOff>63500</xdr:colOff>
      <xdr:row>59</xdr:row>
      <xdr:rowOff>31496</xdr:rowOff>
    </xdr:to>
    <xdr:cxnSp macro="">
      <xdr:nvCxnSpPr>
        <xdr:cNvPr id="795" name="直線コネクタ 794"/>
        <xdr:cNvCxnSpPr/>
      </xdr:nvCxnSpPr>
      <xdr:spPr>
        <a:xfrm flipV="1">
          <a:off x="21323300" y="10140023"/>
          <a:ext cx="8382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31496</xdr:rowOff>
    </xdr:from>
    <xdr:to>
      <xdr:col>111</xdr:col>
      <xdr:colOff>177800</xdr:colOff>
      <xdr:row>59</xdr:row>
      <xdr:rowOff>31750</xdr:rowOff>
    </xdr:to>
    <xdr:cxnSp macro="">
      <xdr:nvCxnSpPr>
        <xdr:cNvPr id="798" name="直線コネクタ 797"/>
        <xdr:cNvCxnSpPr/>
      </xdr:nvCxnSpPr>
      <xdr:spPr>
        <a:xfrm flipV="1">
          <a:off x="20434300" y="101470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31750</xdr:rowOff>
    </xdr:from>
    <xdr:to>
      <xdr:col>107</xdr:col>
      <xdr:colOff>50800</xdr:colOff>
      <xdr:row>59</xdr:row>
      <xdr:rowOff>31890</xdr:rowOff>
    </xdr:to>
    <xdr:cxnSp macro="">
      <xdr:nvCxnSpPr>
        <xdr:cNvPr id="801" name="直線コネクタ 800"/>
        <xdr:cNvCxnSpPr/>
      </xdr:nvCxnSpPr>
      <xdr:spPr>
        <a:xfrm flipV="1">
          <a:off x="19545300" y="1014730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50432</xdr:rowOff>
    </xdr:from>
    <xdr:to>
      <xdr:col>102</xdr:col>
      <xdr:colOff>114300</xdr:colOff>
      <xdr:row>59</xdr:row>
      <xdr:rowOff>31890</xdr:rowOff>
    </xdr:to>
    <xdr:cxnSp macro="">
      <xdr:nvCxnSpPr>
        <xdr:cNvPr id="804" name="直線コネクタ 803"/>
        <xdr:cNvCxnSpPr/>
      </xdr:nvCxnSpPr>
      <xdr:spPr>
        <a:xfrm>
          <a:off x="18656300" y="9994532"/>
          <a:ext cx="889000"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8" name="テキスト ボックス 807"/>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145123</xdr:rowOff>
    </xdr:from>
    <xdr:to>
      <xdr:col>116</xdr:col>
      <xdr:colOff>114300</xdr:colOff>
      <xdr:row>59</xdr:row>
      <xdr:rowOff>75273</xdr:rowOff>
    </xdr:to>
    <xdr:sp macro="" textlink="">
      <xdr:nvSpPr>
        <xdr:cNvPr id="814" name="楕円 813"/>
        <xdr:cNvSpPr/>
      </xdr:nvSpPr>
      <xdr:spPr>
        <a:xfrm>
          <a:off x="22110700" y="100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60050</xdr:rowOff>
    </xdr:from>
    <xdr:ext cx="469744" cy="259045"/>
    <xdr:sp macro="" textlink="">
      <xdr:nvSpPr>
        <xdr:cNvPr id="815" name="貸付金該当値テキスト"/>
        <xdr:cNvSpPr txBox="1"/>
      </xdr:nvSpPr>
      <xdr:spPr>
        <a:xfrm>
          <a:off x="22212300" y="100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152146</xdr:rowOff>
    </xdr:from>
    <xdr:to>
      <xdr:col>112</xdr:col>
      <xdr:colOff>38100</xdr:colOff>
      <xdr:row>59</xdr:row>
      <xdr:rowOff>82296</xdr:rowOff>
    </xdr:to>
    <xdr:sp macro="" textlink="">
      <xdr:nvSpPr>
        <xdr:cNvPr id="816" name="楕円 815"/>
        <xdr:cNvSpPr/>
      </xdr:nvSpPr>
      <xdr:spPr>
        <a:xfrm>
          <a:off x="21272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73423</xdr:rowOff>
    </xdr:from>
    <xdr:ext cx="469744" cy="259045"/>
    <xdr:sp macro="" textlink="">
      <xdr:nvSpPr>
        <xdr:cNvPr id="817" name="テキスト ボックス 816"/>
        <xdr:cNvSpPr txBox="1"/>
      </xdr:nvSpPr>
      <xdr:spPr>
        <a:xfrm>
          <a:off x="21088428" y="10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152400</xdr:rowOff>
    </xdr:from>
    <xdr:to>
      <xdr:col>107</xdr:col>
      <xdr:colOff>101600</xdr:colOff>
      <xdr:row>59</xdr:row>
      <xdr:rowOff>82550</xdr:rowOff>
    </xdr:to>
    <xdr:sp macro="" textlink="">
      <xdr:nvSpPr>
        <xdr:cNvPr id="818" name="楕円 817"/>
        <xdr:cNvSpPr/>
      </xdr:nvSpPr>
      <xdr:spPr>
        <a:xfrm>
          <a:off x="20383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73677</xdr:rowOff>
    </xdr:from>
    <xdr:ext cx="469744" cy="259045"/>
    <xdr:sp macro="" textlink="">
      <xdr:nvSpPr>
        <xdr:cNvPr id="819" name="テキスト ボックス 818"/>
        <xdr:cNvSpPr txBox="1"/>
      </xdr:nvSpPr>
      <xdr:spPr>
        <a:xfrm>
          <a:off x="20199428"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152540</xdr:rowOff>
    </xdr:from>
    <xdr:to>
      <xdr:col>102</xdr:col>
      <xdr:colOff>165100</xdr:colOff>
      <xdr:row>59</xdr:row>
      <xdr:rowOff>82690</xdr:rowOff>
    </xdr:to>
    <xdr:sp macro="" textlink="">
      <xdr:nvSpPr>
        <xdr:cNvPr id="820" name="楕円 819"/>
        <xdr:cNvSpPr/>
      </xdr:nvSpPr>
      <xdr:spPr>
        <a:xfrm>
          <a:off x="19494500" y="100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73817</xdr:rowOff>
    </xdr:from>
    <xdr:ext cx="378565" cy="259045"/>
    <xdr:sp macro="" textlink="">
      <xdr:nvSpPr>
        <xdr:cNvPr id="821" name="テキスト ボックス 820"/>
        <xdr:cNvSpPr txBox="1"/>
      </xdr:nvSpPr>
      <xdr:spPr>
        <a:xfrm>
          <a:off x="19356017" y="1018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171082</xdr:rowOff>
    </xdr:from>
    <xdr:to>
      <xdr:col>98</xdr:col>
      <xdr:colOff>38100</xdr:colOff>
      <xdr:row>58</xdr:row>
      <xdr:rowOff>101232</xdr:rowOff>
    </xdr:to>
    <xdr:sp macro="" textlink="">
      <xdr:nvSpPr>
        <xdr:cNvPr id="822" name="楕円 821"/>
        <xdr:cNvSpPr/>
      </xdr:nvSpPr>
      <xdr:spPr>
        <a:xfrm>
          <a:off x="18605500" y="99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117759</xdr:rowOff>
    </xdr:from>
    <xdr:ext cx="534377" cy="259045"/>
    <xdr:sp macro="" textlink="">
      <xdr:nvSpPr>
        <xdr:cNvPr id="823" name="テキスト ボックス 822"/>
        <xdr:cNvSpPr txBox="1"/>
      </xdr:nvSpPr>
      <xdr:spPr>
        <a:xfrm>
          <a:off x="18389111" y="9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75212</xdr:rowOff>
    </xdr:from>
    <xdr:to>
      <xdr:col>116</xdr:col>
      <xdr:colOff>63500</xdr:colOff>
      <xdr:row>77</xdr:row>
      <xdr:rowOff>138874</xdr:rowOff>
    </xdr:to>
    <xdr:cxnSp macro="">
      <xdr:nvCxnSpPr>
        <xdr:cNvPr id="854" name="直線コネクタ 853"/>
        <xdr:cNvCxnSpPr/>
      </xdr:nvCxnSpPr>
      <xdr:spPr>
        <a:xfrm flipV="1">
          <a:off x="21323300" y="13276862"/>
          <a:ext cx="838200" cy="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138874</xdr:rowOff>
    </xdr:from>
    <xdr:to>
      <xdr:col>111</xdr:col>
      <xdr:colOff>177800</xdr:colOff>
      <xdr:row>77</xdr:row>
      <xdr:rowOff>140444</xdr:rowOff>
    </xdr:to>
    <xdr:cxnSp macro="">
      <xdr:nvCxnSpPr>
        <xdr:cNvPr id="857" name="直線コネクタ 856"/>
        <xdr:cNvCxnSpPr/>
      </xdr:nvCxnSpPr>
      <xdr:spPr>
        <a:xfrm flipV="1">
          <a:off x="20434300" y="13340524"/>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140444</xdr:rowOff>
    </xdr:from>
    <xdr:to>
      <xdr:col>107</xdr:col>
      <xdr:colOff>50800</xdr:colOff>
      <xdr:row>77</xdr:row>
      <xdr:rowOff>169948</xdr:rowOff>
    </xdr:to>
    <xdr:cxnSp macro="">
      <xdr:nvCxnSpPr>
        <xdr:cNvPr id="860" name="直線コネクタ 859"/>
        <xdr:cNvCxnSpPr/>
      </xdr:nvCxnSpPr>
      <xdr:spPr>
        <a:xfrm flipV="1">
          <a:off x="19545300" y="13342094"/>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169948</xdr:rowOff>
    </xdr:from>
    <xdr:to>
      <xdr:col>102</xdr:col>
      <xdr:colOff>114300</xdr:colOff>
      <xdr:row>77</xdr:row>
      <xdr:rowOff>170666</xdr:rowOff>
    </xdr:to>
    <xdr:cxnSp macro="">
      <xdr:nvCxnSpPr>
        <xdr:cNvPr id="863" name="直線コネクタ 862"/>
        <xdr:cNvCxnSpPr/>
      </xdr:nvCxnSpPr>
      <xdr:spPr>
        <a:xfrm flipV="1">
          <a:off x="18656300" y="1337159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24412</xdr:rowOff>
    </xdr:from>
    <xdr:to>
      <xdr:col>116</xdr:col>
      <xdr:colOff>114300</xdr:colOff>
      <xdr:row>77</xdr:row>
      <xdr:rowOff>126012</xdr:rowOff>
    </xdr:to>
    <xdr:sp macro="" textlink="">
      <xdr:nvSpPr>
        <xdr:cNvPr id="873" name="楕円 872"/>
        <xdr:cNvSpPr/>
      </xdr:nvSpPr>
      <xdr:spPr>
        <a:xfrm>
          <a:off x="221107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2839</xdr:rowOff>
    </xdr:from>
    <xdr:ext cx="599010" cy="259045"/>
    <xdr:sp macro="" textlink="">
      <xdr:nvSpPr>
        <xdr:cNvPr id="874" name="繰出金該当値テキスト"/>
        <xdr:cNvSpPr txBox="1"/>
      </xdr:nvSpPr>
      <xdr:spPr>
        <a:xfrm>
          <a:off x="22212300" y="1320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88074</xdr:rowOff>
    </xdr:from>
    <xdr:to>
      <xdr:col>112</xdr:col>
      <xdr:colOff>38100</xdr:colOff>
      <xdr:row>78</xdr:row>
      <xdr:rowOff>18224</xdr:rowOff>
    </xdr:to>
    <xdr:sp macro="" textlink="">
      <xdr:nvSpPr>
        <xdr:cNvPr id="875" name="楕円 874"/>
        <xdr:cNvSpPr/>
      </xdr:nvSpPr>
      <xdr:spPr>
        <a:xfrm>
          <a:off x="21272500" y="132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9351</xdr:rowOff>
    </xdr:from>
    <xdr:ext cx="534377" cy="259045"/>
    <xdr:sp macro="" textlink="">
      <xdr:nvSpPr>
        <xdr:cNvPr id="876" name="テキスト ボックス 875"/>
        <xdr:cNvSpPr txBox="1"/>
      </xdr:nvSpPr>
      <xdr:spPr>
        <a:xfrm>
          <a:off x="21056111" y="133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89644</xdr:rowOff>
    </xdr:from>
    <xdr:to>
      <xdr:col>107</xdr:col>
      <xdr:colOff>101600</xdr:colOff>
      <xdr:row>78</xdr:row>
      <xdr:rowOff>19794</xdr:rowOff>
    </xdr:to>
    <xdr:sp macro="" textlink="">
      <xdr:nvSpPr>
        <xdr:cNvPr id="877" name="楕円 876"/>
        <xdr:cNvSpPr/>
      </xdr:nvSpPr>
      <xdr:spPr>
        <a:xfrm>
          <a:off x="20383500" y="13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10921</xdr:rowOff>
    </xdr:from>
    <xdr:ext cx="534377" cy="259045"/>
    <xdr:sp macro="" textlink="">
      <xdr:nvSpPr>
        <xdr:cNvPr id="878" name="テキスト ボックス 877"/>
        <xdr:cNvSpPr txBox="1"/>
      </xdr:nvSpPr>
      <xdr:spPr>
        <a:xfrm>
          <a:off x="20167111" y="133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119148</xdr:rowOff>
    </xdr:from>
    <xdr:to>
      <xdr:col>102</xdr:col>
      <xdr:colOff>165100</xdr:colOff>
      <xdr:row>78</xdr:row>
      <xdr:rowOff>49298</xdr:rowOff>
    </xdr:to>
    <xdr:sp macro="" textlink="">
      <xdr:nvSpPr>
        <xdr:cNvPr id="879" name="楕円 878"/>
        <xdr:cNvSpPr/>
      </xdr:nvSpPr>
      <xdr:spPr>
        <a:xfrm>
          <a:off x="19494500" y="133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40425</xdr:rowOff>
    </xdr:from>
    <xdr:ext cx="534377" cy="259045"/>
    <xdr:sp macro="" textlink="">
      <xdr:nvSpPr>
        <xdr:cNvPr id="880" name="テキスト ボックス 879"/>
        <xdr:cNvSpPr txBox="1"/>
      </xdr:nvSpPr>
      <xdr:spPr>
        <a:xfrm>
          <a:off x="19278111" y="134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119866</xdr:rowOff>
    </xdr:from>
    <xdr:to>
      <xdr:col>98</xdr:col>
      <xdr:colOff>38100</xdr:colOff>
      <xdr:row>78</xdr:row>
      <xdr:rowOff>50016</xdr:rowOff>
    </xdr:to>
    <xdr:sp macro="" textlink="">
      <xdr:nvSpPr>
        <xdr:cNvPr id="881" name="楕円 880"/>
        <xdr:cNvSpPr/>
      </xdr:nvSpPr>
      <xdr:spPr>
        <a:xfrm>
          <a:off x="18605500" y="13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41143</xdr:rowOff>
    </xdr:from>
    <xdr:ext cx="534377" cy="259045"/>
    <xdr:sp macro="" textlink="">
      <xdr:nvSpPr>
        <xdr:cNvPr id="882" name="テキスト ボックス 881"/>
        <xdr:cNvSpPr txBox="1"/>
      </xdr:nvSpPr>
      <xdr:spPr>
        <a:xfrm>
          <a:off x="18389111" y="13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歳出決算総額は、住民一人当たり1,052,194</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219,220</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26.3</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人件費は、地方公務員法の改正に伴い，令和２年度から新たに設けられた会計年度任用職員制度の導入に伴い、前年度比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26,746</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17.8</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p>
        <a:p>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補助費は、住民一人当たり</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231,832</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132,902</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134.3</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な増となっており、その要因は、新型コロナウイルス感染症対策に伴う、国の緊急経済対策として実施した特別定額給付金事業費をはじめ、町内で特に影響を受けている、中小企業者等の雇用の安定化や事業活動の継続支援を図ることを目的に、国の緊急経済対策を拡充した、新型コロナウイルス感染症対策持続化給付補助金や、町内での消費喚起や経済回復を目的とした、地域応援商品券配布事業補助金の増等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うち更新整備</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)は住民一人当たり130,244円となっており、類似団体と比較しては低い状況となっているが、対前年度比では前年度比30.7％と大きく増加しているが、これは、新庁舎建設事業</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費の増による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今後は公共施設等総合管理計画等に基づいた計画的な事業実施を行うとともに、基本的な方針として、老朽化による施設の長寿命化対策等に係るもの以外の建物の整備等は抑制することとしている。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104626</xdr:rowOff>
    </xdr:from>
    <xdr:to>
      <xdr:col>24</xdr:col>
      <xdr:colOff>63500</xdr:colOff>
      <xdr:row>38</xdr:row>
      <xdr:rowOff>108463</xdr:rowOff>
    </xdr:to>
    <xdr:cxnSp macro="">
      <xdr:nvCxnSpPr>
        <xdr:cNvPr id="62" name="直線コネクタ 61"/>
        <xdr:cNvCxnSpPr/>
      </xdr:nvCxnSpPr>
      <xdr:spPr>
        <a:xfrm>
          <a:off x="3797300" y="6619726"/>
          <a:ext cx="8382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104626</xdr:rowOff>
    </xdr:from>
    <xdr:to>
      <xdr:col>19</xdr:col>
      <xdr:colOff>177800</xdr:colOff>
      <xdr:row>38</xdr:row>
      <xdr:rowOff>111762</xdr:rowOff>
    </xdr:to>
    <xdr:cxnSp macro="">
      <xdr:nvCxnSpPr>
        <xdr:cNvPr id="65" name="直線コネクタ 64"/>
        <xdr:cNvCxnSpPr/>
      </xdr:nvCxnSpPr>
      <xdr:spPr>
        <a:xfrm flipV="1">
          <a:off x="2908300" y="6619726"/>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111762</xdr:rowOff>
    </xdr:from>
    <xdr:to>
      <xdr:col>15</xdr:col>
      <xdr:colOff>50800</xdr:colOff>
      <xdr:row>38</xdr:row>
      <xdr:rowOff>112415</xdr:rowOff>
    </xdr:to>
    <xdr:cxnSp macro="">
      <xdr:nvCxnSpPr>
        <xdr:cNvPr id="68" name="直線コネクタ 67"/>
        <xdr:cNvCxnSpPr/>
      </xdr:nvCxnSpPr>
      <xdr:spPr>
        <a:xfrm flipV="1">
          <a:off x="2019300" y="662686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106194</xdr:rowOff>
    </xdr:from>
    <xdr:to>
      <xdr:col>10</xdr:col>
      <xdr:colOff>114300</xdr:colOff>
      <xdr:row>38</xdr:row>
      <xdr:rowOff>112415</xdr:rowOff>
    </xdr:to>
    <xdr:cxnSp macro="">
      <xdr:nvCxnSpPr>
        <xdr:cNvPr id="71" name="直線コネクタ 70"/>
        <xdr:cNvCxnSpPr/>
      </xdr:nvCxnSpPr>
      <xdr:spPr>
        <a:xfrm>
          <a:off x="1130300" y="6621294"/>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57663</xdr:rowOff>
    </xdr:from>
    <xdr:to>
      <xdr:col>24</xdr:col>
      <xdr:colOff>114300</xdr:colOff>
      <xdr:row>38</xdr:row>
      <xdr:rowOff>159263</xdr:rowOff>
    </xdr:to>
    <xdr:sp macro="" textlink="">
      <xdr:nvSpPr>
        <xdr:cNvPr id="81" name="楕円 80"/>
        <xdr:cNvSpPr/>
      </xdr:nvSpPr>
      <xdr:spPr>
        <a:xfrm>
          <a:off x="4584700" y="65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144040</xdr:rowOff>
    </xdr:from>
    <xdr:ext cx="469744" cy="259045"/>
    <xdr:sp macro="" textlink="">
      <xdr:nvSpPr>
        <xdr:cNvPr id="82" name="議会費該当値テキスト"/>
        <xdr:cNvSpPr txBox="1"/>
      </xdr:nvSpPr>
      <xdr:spPr>
        <a:xfrm>
          <a:off x="4686300" y="648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53826</xdr:rowOff>
    </xdr:from>
    <xdr:to>
      <xdr:col>20</xdr:col>
      <xdr:colOff>38100</xdr:colOff>
      <xdr:row>38</xdr:row>
      <xdr:rowOff>155426</xdr:rowOff>
    </xdr:to>
    <xdr:sp macro="" textlink="">
      <xdr:nvSpPr>
        <xdr:cNvPr id="83" name="楕円 82"/>
        <xdr:cNvSpPr/>
      </xdr:nvSpPr>
      <xdr:spPr>
        <a:xfrm>
          <a:off x="3746500" y="6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146553</xdr:rowOff>
    </xdr:from>
    <xdr:ext cx="534377" cy="259045"/>
    <xdr:sp macro="" textlink="">
      <xdr:nvSpPr>
        <xdr:cNvPr id="84" name="テキスト ボックス 83"/>
        <xdr:cNvSpPr txBox="1"/>
      </xdr:nvSpPr>
      <xdr:spPr>
        <a:xfrm>
          <a:off x="3530111" y="66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60962</xdr:rowOff>
    </xdr:from>
    <xdr:to>
      <xdr:col>15</xdr:col>
      <xdr:colOff>101600</xdr:colOff>
      <xdr:row>38</xdr:row>
      <xdr:rowOff>162562</xdr:rowOff>
    </xdr:to>
    <xdr:sp macro="" textlink="">
      <xdr:nvSpPr>
        <xdr:cNvPr id="85" name="楕円 84"/>
        <xdr:cNvSpPr/>
      </xdr:nvSpPr>
      <xdr:spPr>
        <a:xfrm>
          <a:off x="2857500" y="65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153689</xdr:rowOff>
    </xdr:from>
    <xdr:ext cx="469744" cy="259045"/>
    <xdr:sp macro="" textlink="">
      <xdr:nvSpPr>
        <xdr:cNvPr id="86" name="テキスト ボックス 85"/>
        <xdr:cNvSpPr txBox="1"/>
      </xdr:nvSpPr>
      <xdr:spPr>
        <a:xfrm>
          <a:off x="2673428" y="6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61615</xdr:rowOff>
    </xdr:from>
    <xdr:to>
      <xdr:col>10</xdr:col>
      <xdr:colOff>165100</xdr:colOff>
      <xdr:row>38</xdr:row>
      <xdr:rowOff>163215</xdr:rowOff>
    </xdr:to>
    <xdr:sp macro="" textlink="">
      <xdr:nvSpPr>
        <xdr:cNvPr id="87" name="楕円 86"/>
        <xdr:cNvSpPr/>
      </xdr:nvSpPr>
      <xdr:spPr>
        <a:xfrm>
          <a:off x="1968500" y="6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154342</xdr:rowOff>
    </xdr:from>
    <xdr:ext cx="469744" cy="259045"/>
    <xdr:sp macro="" textlink="">
      <xdr:nvSpPr>
        <xdr:cNvPr id="88" name="テキスト ボックス 87"/>
        <xdr:cNvSpPr txBox="1"/>
      </xdr:nvSpPr>
      <xdr:spPr>
        <a:xfrm>
          <a:off x="1784428" y="66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55394</xdr:rowOff>
    </xdr:from>
    <xdr:to>
      <xdr:col>6</xdr:col>
      <xdr:colOff>38100</xdr:colOff>
      <xdr:row>38</xdr:row>
      <xdr:rowOff>156994</xdr:rowOff>
    </xdr:to>
    <xdr:sp macro="" textlink="">
      <xdr:nvSpPr>
        <xdr:cNvPr id="89" name="楕円 88"/>
        <xdr:cNvSpPr/>
      </xdr:nvSpPr>
      <xdr:spPr>
        <a:xfrm>
          <a:off x="1079500" y="65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148121</xdr:rowOff>
    </xdr:from>
    <xdr:ext cx="534377" cy="259045"/>
    <xdr:sp macro="" textlink="">
      <xdr:nvSpPr>
        <xdr:cNvPr id="90" name="テキスト ボックス 89"/>
        <xdr:cNvSpPr txBox="1"/>
      </xdr:nvSpPr>
      <xdr:spPr>
        <a:xfrm>
          <a:off x="863111" y="66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100579</xdr:rowOff>
    </xdr:from>
    <xdr:to>
      <xdr:col>24</xdr:col>
      <xdr:colOff>63500</xdr:colOff>
      <xdr:row>58</xdr:row>
      <xdr:rowOff>157814</xdr:rowOff>
    </xdr:to>
    <xdr:cxnSp macro="">
      <xdr:nvCxnSpPr>
        <xdr:cNvPr id="119" name="直線コネクタ 118"/>
        <xdr:cNvCxnSpPr/>
      </xdr:nvCxnSpPr>
      <xdr:spPr>
        <a:xfrm flipV="1">
          <a:off x="3797300" y="10044679"/>
          <a:ext cx="838200" cy="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157814</xdr:rowOff>
    </xdr:from>
    <xdr:to>
      <xdr:col>19</xdr:col>
      <xdr:colOff>177800</xdr:colOff>
      <xdr:row>58</xdr:row>
      <xdr:rowOff>170020</xdr:rowOff>
    </xdr:to>
    <xdr:cxnSp macro="">
      <xdr:nvCxnSpPr>
        <xdr:cNvPr id="122" name="直線コネクタ 121"/>
        <xdr:cNvCxnSpPr/>
      </xdr:nvCxnSpPr>
      <xdr:spPr>
        <a:xfrm flipV="1">
          <a:off x="2908300" y="10101914"/>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165129</xdr:rowOff>
    </xdr:from>
    <xdr:to>
      <xdr:col>15</xdr:col>
      <xdr:colOff>50800</xdr:colOff>
      <xdr:row>58</xdr:row>
      <xdr:rowOff>170020</xdr:rowOff>
    </xdr:to>
    <xdr:cxnSp macro="">
      <xdr:nvCxnSpPr>
        <xdr:cNvPr id="125" name="直線コネクタ 124"/>
        <xdr:cNvCxnSpPr/>
      </xdr:nvCxnSpPr>
      <xdr:spPr>
        <a:xfrm>
          <a:off x="2019300" y="10109229"/>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161445</xdr:rowOff>
    </xdr:from>
    <xdr:to>
      <xdr:col>10</xdr:col>
      <xdr:colOff>114300</xdr:colOff>
      <xdr:row>58</xdr:row>
      <xdr:rowOff>165129</xdr:rowOff>
    </xdr:to>
    <xdr:cxnSp macro="">
      <xdr:nvCxnSpPr>
        <xdr:cNvPr id="128" name="直線コネクタ 127"/>
        <xdr:cNvCxnSpPr/>
      </xdr:nvCxnSpPr>
      <xdr:spPr>
        <a:xfrm>
          <a:off x="1130300" y="1010554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49779</xdr:rowOff>
    </xdr:from>
    <xdr:to>
      <xdr:col>24</xdr:col>
      <xdr:colOff>114300</xdr:colOff>
      <xdr:row>58</xdr:row>
      <xdr:rowOff>151379</xdr:rowOff>
    </xdr:to>
    <xdr:sp macro="" textlink="">
      <xdr:nvSpPr>
        <xdr:cNvPr id="138" name="楕円 137"/>
        <xdr:cNvSpPr/>
      </xdr:nvSpPr>
      <xdr:spPr>
        <a:xfrm>
          <a:off x="4584700" y="99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107014</xdr:rowOff>
    </xdr:from>
    <xdr:to>
      <xdr:col>20</xdr:col>
      <xdr:colOff>38100</xdr:colOff>
      <xdr:row>59</xdr:row>
      <xdr:rowOff>37164</xdr:rowOff>
    </xdr:to>
    <xdr:sp macro="" textlink="">
      <xdr:nvSpPr>
        <xdr:cNvPr id="140" name="楕円 139"/>
        <xdr:cNvSpPr/>
      </xdr:nvSpPr>
      <xdr:spPr>
        <a:xfrm>
          <a:off x="3746500" y="100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28291</xdr:rowOff>
    </xdr:from>
    <xdr:ext cx="599010" cy="259045"/>
    <xdr:sp macro="" textlink="">
      <xdr:nvSpPr>
        <xdr:cNvPr id="141" name="テキスト ボックス 140"/>
        <xdr:cNvSpPr txBox="1"/>
      </xdr:nvSpPr>
      <xdr:spPr>
        <a:xfrm>
          <a:off x="3497795" y="101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119220</xdr:rowOff>
    </xdr:from>
    <xdr:to>
      <xdr:col>15</xdr:col>
      <xdr:colOff>101600</xdr:colOff>
      <xdr:row>59</xdr:row>
      <xdr:rowOff>49370</xdr:rowOff>
    </xdr:to>
    <xdr:sp macro="" textlink="">
      <xdr:nvSpPr>
        <xdr:cNvPr id="142" name="楕円 141"/>
        <xdr:cNvSpPr/>
      </xdr:nvSpPr>
      <xdr:spPr>
        <a:xfrm>
          <a:off x="2857500" y="100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40497</xdr:rowOff>
    </xdr:from>
    <xdr:ext cx="599010" cy="259045"/>
    <xdr:sp macro="" textlink="">
      <xdr:nvSpPr>
        <xdr:cNvPr id="143" name="テキスト ボックス 142"/>
        <xdr:cNvSpPr txBox="1"/>
      </xdr:nvSpPr>
      <xdr:spPr>
        <a:xfrm>
          <a:off x="2608795" y="1015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114329</xdr:rowOff>
    </xdr:from>
    <xdr:to>
      <xdr:col>10</xdr:col>
      <xdr:colOff>165100</xdr:colOff>
      <xdr:row>59</xdr:row>
      <xdr:rowOff>44479</xdr:rowOff>
    </xdr:to>
    <xdr:sp macro="" textlink="">
      <xdr:nvSpPr>
        <xdr:cNvPr id="144" name="楕円 143"/>
        <xdr:cNvSpPr/>
      </xdr:nvSpPr>
      <xdr:spPr>
        <a:xfrm>
          <a:off x="1968500" y="100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35606</xdr:rowOff>
    </xdr:from>
    <xdr:ext cx="599010" cy="259045"/>
    <xdr:sp macro="" textlink="">
      <xdr:nvSpPr>
        <xdr:cNvPr id="145" name="テキスト ボックス 144"/>
        <xdr:cNvSpPr txBox="1"/>
      </xdr:nvSpPr>
      <xdr:spPr>
        <a:xfrm>
          <a:off x="1719795" y="1015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110645</xdr:rowOff>
    </xdr:from>
    <xdr:to>
      <xdr:col>6</xdr:col>
      <xdr:colOff>38100</xdr:colOff>
      <xdr:row>59</xdr:row>
      <xdr:rowOff>40795</xdr:rowOff>
    </xdr:to>
    <xdr:sp macro="" textlink="">
      <xdr:nvSpPr>
        <xdr:cNvPr id="146" name="楕円 145"/>
        <xdr:cNvSpPr/>
      </xdr:nvSpPr>
      <xdr:spPr>
        <a:xfrm>
          <a:off x="1079500" y="100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31922</xdr:rowOff>
    </xdr:from>
    <xdr:ext cx="599010" cy="259045"/>
    <xdr:sp macro="" textlink="">
      <xdr:nvSpPr>
        <xdr:cNvPr id="147" name="テキスト ボックス 146"/>
        <xdr:cNvSpPr txBox="1"/>
      </xdr:nvSpPr>
      <xdr:spPr>
        <a:xfrm>
          <a:off x="830795" y="1014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26090</xdr:rowOff>
    </xdr:from>
    <xdr:to>
      <xdr:col>24</xdr:col>
      <xdr:colOff>63500</xdr:colOff>
      <xdr:row>77</xdr:row>
      <xdr:rowOff>60970</xdr:rowOff>
    </xdr:to>
    <xdr:cxnSp macro="">
      <xdr:nvCxnSpPr>
        <xdr:cNvPr id="177" name="直線コネクタ 176"/>
        <xdr:cNvCxnSpPr/>
      </xdr:nvCxnSpPr>
      <xdr:spPr>
        <a:xfrm flipV="1">
          <a:off x="3797300" y="13227740"/>
          <a:ext cx="8382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124989</xdr:rowOff>
    </xdr:from>
    <xdr:to>
      <xdr:col>19</xdr:col>
      <xdr:colOff>177800</xdr:colOff>
      <xdr:row>77</xdr:row>
      <xdr:rowOff>60970</xdr:rowOff>
    </xdr:to>
    <xdr:cxnSp macro="">
      <xdr:nvCxnSpPr>
        <xdr:cNvPr id="180" name="直線コネクタ 179"/>
        <xdr:cNvCxnSpPr/>
      </xdr:nvCxnSpPr>
      <xdr:spPr>
        <a:xfrm>
          <a:off x="2908300" y="13155189"/>
          <a:ext cx="889000" cy="10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124989</xdr:rowOff>
    </xdr:from>
    <xdr:to>
      <xdr:col>15</xdr:col>
      <xdr:colOff>50800</xdr:colOff>
      <xdr:row>77</xdr:row>
      <xdr:rowOff>85232</xdr:rowOff>
    </xdr:to>
    <xdr:cxnSp macro="">
      <xdr:nvCxnSpPr>
        <xdr:cNvPr id="183" name="直線コネクタ 182"/>
        <xdr:cNvCxnSpPr/>
      </xdr:nvCxnSpPr>
      <xdr:spPr>
        <a:xfrm flipV="1">
          <a:off x="2019300" y="13155189"/>
          <a:ext cx="8890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17627</xdr:rowOff>
    </xdr:from>
    <xdr:to>
      <xdr:col>10</xdr:col>
      <xdr:colOff>114300</xdr:colOff>
      <xdr:row>77</xdr:row>
      <xdr:rowOff>85232</xdr:rowOff>
    </xdr:to>
    <xdr:cxnSp macro="">
      <xdr:nvCxnSpPr>
        <xdr:cNvPr id="186" name="直線コネクタ 185"/>
        <xdr:cNvCxnSpPr/>
      </xdr:nvCxnSpPr>
      <xdr:spPr>
        <a:xfrm>
          <a:off x="1130300" y="13219277"/>
          <a:ext cx="889000" cy="6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146740</xdr:rowOff>
    </xdr:from>
    <xdr:to>
      <xdr:col>24</xdr:col>
      <xdr:colOff>114300</xdr:colOff>
      <xdr:row>77</xdr:row>
      <xdr:rowOff>76890</xdr:rowOff>
    </xdr:to>
    <xdr:sp macro="" textlink="">
      <xdr:nvSpPr>
        <xdr:cNvPr id="196" name="楕円 195"/>
        <xdr:cNvSpPr/>
      </xdr:nvSpPr>
      <xdr:spPr>
        <a:xfrm>
          <a:off x="4584700" y="131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125167</xdr:rowOff>
    </xdr:from>
    <xdr:ext cx="599010" cy="259045"/>
    <xdr:sp macro="" textlink="">
      <xdr:nvSpPr>
        <xdr:cNvPr id="197" name="民生費該当値テキスト"/>
        <xdr:cNvSpPr txBox="1"/>
      </xdr:nvSpPr>
      <xdr:spPr>
        <a:xfrm>
          <a:off x="4686300" y="131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10170</xdr:rowOff>
    </xdr:from>
    <xdr:to>
      <xdr:col>20</xdr:col>
      <xdr:colOff>38100</xdr:colOff>
      <xdr:row>77</xdr:row>
      <xdr:rowOff>111770</xdr:rowOff>
    </xdr:to>
    <xdr:sp macro="" textlink="">
      <xdr:nvSpPr>
        <xdr:cNvPr id="198" name="楕円 197"/>
        <xdr:cNvSpPr/>
      </xdr:nvSpPr>
      <xdr:spPr>
        <a:xfrm>
          <a:off x="37465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102897</xdr:rowOff>
    </xdr:from>
    <xdr:ext cx="599010" cy="259045"/>
    <xdr:sp macro="" textlink="">
      <xdr:nvSpPr>
        <xdr:cNvPr id="199" name="テキスト ボックス 198"/>
        <xdr:cNvSpPr txBox="1"/>
      </xdr:nvSpPr>
      <xdr:spPr>
        <a:xfrm>
          <a:off x="3497795" y="1330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74189</xdr:rowOff>
    </xdr:from>
    <xdr:to>
      <xdr:col>15</xdr:col>
      <xdr:colOff>101600</xdr:colOff>
      <xdr:row>77</xdr:row>
      <xdr:rowOff>4339</xdr:rowOff>
    </xdr:to>
    <xdr:sp macro="" textlink="">
      <xdr:nvSpPr>
        <xdr:cNvPr id="200" name="楕円 199"/>
        <xdr:cNvSpPr/>
      </xdr:nvSpPr>
      <xdr:spPr>
        <a:xfrm>
          <a:off x="2857500" y="131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166916</xdr:rowOff>
    </xdr:from>
    <xdr:ext cx="599010" cy="259045"/>
    <xdr:sp macro="" textlink="">
      <xdr:nvSpPr>
        <xdr:cNvPr id="201" name="テキスト ボックス 200"/>
        <xdr:cNvSpPr txBox="1"/>
      </xdr:nvSpPr>
      <xdr:spPr>
        <a:xfrm>
          <a:off x="2608795" y="1319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34432</xdr:rowOff>
    </xdr:from>
    <xdr:to>
      <xdr:col>10</xdr:col>
      <xdr:colOff>165100</xdr:colOff>
      <xdr:row>77</xdr:row>
      <xdr:rowOff>136032</xdr:rowOff>
    </xdr:to>
    <xdr:sp macro="" textlink="">
      <xdr:nvSpPr>
        <xdr:cNvPr id="202" name="楕円 201"/>
        <xdr:cNvSpPr/>
      </xdr:nvSpPr>
      <xdr:spPr>
        <a:xfrm>
          <a:off x="1968500" y="132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127159</xdr:rowOff>
    </xdr:from>
    <xdr:ext cx="599010" cy="259045"/>
    <xdr:sp macro="" textlink="">
      <xdr:nvSpPr>
        <xdr:cNvPr id="203" name="テキスト ボックス 202"/>
        <xdr:cNvSpPr txBox="1"/>
      </xdr:nvSpPr>
      <xdr:spPr>
        <a:xfrm>
          <a:off x="1719795" y="1332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138277</xdr:rowOff>
    </xdr:from>
    <xdr:to>
      <xdr:col>6</xdr:col>
      <xdr:colOff>38100</xdr:colOff>
      <xdr:row>77</xdr:row>
      <xdr:rowOff>68427</xdr:rowOff>
    </xdr:to>
    <xdr:sp macro="" textlink="">
      <xdr:nvSpPr>
        <xdr:cNvPr id="204" name="楕円 203"/>
        <xdr:cNvSpPr/>
      </xdr:nvSpPr>
      <xdr:spPr>
        <a:xfrm>
          <a:off x="1079500" y="131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59554</xdr:rowOff>
    </xdr:from>
    <xdr:ext cx="599010" cy="259045"/>
    <xdr:sp macro="" textlink="">
      <xdr:nvSpPr>
        <xdr:cNvPr id="205" name="テキスト ボックス 204"/>
        <xdr:cNvSpPr txBox="1"/>
      </xdr:nvSpPr>
      <xdr:spPr>
        <a:xfrm>
          <a:off x="830795" y="1326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52958</xdr:rowOff>
    </xdr:from>
    <xdr:to>
      <xdr:col>24</xdr:col>
      <xdr:colOff>63500</xdr:colOff>
      <xdr:row>98</xdr:row>
      <xdr:rowOff>63481</xdr:rowOff>
    </xdr:to>
    <xdr:cxnSp macro="">
      <xdr:nvCxnSpPr>
        <xdr:cNvPr id="234" name="直線コネクタ 233"/>
        <xdr:cNvCxnSpPr/>
      </xdr:nvCxnSpPr>
      <xdr:spPr>
        <a:xfrm flipV="1">
          <a:off x="3797300" y="16855058"/>
          <a:ext cx="8382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63035</xdr:rowOff>
    </xdr:from>
    <xdr:to>
      <xdr:col>19</xdr:col>
      <xdr:colOff>177800</xdr:colOff>
      <xdr:row>98</xdr:row>
      <xdr:rowOff>63481</xdr:rowOff>
    </xdr:to>
    <xdr:cxnSp macro="">
      <xdr:nvCxnSpPr>
        <xdr:cNvPr id="237" name="直線コネクタ 236"/>
        <xdr:cNvCxnSpPr/>
      </xdr:nvCxnSpPr>
      <xdr:spPr>
        <a:xfrm>
          <a:off x="2908300" y="1686513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63035</xdr:rowOff>
    </xdr:from>
    <xdr:to>
      <xdr:col>15</xdr:col>
      <xdr:colOff>50800</xdr:colOff>
      <xdr:row>98</xdr:row>
      <xdr:rowOff>65399</xdr:rowOff>
    </xdr:to>
    <xdr:cxnSp macro="">
      <xdr:nvCxnSpPr>
        <xdr:cNvPr id="240" name="直線コネクタ 239"/>
        <xdr:cNvCxnSpPr/>
      </xdr:nvCxnSpPr>
      <xdr:spPr>
        <a:xfrm flipV="1">
          <a:off x="2019300" y="16865135"/>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165695</xdr:rowOff>
    </xdr:from>
    <xdr:to>
      <xdr:col>10</xdr:col>
      <xdr:colOff>114300</xdr:colOff>
      <xdr:row>98</xdr:row>
      <xdr:rowOff>65399</xdr:rowOff>
    </xdr:to>
    <xdr:cxnSp macro="">
      <xdr:nvCxnSpPr>
        <xdr:cNvPr id="243" name="直線コネクタ 242"/>
        <xdr:cNvCxnSpPr/>
      </xdr:nvCxnSpPr>
      <xdr:spPr>
        <a:xfrm>
          <a:off x="1130300" y="16796345"/>
          <a:ext cx="889000" cy="7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2158</xdr:rowOff>
    </xdr:from>
    <xdr:to>
      <xdr:col>24</xdr:col>
      <xdr:colOff>114300</xdr:colOff>
      <xdr:row>98</xdr:row>
      <xdr:rowOff>103758</xdr:rowOff>
    </xdr:to>
    <xdr:sp macro="" textlink="">
      <xdr:nvSpPr>
        <xdr:cNvPr id="253" name="楕円 252"/>
        <xdr:cNvSpPr/>
      </xdr:nvSpPr>
      <xdr:spPr>
        <a:xfrm>
          <a:off x="4584700" y="168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88535</xdr:rowOff>
    </xdr:from>
    <xdr:ext cx="534377" cy="259045"/>
    <xdr:sp macro="" textlink="">
      <xdr:nvSpPr>
        <xdr:cNvPr id="254" name="衛生費該当値テキスト"/>
        <xdr:cNvSpPr txBox="1"/>
      </xdr:nvSpPr>
      <xdr:spPr>
        <a:xfrm>
          <a:off x="4686300" y="167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12681</xdr:rowOff>
    </xdr:from>
    <xdr:to>
      <xdr:col>20</xdr:col>
      <xdr:colOff>38100</xdr:colOff>
      <xdr:row>98</xdr:row>
      <xdr:rowOff>114281</xdr:rowOff>
    </xdr:to>
    <xdr:sp macro="" textlink="">
      <xdr:nvSpPr>
        <xdr:cNvPr id="255" name="楕円 254"/>
        <xdr:cNvSpPr/>
      </xdr:nvSpPr>
      <xdr:spPr>
        <a:xfrm>
          <a:off x="3746500" y="168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105408</xdr:rowOff>
    </xdr:from>
    <xdr:ext cx="534377" cy="259045"/>
    <xdr:sp macro="" textlink="">
      <xdr:nvSpPr>
        <xdr:cNvPr id="256" name="テキスト ボックス 255"/>
        <xdr:cNvSpPr txBox="1"/>
      </xdr:nvSpPr>
      <xdr:spPr>
        <a:xfrm>
          <a:off x="3530111" y="169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12235</xdr:rowOff>
    </xdr:from>
    <xdr:to>
      <xdr:col>15</xdr:col>
      <xdr:colOff>101600</xdr:colOff>
      <xdr:row>98</xdr:row>
      <xdr:rowOff>113835</xdr:rowOff>
    </xdr:to>
    <xdr:sp macro="" textlink="">
      <xdr:nvSpPr>
        <xdr:cNvPr id="257" name="楕円 256"/>
        <xdr:cNvSpPr/>
      </xdr:nvSpPr>
      <xdr:spPr>
        <a:xfrm>
          <a:off x="28575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104962</xdr:rowOff>
    </xdr:from>
    <xdr:ext cx="534377" cy="259045"/>
    <xdr:sp macro="" textlink="">
      <xdr:nvSpPr>
        <xdr:cNvPr id="258" name="テキスト ボックス 257"/>
        <xdr:cNvSpPr txBox="1"/>
      </xdr:nvSpPr>
      <xdr:spPr>
        <a:xfrm>
          <a:off x="2641111" y="169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14599</xdr:rowOff>
    </xdr:from>
    <xdr:to>
      <xdr:col>10</xdr:col>
      <xdr:colOff>165100</xdr:colOff>
      <xdr:row>98</xdr:row>
      <xdr:rowOff>116199</xdr:rowOff>
    </xdr:to>
    <xdr:sp macro="" textlink="">
      <xdr:nvSpPr>
        <xdr:cNvPr id="259" name="楕円 258"/>
        <xdr:cNvSpPr/>
      </xdr:nvSpPr>
      <xdr:spPr>
        <a:xfrm>
          <a:off x="1968500" y="168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107326</xdr:rowOff>
    </xdr:from>
    <xdr:ext cx="534377" cy="259045"/>
    <xdr:sp macro="" textlink="">
      <xdr:nvSpPr>
        <xdr:cNvPr id="260" name="テキスト ボックス 259"/>
        <xdr:cNvSpPr txBox="1"/>
      </xdr:nvSpPr>
      <xdr:spPr>
        <a:xfrm>
          <a:off x="1752111" y="169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114895</xdr:rowOff>
    </xdr:from>
    <xdr:to>
      <xdr:col>6</xdr:col>
      <xdr:colOff>38100</xdr:colOff>
      <xdr:row>98</xdr:row>
      <xdr:rowOff>45045</xdr:rowOff>
    </xdr:to>
    <xdr:sp macro="" textlink="">
      <xdr:nvSpPr>
        <xdr:cNvPr id="261" name="楕円 260"/>
        <xdr:cNvSpPr/>
      </xdr:nvSpPr>
      <xdr:spPr>
        <a:xfrm>
          <a:off x="1079500" y="16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36172</xdr:rowOff>
    </xdr:from>
    <xdr:ext cx="599010" cy="259045"/>
    <xdr:sp macro="" textlink="">
      <xdr:nvSpPr>
        <xdr:cNvPr id="262" name="テキスト ボックス 261"/>
        <xdr:cNvSpPr txBox="1"/>
      </xdr:nvSpPr>
      <xdr:spPr>
        <a:xfrm>
          <a:off x="830795" y="1683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107948</xdr:rowOff>
    </xdr:from>
    <xdr:to>
      <xdr:col>55</xdr:col>
      <xdr:colOff>0</xdr:colOff>
      <xdr:row>58</xdr:row>
      <xdr:rowOff>118601</xdr:rowOff>
    </xdr:to>
    <xdr:cxnSp macro="">
      <xdr:nvCxnSpPr>
        <xdr:cNvPr id="348" name="直線コネクタ 347"/>
        <xdr:cNvCxnSpPr/>
      </xdr:nvCxnSpPr>
      <xdr:spPr>
        <a:xfrm flipV="1">
          <a:off x="9639300" y="10052048"/>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114963</xdr:rowOff>
    </xdr:from>
    <xdr:to>
      <xdr:col>50</xdr:col>
      <xdr:colOff>114300</xdr:colOff>
      <xdr:row>58</xdr:row>
      <xdr:rowOff>118601</xdr:rowOff>
    </xdr:to>
    <xdr:cxnSp macro="">
      <xdr:nvCxnSpPr>
        <xdr:cNvPr id="351" name="直線コネクタ 350"/>
        <xdr:cNvCxnSpPr/>
      </xdr:nvCxnSpPr>
      <xdr:spPr>
        <a:xfrm>
          <a:off x="8750300" y="10059063"/>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114963</xdr:rowOff>
    </xdr:from>
    <xdr:to>
      <xdr:col>45</xdr:col>
      <xdr:colOff>177800</xdr:colOff>
      <xdr:row>58</xdr:row>
      <xdr:rowOff>126267</xdr:rowOff>
    </xdr:to>
    <xdr:cxnSp macro="">
      <xdr:nvCxnSpPr>
        <xdr:cNvPr id="354" name="直線コネクタ 353"/>
        <xdr:cNvCxnSpPr/>
      </xdr:nvCxnSpPr>
      <xdr:spPr>
        <a:xfrm flipV="1">
          <a:off x="7861300" y="10059063"/>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126267</xdr:rowOff>
    </xdr:from>
    <xdr:to>
      <xdr:col>41</xdr:col>
      <xdr:colOff>50800</xdr:colOff>
      <xdr:row>58</xdr:row>
      <xdr:rowOff>137983</xdr:rowOff>
    </xdr:to>
    <xdr:cxnSp macro="">
      <xdr:nvCxnSpPr>
        <xdr:cNvPr id="357" name="直線コネクタ 356"/>
        <xdr:cNvCxnSpPr/>
      </xdr:nvCxnSpPr>
      <xdr:spPr>
        <a:xfrm flipV="1">
          <a:off x="6972300" y="10070367"/>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57148</xdr:rowOff>
    </xdr:from>
    <xdr:to>
      <xdr:col>55</xdr:col>
      <xdr:colOff>50800</xdr:colOff>
      <xdr:row>58</xdr:row>
      <xdr:rowOff>158748</xdr:rowOff>
    </xdr:to>
    <xdr:sp macro="" textlink="">
      <xdr:nvSpPr>
        <xdr:cNvPr id="367" name="楕円 366"/>
        <xdr:cNvSpPr/>
      </xdr:nvSpPr>
      <xdr:spPr>
        <a:xfrm>
          <a:off x="10426700" y="100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67801</xdr:rowOff>
    </xdr:from>
    <xdr:to>
      <xdr:col>50</xdr:col>
      <xdr:colOff>165100</xdr:colOff>
      <xdr:row>58</xdr:row>
      <xdr:rowOff>169401</xdr:rowOff>
    </xdr:to>
    <xdr:sp macro="" textlink="">
      <xdr:nvSpPr>
        <xdr:cNvPr id="369" name="楕円 368"/>
        <xdr:cNvSpPr/>
      </xdr:nvSpPr>
      <xdr:spPr>
        <a:xfrm>
          <a:off x="9588500" y="100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160528</xdr:rowOff>
    </xdr:from>
    <xdr:ext cx="534377" cy="259045"/>
    <xdr:sp macro="" textlink="">
      <xdr:nvSpPr>
        <xdr:cNvPr id="370" name="テキスト ボックス 369"/>
        <xdr:cNvSpPr txBox="1"/>
      </xdr:nvSpPr>
      <xdr:spPr>
        <a:xfrm>
          <a:off x="9372111" y="101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64163</xdr:rowOff>
    </xdr:from>
    <xdr:to>
      <xdr:col>46</xdr:col>
      <xdr:colOff>38100</xdr:colOff>
      <xdr:row>58</xdr:row>
      <xdr:rowOff>165763</xdr:rowOff>
    </xdr:to>
    <xdr:sp macro="" textlink="">
      <xdr:nvSpPr>
        <xdr:cNvPr id="371" name="楕円 370"/>
        <xdr:cNvSpPr/>
      </xdr:nvSpPr>
      <xdr:spPr>
        <a:xfrm>
          <a:off x="8699500" y="100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156890</xdr:rowOff>
    </xdr:from>
    <xdr:ext cx="534377" cy="259045"/>
    <xdr:sp macro="" textlink="">
      <xdr:nvSpPr>
        <xdr:cNvPr id="372" name="テキスト ボックス 371"/>
        <xdr:cNvSpPr txBox="1"/>
      </xdr:nvSpPr>
      <xdr:spPr>
        <a:xfrm>
          <a:off x="8483111" y="101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75467</xdr:rowOff>
    </xdr:from>
    <xdr:to>
      <xdr:col>41</xdr:col>
      <xdr:colOff>101600</xdr:colOff>
      <xdr:row>59</xdr:row>
      <xdr:rowOff>5617</xdr:rowOff>
    </xdr:to>
    <xdr:sp macro="" textlink="">
      <xdr:nvSpPr>
        <xdr:cNvPr id="373" name="楕円 372"/>
        <xdr:cNvSpPr/>
      </xdr:nvSpPr>
      <xdr:spPr>
        <a:xfrm>
          <a:off x="7810500" y="100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168194</xdr:rowOff>
    </xdr:from>
    <xdr:ext cx="534377" cy="259045"/>
    <xdr:sp macro="" textlink="">
      <xdr:nvSpPr>
        <xdr:cNvPr id="374" name="テキスト ボックス 373"/>
        <xdr:cNvSpPr txBox="1"/>
      </xdr:nvSpPr>
      <xdr:spPr>
        <a:xfrm>
          <a:off x="7594111" y="1011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87183</xdr:rowOff>
    </xdr:from>
    <xdr:to>
      <xdr:col>36</xdr:col>
      <xdr:colOff>165100</xdr:colOff>
      <xdr:row>59</xdr:row>
      <xdr:rowOff>17333</xdr:rowOff>
    </xdr:to>
    <xdr:sp macro="" textlink="">
      <xdr:nvSpPr>
        <xdr:cNvPr id="375" name="楕円 374"/>
        <xdr:cNvSpPr/>
      </xdr:nvSpPr>
      <xdr:spPr>
        <a:xfrm>
          <a:off x="6921500" y="1003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8460</xdr:rowOff>
    </xdr:from>
    <xdr:ext cx="534377" cy="259045"/>
    <xdr:sp macro="" textlink="">
      <xdr:nvSpPr>
        <xdr:cNvPr id="376" name="テキスト ボックス 375"/>
        <xdr:cNvSpPr txBox="1"/>
      </xdr:nvSpPr>
      <xdr:spPr>
        <a:xfrm>
          <a:off x="6705111" y="101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138548</xdr:rowOff>
    </xdr:from>
    <xdr:to>
      <xdr:col>55</xdr:col>
      <xdr:colOff>0</xdr:colOff>
      <xdr:row>79</xdr:row>
      <xdr:rowOff>2119</xdr:rowOff>
    </xdr:to>
    <xdr:cxnSp macro="">
      <xdr:nvCxnSpPr>
        <xdr:cNvPr id="405" name="直線コネクタ 404"/>
        <xdr:cNvCxnSpPr/>
      </xdr:nvCxnSpPr>
      <xdr:spPr>
        <a:xfrm flipV="1">
          <a:off x="9639300" y="13511648"/>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157916</xdr:rowOff>
    </xdr:from>
    <xdr:to>
      <xdr:col>50</xdr:col>
      <xdr:colOff>114300</xdr:colOff>
      <xdr:row>79</xdr:row>
      <xdr:rowOff>2119</xdr:rowOff>
    </xdr:to>
    <xdr:cxnSp macro="">
      <xdr:nvCxnSpPr>
        <xdr:cNvPr id="408" name="直線コネクタ 407"/>
        <xdr:cNvCxnSpPr/>
      </xdr:nvCxnSpPr>
      <xdr:spPr>
        <a:xfrm>
          <a:off x="8750300" y="13531016"/>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157916</xdr:rowOff>
    </xdr:from>
    <xdr:to>
      <xdr:col>45</xdr:col>
      <xdr:colOff>177800</xdr:colOff>
      <xdr:row>78</xdr:row>
      <xdr:rowOff>160491</xdr:rowOff>
    </xdr:to>
    <xdr:cxnSp macro="">
      <xdr:nvCxnSpPr>
        <xdr:cNvPr id="411" name="直線コネクタ 410"/>
        <xdr:cNvCxnSpPr/>
      </xdr:nvCxnSpPr>
      <xdr:spPr>
        <a:xfrm flipV="1">
          <a:off x="7861300" y="13531016"/>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119720</xdr:rowOff>
    </xdr:from>
    <xdr:to>
      <xdr:col>41</xdr:col>
      <xdr:colOff>50800</xdr:colOff>
      <xdr:row>78</xdr:row>
      <xdr:rowOff>160491</xdr:rowOff>
    </xdr:to>
    <xdr:cxnSp macro="">
      <xdr:nvCxnSpPr>
        <xdr:cNvPr id="414" name="直線コネクタ 413"/>
        <xdr:cNvCxnSpPr/>
      </xdr:nvCxnSpPr>
      <xdr:spPr>
        <a:xfrm>
          <a:off x="6972300" y="13492820"/>
          <a:ext cx="889000" cy="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87748</xdr:rowOff>
    </xdr:from>
    <xdr:to>
      <xdr:col>55</xdr:col>
      <xdr:colOff>50800</xdr:colOff>
      <xdr:row>79</xdr:row>
      <xdr:rowOff>17898</xdr:rowOff>
    </xdr:to>
    <xdr:sp macro="" textlink="">
      <xdr:nvSpPr>
        <xdr:cNvPr id="424" name="楕円 423"/>
        <xdr:cNvSpPr/>
      </xdr:nvSpPr>
      <xdr:spPr>
        <a:xfrm>
          <a:off x="104267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11292</xdr:rowOff>
    </xdr:from>
    <xdr:ext cx="534377" cy="259045"/>
    <xdr:sp macro="" textlink="">
      <xdr:nvSpPr>
        <xdr:cNvPr id="425" name="商工費該当値テキスト"/>
        <xdr:cNvSpPr txBox="1"/>
      </xdr:nvSpPr>
      <xdr:spPr>
        <a:xfrm>
          <a:off x="10528300" y="133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122769</xdr:rowOff>
    </xdr:from>
    <xdr:to>
      <xdr:col>50</xdr:col>
      <xdr:colOff>165100</xdr:colOff>
      <xdr:row>79</xdr:row>
      <xdr:rowOff>52919</xdr:rowOff>
    </xdr:to>
    <xdr:sp macro="" textlink="">
      <xdr:nvSpPr>
        <xdr:cNvPr id="426" name="楕円 425"/>
        <xdr:cNvSpPr/>
      </xdr:nvSpPr>
      <xdr:spPr>
        <a:xfrm>
          <a:off x="9588500" y="134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44046</xdr:rowOff>
    </xdr:from>
    <xdr:ext cx="534377" cy="259045"/>
    <xdr:sp macro="" textlink="">
      <xdr:nvSpPr>
        <xdr:cNvPr id="427" name="テキスト ボックス 426"/>
        <xdr:cNvSpPr txBox="1"/>
      </xdr:nvSpPr>
      <xdr:spPr>
        <a:xfrm>
          <a:off x="9372111" y="135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107116</xdr:rowOff>
    </xdr:from>
    <xdr:to>
      <xdr:col>46</xdr:col>
      <xdr:colOff>38100</xdr:colOff>
      <xdr:row>79</xdr:row>
      <xdr:rowOff>37266</xdr:rowOff>
    </xdr:to>
    <xdr:sp macro="" textlink="">
      <xdr:nvSpPr>
        <xdr:cNvPr id="428" name="楕円 427"/>
        <xdr:cNvSpPr/>
      </xdr:nvSpPr>
      <xdr:spPr>
        <a:xfrm>
          <a:off x="8699500" y="134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28393</xdr:rowOff>
    </xdr:from>
    <xdr:ext cx="534377" cy="259045"/>
    <xdr:sp macro="" textlink="">
      <xdr:nvSpPr>
        <xdr:cNvPr id="429" name="テキスト ボックス 428"/>
        <xdr:cNvSpPr txBox="1"/>
      </xdr:nvSpPr>
      <xdr:spPr>
        <a:xfrm>
          <a:off x="8483111" y="135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109691</xdr:rowOff>
    </xdr:from>
    <xdr:to>
      <xdr:col>41</xdr:col>
      <xdr:colOff>101600</xdr:colOff>
      <xdr:row>79</xdr:row>
      <xdr:rowOff>39841</xdr:rowOff>
    </xdr:to>
    <xdr:sp macro="" textlink="">
      <xdr:nvSpPr>
        <xdr:cNvPr id="430" name="楕円 429"/>
        <xdr:cNvSpPr/>
      </xdr:nvSpPr>
      <xdr:spPr>
        <a:xfrm>
          <a:off x="7810500" y="134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30968</xdr:rowOff>
    </xdr:from>
    <xdr:ext cx="534377" cy="259045"/>
    <xdr:sp macro="" textlink="">
      <xdr:nvSpPr>
        <xdr:cNvPr id="431" name="テキスト ボックス 430"/>
        <xdr:cNvSpPr txBox="1"/>
      </xdr:nvSpPr>
      <xdr:spPr>
        <a:xfrm>
          <a:off x="7594111" y="135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68920</xdr:rowOff>
    </xdr:from>
    <xdr:to>
      <xdr:col>36</xdr:col>
      <xdr:colOff>165100</xdr:colOff>
      <xdr:row>78</xdr:row>
      <xdr:rowOff>170520</xdr:rowOff>
    </xdr:to>
    <xdr:sp macro="" textlink="">
      <xdr:nvSpPr>
        <xdr:cNvPr id="432" name="楕円 431"/>
        <xdr:cNvSpPr/>
      </xdr:nvSpPr>
      <xdr:spPr>
        <a:xfrm>
          <a:off x="6921500" y="134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161647</xdr:rowOff>
    </xdr:from>
    <xdr:ext cx="534377" cy="259045"/>
    <xdr:sp macro="" textlink="">
      <xdr:nvSpPr>
        <xdr:cNvPr id="433" name="テキスト ボックス 432"/>
        <xdr:cNvSpPr txBox="1"/>
      </xdr:nvSpPr>
      <xdr:spPr>
        <a:xfrm>
          <a:off x="6705111" y="135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119421</xdr:rowOff>
    </xdr:from>
    <xdr:to>
      <xdr:col>55</xdr:col>
      <xdr:colOff>0</xdr:colOff>
      <xdr:row>98</xdr:row>
      <xdr:rowOff>123086</xdr:rowOff>
    </xdr:to>
    <xdr:cxnSp macro="">
      <xdr:nvCxnSpPr>
        <xdr:cNvPr id="464" name="直線コネクタ 463"/>
        <xdr:cNvCxnSpPr/>
      </xdr:nvCxnSpPr>
      <xdr:spPr>
        <a:xfrm flipV="1">
          <a:off x="9639300" y="16921521"/>
          <a:ext cx="8382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123086</xdr:rowOff>
    </xdr:from>
    <xdr:to>
      <xdr:col>50</xdr:col>
      <xdr:colOff>114300</xdr:colOff>
      <xdr:row>98</xdr:row>
      <xdr:rowOff>153036</xdr:rowOff>
    </xdr:to>
    <xdr:cxnSp macro="">
      <xdr:nvCxnSpPr>
        <xdr:cNvPr id="467" name="直線コネクタ 466"/>
        <xdr:cNvCxnSpPr/>
      </xdr:nvCxnSpPr>
      <xdr:spPr>
        <a:xfrm flipV="1">
          <a:off x="8750300" y="16925186"/>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112573</xdr:rowOff>
    </xdr:from>
    <xdr:to>
      <xdr:col>45</xdr:col>
      <xdr:colOff>177800</xdr:colOff>
      <xdr:row>98</xdr:row>
      <xdr:rowOff>153036</xdr:rowOff>
    </xdr:to>
    <xdr:cxnSp macro="">
      <xdr:nvCxnSpPr>
        <xdr:cNvPr id="470" name="直線コネクタ 469"/>
        <xdr:cNvCxnSpPr/>
      </xdr:nvCxnSpPr>
      <xdr:spPr>
        <a:xfrm>
          <a:off x="7861300" y="16914673"/>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112573</xdr:rowOff>
    </xdr:from>
    <xdr:to>
      <xdr:col>41</xdr:col>
      <xdr:colOff>50800</xdr:colOff>
      <xdr:row>98</xdr:row>
      <xdr:rowOff>114726</xdr:rowOff>
    </xdr:to>
    <xdr:cxnSp macro="">
      <xdr:nvCxnSpPr>
        <xdr:cNvPr id="473" name="直線コネクタ 472"/>
        <xdr:cNvCxnSpPr/>
      </xdr:nvCxnSpPr>
      <xdr:spPr>
        <a:xfrm flipV="1">
          <a:off x="6972300" y="16914673"/>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68621</xdr:rowOff>
    </xdr:from>
    <xdr:to>
      <xdr:col>55</xdr:col>
      <xdr:colOff>50800</xdr:colOff>
      <xdr:row>98</xdr:row>
      <xdr:rowOff>170221</xdr:rowOff>
    </xdr:to>
    <xdr:sp macro="" textlink="">
      <xdr:nvSpPr>
        <xdr:cNvPr id="483" name="楕円 482"/>
        <xdr:cNvSpPr/>
      </xdr:nvSpPr>
      <xdr:spPr>
        <a:xfrm>
          <a:off x="104267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154998</xdr:rowOff>
    </xdr:from>
    <xdr:ext cx="534377" cy="259045"/>
    <xdr:sp macro="" textlink="">
      <xdr:nvSpPr>
        <xdr:cNvPr id="484" name="土木費該当値テキスト"/>
        <xdr:cNvSpPr txBox="1"/>
      </xdr:nvSpPr>
      <xdr:spPr>
        <a:xfrm>
          <a:off x="10528300" y="167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72286</xdr:rowOff>
    </xdr:from>
    <xdr:to>
      <xdr:col>50</xdr:col>
      <xdr:colOff>165100</xdr:colOff>
      <xdr:row>99</xdr:row>
      <xdr:rowOff>2436</xdr:rowOff>
    </xdr:to>
    <xdr:sp macro="" textlink="">
      <xdr:nvSpPr>
        <xdr:cNvPr id="485" name="楕円 484"/>
        <xdr:cNvSpPr/>
      </xdr:nvSpPr>
      <xdr:spPr>
        <a:xfrm>
          <a:off x="9588500" y="168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165013</xdr:rowOff>
    </xdr:from>
    <xdr:ext cx="534377" cy="259045"/>
    <xdr:sp macro="" textlink="">
      <xdr:nvSpPr>
        <xdr:cNvPr id="486" name="テキスト ボックス 485"/>
        <xdr:cNvSpPr txBox="1"/>
      </xdr:nvSpPr>
      <xdr:spPr>
        <a:xfrm>
          <a:off x="9372111" y="169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102236</xdr:rowOff>
    </xdr:from>
    <xdr:to>
      <xdr:col>46</xdr:col>
      <xdr:colOff>38100</xdr:colOff>
      <xdr:row>99</xdr:row>
      <xdr:rowOff>32386</xdr:rowOff>
    </xdr:to>
    <xdr:sp macro="" textlink="">
      <xdr:nvSpPr>
        <xdr:cNvPr id="487" name="楕円 486"/>
        <xdr:cNvSpPr/>
      </xdr:nvSpPr>
      <xdr:spPr>
        <a:xfrm>
          <a:off x="8699500" y="16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23513</xdr:rowOff>
    </xdr:from>
    <xdr:ext cx="534377" cy="259045"/>
    <xdr:sp macro="" textlink="">
      <xdr:nvSpPr>
        <xdr:cNvPr id="488" name="テキスト ボックス 487"/>
        <xdr:cNvSpPr txBox="1"/>
      </xdr:nvSpPr>
      <xdr:spPr>
        <a:xfrm>
          <a:off x="8483111" y="169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61773</xdr:rowOff>
    </xdr:from>
    <xdr:to>
      <xdr:col>41</xdr:col>
      <xdr:colOff>101600</xdr:colOff>
      <xdr:row>98</xdr:row>
      <xdr:rowOff>163373</xdr:rowOff>
    </xdr:to>
    <xdr:sp macro="" textlink="">
      <xdr:nvSpPr>
        <xdr:cNvPr id="489" name="楕円 488"/>
        <xdr:cNvSpPr/>
      </xdr:nvSpPr>
      <xdr:spPr>
        <a:xfrm>
          <a:off x="7810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154500</xdr:rowOff>
    </xdr:from>
    <xdr:ext cx="534377" cy="259045"/>
    <xdr:sp macro="" textlink="">
      <xdr:nvSpPr>
        <xdr:cNvPr id="490" name="テキスト ボックス 489"/>
        <xdr:cNvSpPr txBox="1"/>
      </xdr:nvSpPr>
      <xdr:spPr>
        <a:xfrm>
          <a:off x="7594111" y="169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63926</xdr:rowOff>
    </xdr:from>
    <xdr:to>
      <xdr:col>36</xdr:col>
      <xdr:colOff>165100</xdr:colOff>
      <xdr:row>98</xdr:row>
      <xdr:rowOff>165526</xdr:rowOff>
    </xdr:to>
    <xdr:sp macro="" textlink="">
      <xdr:nvSpPr>
        <xdr:cNvPr id="491" name="楕円 490"/>
        <xdr:cNvSpPr/>
      </xdr:nvSpPr>
      <xdr:spPr>
        <a:xfrm>
          <a:off x="6921500" y="16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156653</xdr:rowOff>
    </xdr:from>
    <xdr:ext cx="534377" cy="259045"/>
    <xdr:sp macro="" textlink="">
      <xdr:nvSpPr>
        <xdr:cNvPr id="492" name="テキスト ボックス 491"/>
        <xdr:cNvSpPr txBox="1"/>
      </xdr:nvSpPr>
      <xdr:spPr>
        <a:xfrm>
          <a:off x="6705111" y="169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78485</xdr:rowOff>
    </xdr:from>
    <xdr:to>
      <xdr:col>85</xdr:col>
      <xdr:colOff>127000</xdr:colOff>
      <xdr:row>38</xdr:row>
      <xdr:rowOff>83227</xdr:rowOff>
    </xdr:to>
    <xdr:cxnSp macro="">
      <xdr:nvCxnSpPr>
        <xdr:cNvPr id="519" name="直線コネクタ 518"/>
        <xdr:cNvCxnSpPr/>
      </xdr:nvCxnSpPr>
      <xdr:spPr>
        <a:xfrm>
          <a:off x="15481300" y="6593585"/>
          <a:ext cx="8382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78485</xdr:rowOff>
    </xdr:from>
    <xdr:to>
      <xdr:col>81</xdr:col>
      <xdr:colOff>50800</xdr:colOff>
      <xdr:row>38</xdr:row>
      <xdr:rowOff>84448</xdr:rowOff>
    </xdr:to>
    <xdr:cxnSp macro="">
      <xdr:nvCxnSpPr>
        <xdr:cNvPr id="522" name="直線コネクタ 521"/>
        <xdr:cNvCxnSpPr/>
      </xdr:nvCxnSpPr>
      <xdr:spPr>
        <a:xfrm flipV="1">
          <a:off x="14592300" y="6593585"/>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80202</xdr:rowOff>
    </xdr:from>
    <xdr:to>
      <xdr:col>76</xdr:col>
      <xdr:colOff>114300</xdr:colOff>
      <xdr:row>38</xdr:row>
      <xdr:rowOff>84448</xdr:rowOff>
    </xdr:to>
    <xdr:cxnSp macro="">
      <xdr:nvCxnSpPr>
        <xdr:cNvPr id="525" name="直線コネクタ 524"/>
        <xdr:cNvCxnSpPr/>
      </xdr:nvCxnSpPr>
      <xdr:spPr>
        <a:xfrm>
          <a:off x="13703300" y="659530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80202</xdr:rowOff>
    </xdr:from>
    <xdr:to>
      <xdr:col>71</xdr:col>
      <xdr:colOff>177800</xdr:colOff>
      <xdr:row>38</xdr:row>
      <xdr:rowOff>86654</xdr:rowOff>
    </xdr:to>
    <xdr:cxnSp macro="">
      <xdr:nvCxnSpPr>
        <xdr:cNvPr id="528" name="直線コネクタ 527"/>
        <xdr:cNvCxnSpPr/>
      </xdr:nvCxnSpPr>
      <xdr:spPr>
        <a:xfrm flipV="1">
          <a:off x="12814300" y="6595302"/>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32427</xdr:rowOff>
    </xdr:from>
    <xdr:to>
      <xdr:col>85</xdr:col>
      <xdr:colOff>177800</xdr:colOff>
      <xdr:row>38</xdr:row>
      <xdr:rowOff>134027</xdr:rowOff>
    </xdr:to>
    <xdr:sp macro="" textlink="">
      <xdr:nvSpPr>
        <xdr:cNvPr id="538" name="楕円 537"/>
        <xdr:cNvSpPr/>
      </xdr:nvSpPr>
      <xdr:spPr>
        <a:xfrm>
          <a:off x="16268700" y="65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118804</xdr:rowOff>
    </xdr:from>
    <xdr:ext cx="534377" cy="259045"/>
    <xdr:sp macro="" textlink="">
      <xdr:nvSpPr>
        <xdr:cNvPr id="539" name="消防費該当値テキスト"/>
        <xdr:cNvSpPr txBox="1"/>
      </xdr:nvSpPr>
      <xdr:spPr>
        <a:xfrm>
          <a:off x="16370300" y="646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27685</xdr:rowOff>
    </xdr:from>
    <xdr:to>
      <xdr:col>81</xdr:col>
      <xdr:colOff>101600</xdr:colOff>
      <xdr:row>38</xdr:row>
      <xdr:rowOff>129285</xdr:rowOff>
    </xdr:to>
    <xdr:sp macro="" textlink="">
      <xdr:nvSpPr>
        <xdr:cNvPr id="540" name="楕円 539"/>
        <xdr:cNvSpPr/>
      </xdr:nvSpPr>
      <xdr:spPr>
        <a:xfrm>
          <a:off x="15430500" y="65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120412</xdr:rowOff>
    </xdr:from>
    <xdr:ext cx="534377" cy="259045"/>
    <xdr:sp macro="" textlink="">
      <xdr:nvSpPr>
        <xdr:cNvPr id="541" name="テキスト ボックス 540"/>
        <xdr:cNvSpPr txBox="1"/>
      </xdr:nvSpPr>
      <xdr:spPr>
        <a:xfrm>
          <a:off x="15214111" y="663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33648</xdr:rowOff>
    </xdr:from>
    <xdr:to>
      <xdr:col>76</xdr:col>
      <xdr:colOff>165100</xdr:colOff>
      <xdr:row>38</xdr:row>
      <xdr:rowOff>135248</xdr:rowOff>
    </xdr:to>
    <xdr:sp macro="" textlink="">
      <xdr:nvSpPr>
        <xdr:cNvPr id="542" name="楕円 541"/>
        <xdr:cNvSpPr/>
      </xdr:nvSpPr>
      <xdr:spPr>
        <a:xfrm>
          <a:off x="14541500" y="65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126375</xdr:rowOff>
    </xdr:from>
    <xdr:ext cx="534377" cy="259045"/>
    <xdr:sp macro="" textlink="">
      <xdr:nvSpPr>
        <xdr:cNvPr id="543" name="テキスト ボックス 542"/>
        <xdr:cNvSpPr txBox="1"/>
      </xdr:nvSpPr>
      <xdr:spPr>
        <a:xfrm>
          <a:off x="14325111" y="66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29402</xdr:rowOff>
    </xdr:from>
    <xdr:to>
      <xdr:col>72</xdr:col>
      <xdr:colOff>38100</xdr:colOff>
      <xdr:row>38</xdr:row>
      <xdr:rowOff>131002</xdr:rowOff>
    </xdr:to>
    <xdr:sp macro="" textlink="">
      <xdr:nvSpPr>
        <xdr:cNvPr id="544" name="楕円 543"/>
        <xdr:cNvSpPr/>
      </xdr:nvSpPr>
      <xdr:spPr>
        <a:xfrm>
          <a:off x="13652500" y="65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122129</xdr:rowOff>
    </xdr:from>
    <xdr:ext cx="534377" cy="259045"/>
    <xdr:sp macro="" textlink="">
      <xdr:nvSpPr>
        <xdr:cNvPr id="545" name="テキスト ボックス 544"/>
        <xdr:cNvSpPr txBox="1"/>
      </xdr:nvSpPr>
      <xdr:spPr>
        <a:xfrm>
          <a:off x="13436111" y="66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35854</xdr:rowOff>
    </xdr:from>
    <xdr:to>
      <xdr:col>67</xdr:col>
      <xdr:colOff>101600</xdr:colOff>
      <xdr:row>38</xdr:row>
      <xdr:rowOff>137454</xdr:rowOff>
    </xdr:to>
    <xdr:sp macro="" textlink="">
      <xdr:nvSpPr>
        <xdr:cNvPr id="546" name="楕円 545"/>
        <xdr:cNvSpPr/>
      </xdr:nvSpPr>
      <xdr:spPr>
        <a:xfrm>
          <a:off x="12763500" y="65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128581</xdr:rowOff>
    </xdr:from>
    <xdr:ext cx="534377" cy="259045"/>
    <xdr:sp macro="" textlink="">
      <xdr:nvSpPr>
        <xdr:cNvPr id="547" name="テキスト ボックス 546"/>
        <xdr:cNvSpPr txBox="1"/>
      </xdr:nvSpPr>
      <xdr:spPr>
        <a:xfrm>
          <a:off x="12547111" y="66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125140</xdr:rowOff>
    </xdr:from>
    <xdr:to>
      <xdr:col>85</xdr:col>
      <xdr:colOff>127000</xdr:colOff>
      <xdr:row>58</xdr:row>
      <xdr:rowOff>132028</xdr:rowOff>
    </xdr:to>
    <xdr:cxnSp macro="">
      <xdr:nvCxnSpPr>
        <xdr:cNvPr id="576" name="直線コネクタ 575"/>
        <xdr:cNvCxnSpPr/>
      </xdr:nvCxnSpPr>
      <xdr:spPr>
        <a:xfrm flipV="1">
          <a:off x="15481300" y="10069240"/>
          <a:ext cx="8382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120025</xdr:rowOff>
    </xdr:from>
    <xdr:to>
      <xdr:col>81</xdr:col>
      <xdr:colOff>50800</xdr:colOff>
      <xdr:row>58</xdr:row>
      <xdr:rowOff>132028</xdr:rowOff>
    </xdr:to>
    <xdr:cxnSp macro="">
      <xdr:nvCxnSpPr>
        <xdr:cNvPr id="579" name="直線コネクタ 578"/>
        <xdr:cNvCxnSpPr/>
      </xdr:nvCxnSpPr>
      <xdr:spPr>
        <a:xfrm>
          <a:off x="14592300" y="10064125"/>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90198</xdr:rowOff>
    </xdr:from>
    <xdr:to>
      <xdr:col>76</xdr:col>
      <xdr:colOff>114300</xdr:colOff>
      <xdr:row>58</xdr:row>
      <xdr:rowOff>120025</xdr:rowOff>
    </xdr:to>
    <xdr:cxnSp macro="">
      <xdr:nvCxnSpPr>
        <xdr:cNvPr id="582" name="直線コネクタ 581"/>
        <xdr:cNvCxnSpPr/>
      </xdr:nvCxnSpPr>
      <xdr:spPr>
        <a:xfrm>
          <a:off x="13703300" y="10034298"/>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90198</xdr:rowOff>
    </xdr:from>
    <xdr:to>
      <xdr:col>71</xdr:col>
      <xdr:colOff>177800</xdr:colOff>
      <xdr:row>58</xdr:row>
      <xdr:rowOff>151734</xdr:rowOff>
    </xdr:to>
    <xdr:cxnSp macro="">
      <xdr:nvCxnSpPr>
        <xdr:cNvPr id="585" name="直線コネクタ 584"/>
        <xdr:cNvCxnSpPr/>
      </xdr:nvCxnSpPr>
      <xdr:spPr>
        <a:xfrm flipV="1">
          <a:off x="12814300" y="10034298"/>
          <a:ext cx="889000" cy="6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74340</xdr:rowOff>
    </xdr:from>
    <xdr:to>
      <xdr:col>85</xdr:col>
      <xdr:colOff>177800</xdr:colOff>
      <xdr:row>59</xdr:row>
      <xdr:rowOff>4490</xdr:rowOff>
    </xdr:to>
    <xdr:sp macro="" textlink="">
      <xdr:nvSpPr>
        <xdr:cNvPr id="595" name="楕円 594"/>
        <xdr:cNvSpPr/>
      </xdr:nvSpPr>
      <xdr:spPr>
        <a:xfrm>
          <a:off x="16268700" y="100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160717</xdr:rowOff>
    </xdr:from>
    <xdr:ext cx="534377" cy="259045"/>
    <xdr:sp macro="" textlink="">
      <xdr:nvSpPr>
        <xdr:cNvPr id="596" name="教育費該当値テキスト"/>
        <xdr:cNvSpPr txBox="1"/>
      </xdr:nvSpPr>
      <xdr:spPr>
        <a:xfrm>
          <a:off x="16370300" y="99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81228</xdr:rowOff>
    </xdr:from>
    <xdr:to>
      <xdr:col>81</xdr:col>
      <xdr:colOff>101600</xdr:colOff>
      <xdr:row>59</xdr:row>
      <xdr:rowOff>11378</xdr:rowOff>
    </xdr:to>
    <xdr:sp macro="" textlink="">
      <xdr:nvSpPr>
        <xdr:cNvPr id="597" name="楕円 596"/>
        <xdr:cNvSpPr/>
      </xdr:nvSpPr>
      <xdr:spPr>
        <a:xfrm>
          <a:off x="15430500" y="100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2505</xdr:rowOff>
    </xdr:from>
    <xdr:ext cx="534377" cy="259045"/>
    <xdr:sp macro="" textlink="">
      <xdr:nvSpPr>
        <xdr:cNvPr id="598" name="テキスト ボックス 597"/>
        <xdr:cNvSpPr txBox="1"/>
      </xdr:nvSpPr>
      <xdr:spPr>
        <a:xfrm>
          <a:off x="15214111" y="101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69225</xdr:rowOff>
    </xdr:from>
    <xdr:to>
      <xdr:col>76</xdr:col>
      <xdr:colOff>165100</xdr:colOff>
      <xdr:row>58</xdr:row>
      <xdr:rowOff>170825</xdr:rowOff>
    </xdr:to>
    <xdr:sp macro="" textlink="">
      <xdr:nvSpPr>
        <xdr:cNvPr id="599" name="楕円 598"/>
        <xdr:cNvSpPr/>
      </xdr:nvSpPr>
      <xdr:spPr>
        <a:xfrm>
          <a:off x="14541500" y="100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161952</xdr:rowOff>
    </xdr:from>
    <xdr:ext cx="534377" cy="259045"/>
    <xdr:sp macro="" textlink="">
      <xdr:nvSpPr>
        <xdr:cNvPr id="600" name="テキスト ボックス 599"/>
        <xdr:cNvSpPr txBox="1"/>
      </xdr:nvSpPr>
      <xdr:spPr>
        <a:xfrm>
          <a:off x="14325111" y="1010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39398</xdr:rowOff>
    </xdr:from>
    <xdr:to>
      <xdr:col>72</xdr:col>
      <xdr:colOff>38100</xdr:colOff>
      <xdr:row>58</xdr:row>
      <xdr:rowOff>140998</xdr:rowOff>
    </xdr:to>
    <xdr:sp macro="" textlink="">
      <xdr:nvSpPr>
        <xdr:cNvPr id="601" name="楕円 600"/>
        <xdr:cNvSpPr/>
      </xdr:nvSpPr>
      <xdr:spPr>
        <a:xfrm>
          <a:off x="13652500" y="9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132125</xdr:rowOff>
    </xdr:from>
    <xdr:ext cx="534377" cy="259045"/>
    <xdr:sp macro="" textlink="">
      <xdr:nvSpPr>
        <xdr:cNvPr id="602" name="テキスト ボックス 601"/>
        <xdr:cNvSpPr txBox="1"/>
      </xdr:nvSpPr>
      <xdr:spPr>
        <a:xfrm>
          <a:off x="13436111" y="100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100934</xdr:rowOff>
    </xdr:from>
    <xdr:to>
      <xdr:col>67</xdr:col>
      <xdr:colOff>101600</xdr:colOff>
      <xdr:row>59</xdr:row>
      <xdr:rowOff>31084</xdr:rowOff>
    </xdr:to>
    <xdr:sp macro="" textlink="">
      <xdr:nvSpPr>
        <xdr:cNvPr id="603" name="楕円 602"/>
        <xdr:cNvSpPr/>
      </xdr:nvSpPr>
      <xdr:spPr>
        <a:xfrm>
          <a:off x="12763500" y="10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22211</xdr:rowOff>
    </xdr:from>
    <xdr:ext cx="534377" cy="259045"/>
    <xdr:sp macro="" textlink="">
      <xdr:nvSpPr>
        <xdr:cNvPr id="604" name="テキスト ボックス 603"/>
        <xdr:cNvSpPr txBox="1"/>
      </xdr:nvSpPr>
      <xdr:spPr>
        <a:xfrm>
          <a:off x="12547111" y="101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61551</xdr:rowOff>
    </xdr:from>
    <xdr:to>
      <xdr:col>85</xdr:col>
      <xdr:colOff>127000</xdr:colOff>
      <xdr:row>79</xdr:row>
      <xdr:rowOff>67782</xdr:rowOff>
    </xdr:to>
    <xdr:cxnSp macro="">
      <xdr:nvCxnSpPr>
        <xdr:cNvPr id="635" name="直線コネクタ 634"/>
        <xdr:cNvCxnSpPr/>
      </xdr:nvCxnSpPr>
      <xdr:spPr>
        <a:xfrm>
          <a:off x="15481300" y="13606101"/>
          <a:ext cx="8382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163742</xdr:rowOff>
    </xdr:from>
    <xdr:to>
      <xdr:col>81</xdr:col>
      <xdr:colOff>50800</xdr:colOff>
      <xdr:row>79</xdr:row>
      <xdr:rowOff>61551</xdr:rowOff>
    </xdr:to>
    <xdr:cxnSp macro="">
      <xdr:nvCxnSpPr>
        <xdr:cNvPr id="638" name="直線コネクタ 637"/>
        <xdr:cNvCxnSpPr/>
      </xdr:nvCxnSpPr>
      <xdr:spPr>
        <a:xfrm>
          <a:off x="14592300" y="13536842"/>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163742</xdr:rowOff>
    </xdr:from>
    <xdr:to>
      <xdr:col>76</xdr:col>
      <xdr:colOff>114300</xdr:colOff>
      <xdr:row>79</xdr:row>
      <xdr:rowOff>98879</xdr:rowOff>
    </xdr:to>
    <xdr:cxnSp macro="">
      <xdr:nvCxnSpPr>
        <xdr:cNvPr id="641" name="直線コネクタ 640"/>
        <xdr:cNvCxnSpPr/>
      </xdr:nvCxnSpPr>
      <xdr:spPr>
        <a:xfrm flipV="1">
          <a:off x="13703300" y="13536842"/>
          <a:ext cx="889000" cy="10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95217</xdr:rowOff>
    </xdr:from>
    <xdr:to>
      <xdr:col>71</xdr:col>
      <xdr:colOff>177800</xdr:colOff>
      <xdr:row>79</xdr:row>
      <xdr:rowOff>98879</xdr:rowOff>
    </xdr:to>
    <xdr:cxnSp macro="">
      <xdr:nvCxnSpPr>
        <xdr:cNvPr id="644" name="直線コネクタ 643"/>
        <xdr:cNvCxnSpPr/>
      </xdr:nvCxnSpPr>
      <xdr:spPr>
        <a:xfrm>
          <a:off x="12814300" y="13639767"/>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16982</xdr:rowOff>
    </xdr:from>
    <xdr:to>
      <xdr:col>85</xdr:col>
      <xdr:colOff>177800</xdr:colOff>
      <xdr:row>79</xdr:row>
      <xdr:rowOff>118582</xdr:rowOff>
    </xdr:to>
    <xdr:sp macro="" textlink="">
      <xdr:nvSpPr>
        <xdr:cNvPr id="654" name="楕円 653"/>
        <xdr:cNvSpPr/>
      </xdr:nvSpPr>
      <xdr:spPr>
        <a:xfrm>
          <a:off x="16268700" y="135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469744" cy="259045"/>
    <xdr:sp macro="" textlink="">
      <xdr:nvSpPr>
        <xdr:cNvPr id="655" name="災害復旧費該当値テキスト"/>
        <xdr:cNvSpPr txBox="1"/>
      </xdr:nvSpPr>
      <xdr:spPr>
        <a:xfrm>
          <a:off x="16370300" y="134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10751</xdr:rowOff>
    </xdr:from>
    <xdr:to>
      <xdr:col>81</xdr:col>
      <xdr:colOff>101600</xdr:colOff>
      <xdr:row>79</xdr:row>
      <xdr:rowOff>112351</xdr:rowOff>
    </xdr:to>
    <xdr:sp macro="" textlink="">
      <xdr:nvSpPr>
        <xdr:cNvPr id="656" name="楕円 655"/>
        <xdr:cNvSpPr/>
      </xdr:nvSpPr>
      <xdr:spPr>
        <a:xfrm>
          <a:off x="15430500" y="135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103478</xdr:rowOff>
    </xdr:from>
    <xdr:ext cx="534377" cy="259045"/>
    <xdr:sp macro="" textlink="">
      <xdr:nvSpPr>
        <xdr:cNvPr id="657" name="テキスト ボックス 656"/>
        <xdr:cNvSpPr txBox="1"/>
      </xdr:nvSpPr>
      <xdr:spPr>
        <a:xfrm>
          <a:off x="15214111" y="13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112942</xdr:rowOff>
    </xdr:from>
    <xdr:to>
      <xdr:col>76</xdr:col>
      <xdr:colOff>165100</xdr:colOff>
      <xdr:row>79</xdr:row>
      <xdr:rowOff>43092</xdr:rowOff>
    </xdr:to>
    <xdr:sp macro="" textlink="">
      <xdr:nvSpPr>
        <xdr:cNvPr id="658" name="楕円 657"/>
        <xdr:cNvSpPr/>
      </xdr:nvSpPr>
      <xdr:spPr>
        <a:xfrm>
          <a:off x="14541500" y="134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59619</xdr:rowOff>
    </xdr:from>
    <xdr:ext cx="534377" cy="259045"/>
    <xdr:sp macro="" textlink="">
      <xdr:nvSpPr>
        <xdr:cNvPr id="659" name="テキスト ボックス 658"/>
        <xdr:cNvSpPr txBox="1"/>
      </xdr:nvSpPr>
      <xdr:spPr>
        <a:xfrm>
          <a:off x="14325111" y="132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44417</xdr:rowOff>
    </xdr:from>
    <xdr:to>
      <xdr:col>67</xdr:col>
      <xdr:colOff>101600</xdr:colOff>
      <xdr:row>79</xdr:row>
      <xdr:rowOff>146017</xdr:rowOff>
    </xdr:to>
    <xdr:sp macro="" textlink="">
      <xdr:nvSpPr>
        <xdr:cNvPr id="662" name="楕円 661"/>
        <xdr:cNvSpPr/>
      </xdr:nvSpPr>
      <xdr:spPr>
        <a:xfrm>
          <a:off x="12763500" y="13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137144</xdr:rowOff>
    </xdr:from>
    <xdr:ext cx="469744" cy="259045"/>
    <xdr:sp macro="" textlink="">
      <xdr:nvSpPr>
        <xdr:cNvPr id="663" name="テキスト ボックス 662"/>
        <xdr:cNvSpPr txBox="1"/>
      </xdr:nvSpPr>
      <xdr:spPr>
        <a:xfrm>
          <a:off x="12579428" y="1368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167841</xdr:rowOff>
    </xdr:from>
    <xdr:to>
      <xdr:col>85</xdr:col>
      <xdr:colOff>127000</xdr:colOff>
      <xdr:row>98</xdr:row>
      <xdr:rowOff>24777</xdr:rowOff>
    </xdr:to>
    <xdr:cxnSp macro="">
      <xdr:nvCxnSpPr>
        <xdr:cNvPr id="692" name="直線コネクタ 691"/>
        <xdr:cNvCxnSpPr/>
      </xdr:nvCxnSpPr>
      <xdr:spPr>
        <a:xfrm flipV="1">
          <a:off x="15481300" y="16798491"/>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24777</xdr:rowOff>
    </xdr:from>
    <xdr:to>
      <xdr:col>81</xdr:col>
      <xdr:colOff>50800</xdr:colOff>
      <xdr:row>98</xdr:row>
      <xdr:rowOff>39283</xdr:rowOff>
    </xdr:to>
    <xdr:cxnSp macro="">
      <xdr:nvCxnSpPr>
        <xdr:cNvPr id="695" name="直線コネクタ 694"/>
        <xdr:cNvCxnSpPr/>
      </xdr:nvCxnSpPr>
      <xdr:spPr>
        <a:xfrm flipV="1">
          <a:off x="14592300" y="16826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39283</xdr:rowOff>
    </xdr:from>
    <xdr:to>
      <xdr:col>76</xdr:col>
      <xdr:colOff>114300</xdr:colOff>
      <xdr:row>98</xdr:row>
      <xdr:rowOff>42604</xdr:rowOff>
    </xdr:to>
    <xdr:cxnSp macro="">
      <xdr:nvCxnSpPr>
        <xdr:cNvPr id="698" name="直線コネクタ 697"/>
        <xdr:cNvCxnSpPr/>
      </xdr:nvCxnSpPr>
      <xdr:spPr>
        <a:xfrm flipV="1">
          <a:off x="13703300" y="16841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42604</xdr:rowOff>
    </xdr:from>
    <xdr:to>
      <xdr:col>71</xdr:col>
      <xdr:colOff>177800</xdr:colOff>
      <xdr:row>98</xdr:row>
      <xdr:rowOff>75343</xdr:rowOff>
    </xdr:to>
    <xdr:cxnSp macro="">
      <xdr:nvCxnSpPr>
        <xdr:cNvPr id="701" name="直線コネクタ 700"/>
        <xdr:cNvCxnSpPr/>
      </xdr:nvCxnSpPr>
      <xdr:spPr>
        <a:xfrm flipV="1">
          <a:off x="12814300" y="16844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117041</xdr:rowOff>
    </xdr:from>
    <xdr:to>
      <xdr:col>85</xdr:col>
      <xdr:colOff>177800</xdr:colOff>
      <xdr:row>98</xdr:row>
      <xdr:rowOff>47191</xdr:rowOff>
    </xdr:to>
    <xdr:sp macro="" textlink="">
      <xdr:nvSpPr>
        <xdr:cNvPr id="711" name="楕円 710"/>
        <xdr:cNvSpPr/>
      </xdr:nvSpPr>
      <xdr:spPr>
        <a:xfrm>
          <a:off x="16268700" y="1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95468</xdr:rowOff>
    </xdr:from>
    <xdr:ext cx="599010" cy="259045"/>
    <xdr:sp macro="" textlink="">
      <xdr:nvSpPr>
        <xdr:cNvPr id="712" name="公債費該当値テキスト"/>
        <xdr:cNvSpPr txBox="1"/>
      </xdr:nvSpPr>
      <xdr:spPr>
        <a:xfrm>
          <a:off x="16370300" y="1672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145427</xdr:rowOff>
    </xdr:from>
    <xdr:to>
      <xdr:col>81</xdr:col>
      <xdr:colOff>101600</xdr:colOff>
      <xdr:row>98</xdr:row>
      <xdr:rowOff>75577</xdr:rowOff>
    </xdr:to>
    <xdr:sp macro="" textlink="">
      <xdr:nvSpPr>
        <xdr:cNvPr id="713" name="楕円 712"/>
        <xdr:cNvSpPr/>
      </xdr:nvSpPr>
      <xdr:spPr>
        <a:xfrm>
          <a:off x="154305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66704</xdr:rowOff>
    </xdr:from>
    <xdr:ext cx="599010" cy="259045"/>
    <xdr:sp macro="" textlink="">
      <xdr:nvSpPr>
        <xdr:cNvPr id="714" name="テキスト ボックス 713"/>
        <xdr:cNvSpPr txBox="1"/>
      </xdr:nvSpPr>
      <xdr:spPr>
        <a:xfrm>
          <a:off x="15181795" y="168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159933</xdr:rowOff>
    </xdr:from>
    <xdr:to>
      <xdr:col>76</xdr:col>
      <xdr:colOff>165100</xdr:colOff>
      <xdr:row>98</xdr:row>
      <xdr:rowOff>90083</xdr:rowOff>
    </xdr:to>
    <xdr:sp macro="" textlink="">
      <xdr:nvSpPr>
        <xdr:cNvPr id="715" name="楕円 714"/>
        <xdr:cNvSpPr/>
      </xdr:nvSpPr>
      <xdr:spPr>
        <a:xfrm>
          <a:off x="145415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81210</xdr:rowOff>
    </xdr:from>
    <xdr:ext cx="534377" cy="259045"/>
    <xdr:sp macro="" textlink="">
      <xdr:nvSpPr>
        <xdr:cNvPr id="716" name="テキスト ボックス 715"/>
        <xdr:cNvSpPr txBox="1"/>
      </xdr:nvSpPr>
      <xdr:spPr>
        <a:xfrm>
          <a:off x="14325111" y="16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163254</xdr:rowOff>
    </xdr:from>
    <xdr:to>
      <xdr:col>72</xdr:col>
      <xdr:colOff>38100</xdr:colOff>
      <xdr:row>98</xdr:row>
      <xdr:rowOff>93404</xdr:rowOff>
    </xdr:to>
    <xdr:sp macro="" textlink="">
      <xdr:nvSpPr>
        <xdr:cNvPr id="717" name="楕円 716"/>
        <xdr:cNvSpPr/>
      </xdr:nvSpPr>
      <xdr:spPr>
        <a:xfrm>
          <a:off x="13652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84531</xdr:rowOff>
    </xdr:from>
    <xdr:ext cx="534377" cy="259045"/>
    <xdr:sp macro="" textlink="">
      <xdr:nvSpPr>
        <xdr:cNvPr id="718" name="テキスト ボックス 717"/>
        <xdr:cNvSpPr txBox="1"/>
      </xdr:nvSpPr>
      <xdr:spPr>
        <a:xfrm>
          <a:off x="13436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24543</xdr:rowOff>
    </xdr:from>
    <xdr:to>
      <xdr:col>67</xdr:col>
      <xdr:colOff>101600</xdr:colOff>
      <xdr:row>98</xdr:row>
      <xdr:rowOff>126143</xdr:rowOff>
    </xdr:to>
    <xdr:sp macro="" textlink="">
      <xdr:nvSpPr>
        <xdr:cNvPr id="719" name="楕円 718"/>
        <xdr:cNvSpPr/>
      </xdr:nvSpPr>
      <xdr:spPr>
        <a:xfrm>
          <a:off x="12763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117270</xdr:rowOff>
    </xdr:from>
    <xdr:ext cx="534377" cy="259045"/>
    <xdr:sp macro="" textlink="">
      <xdr:nvSpPr>
        <xdr:cNvPr id="720" name="テキスト ボックス 719"/>
        <xdr:cNvSpPr txBox="1"/>
      </xdr:nvSpPr>
      <xdr:spPr>
        <a:xfrm>
          <a:off x="12547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総務費は、新庁舎等建設事業</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費の増に伴い、</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対前年度比98.5％</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の大幅な</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新型コロナウイルス感染症拡大によって生じている諸課題に対応するため、特に影響を受けている町内中小企業者等の雇用の安定化や事業活動の継続支援を図ることを目的に、国の緊急経済対策を拡充した、新型コロナウイルス感染症対策持続化給付補助金の増をはじめ、町内での消費喚起や経済回復を目的とした、地域応援商品券配布事業補助金の増や、新型コロナウイルス感染症拡大の影響により、利用客が大きく減少し、厳しい経営状況となっている観光施設の経営支援を図るための、指定管理者に対する指定管理料の増等を要因として、対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82.7</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％の大幅な増となっている。</a:t>
          </a: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公債費は、平成</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年度同意債である森の国ぽっぽ温泉改修事業等に係る元金償還が開始されたこと等により、対前年度比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14.9</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全体的には</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世界的大流行となり、今もなおその猛威を振るい国内でも深刻な状況となっている新型コロナウイルス感染症対策をはじめ、町民との協働のまちづくり、防災・交流拠点の充実・強化を図るため、令和元年度から着手している、町の最重要課題である「新庁舎及び防災拠点施設建設事業費」が増加したこと等を要因として、昨年度を上回る決算規模と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。今後も基本的な方針として、第５次行財政改革大綱や推進プラン等に基づき、事務事業の見直し、施設の統廃合など歳出の合理化等行財政改革を推進し、健全な行財政運営に努める。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　16年度から20年度までは、国の三位一体の改革等により地方交付税が削減される一方で、公債費が平成18年度にピークを迎え、高止まりで推移したことなどから、財政調整基金の取り崩しによる財源確保を余儀なくされ、実質単年度収支は赤字で推移し、危機的な財政状況となっ</a:t>
          </a:r>
          <a:r>
            <a:rPr lang="ja-JP" altLang="en-US" sz="900" b="0">
              <a:solidFill>
                <a:schemeClr val="tx1"/>
              </a:solidFill>
              <a:effectLst/>
              <a:latin typeface="ＭＳ Ｐゴシック" panose="020B0600070205080204" pitchFamily="50" charset="-128"/>
              <a:ea typeface="ＭＳ Ｐゴシック" panose="020B0600070205080204" pitchFamily="50" charset="-128"/>
              <a:cs typeface="+mn-cs"/>
            </a:rPr>
            <a:t>ていた</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　21年度以降は、地方交付税の回復や16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　しかしながら、29年度からは公債費の増加を主要因に再び取り崩しが必要となって</a:t>
          </a:r>
          <a:r>
            <a:rPr lang="ja-JP" altLang="en-US" sz="900" b="0">
              <a:solidFill>
                <a:schemeClr val="tx1"/>
              </a:solidFill>
              <a:effectLst/>
              <a:latin typeface="ＭＳ Ｐゴシック" panose="020B0600070205080204" pitchFamily="50" charset="-128"/>
              <a:ea typeface="ＭＳ Ｐゴシック" panose="020B0600070205080204" pitchFamily="50" charset="-128"/>
              <a:cs typeface="+mn-cs"/>
            </a:rPr>
            <a:t>いたが、</a:t>
          </a:r>
          <a:r>
            <a:rPr lang="ja-JP" altLang="ja-JP" sz="900" b="0">
              <a:solidFill>
                <a:schemeClr val="tx1"/>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歳計剰余金処分による積立てを行うとともに、財源不足に対する取崩し</a:t>
          </a:r>
          <a:r>
            <a:rPr lang="ja-JP" altLang="ja-JP" sz="900" b="0">
              <a:solidFill>
                <a:schemeClr val="tx1"/>
              </a:solidFill>
              <a:effectLst/>
              <a:latin typeface="ＭＳ Ｐゴシック" panose="020B0600070205080204" pitchFamily="50" charset="-128"/>
              <a:ea typeface="ＭＳ Ｐゴシック" panose="020B0600070205080204" pitchFamily="50" charset="-128"/>
              <a:cs typeface="+mn-cs"/>
            </a:rPr>
            <a:t>が、平成２７年度以来５年ぶりに不要となったため、基金の</a:t>
          </a:r>
          <a:r>
            <a:rPr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積み増しができたこと</a:t>
          </a:r>
          <a:r>
            <a:rPr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などから、比率は改善されたところである。</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900" b="0">
              <a:solidFill>
                <a:schemeClr val="tx1"/>
              </a:solidFill>
              <a:effectLst/>
              <a:latin typeface="ＭＳ Ｐゴシック" panose="020B0600070205080204" pitchFamily="50" charset="-128"/>
              <a:ea typeface="ＭＳ Ｐゴシック" panose="020B0600070205080204" pitchFamily="50" charset="-128"/>
              <a:cs typeface="+mn-cs"/>
            </a:rPr>
            <a:t>も</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普通建設事業の厳選など地方債の発行抑制策を行う必要がある。</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住宅新築資金等貸付事業特別会計は、19年度以降赤字となっている。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4089388</v>
      </c>
      <c r="BO4" s="395"/>
      <c r="BP4" s="395"/>
      <c r="BQ4" s="395"/>
      <c r="BR4" s="395"/>
      <c r="BS4" s="395"/>
      <c r="BT4" s="395"/>
      <c r="BU4" s="396"/>
      <c r="BV4" s="394">
        <v>3357448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3.3</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4013067</v>
      </c>
      <c r="BO5" s="432"/>
      <c r="BP5" s="432"/>
      <c r="BQ5" s="432"/>
      <c r="BR5" s="432"/>
      <c r="BS5" s="432"/>
      <c r="BT5" s="432"/>
      <c r="BU5" s="433"/>
      <c r="BV5" s="431">
        <v>3265260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84.6</v>
      </c>
      <c r="CU5" s="429"/>
      <c r="CV5" s="429"/>
      <c r="CW5" s="429"/>
      <c r="CX5" s="429"/>
      <c r="CY5" s="429"/>
      <c r="CZ5" s="429"/>
      <c r="DA5" s="430"/>
      <c r="DB5" s="428">
        <v>86.8</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76321</v>
      </c>
      <c r="BO6" s="432"/>
      <c r="BP6" s="432"/>
      <c r="BQ6" s="432"/>
      <c r="BR6" s="432"/>
      <c r="BS6" s="432"/>
      <c r="BT6" s="432"/>
      <c r="BU6" s="433"/>
      <c r="BV6" s="431">
        <v>92188</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86.9</v>
      </c>
      <c r="CU6" s="469"/>
      <c r="CV6" s="469"/>
      <c r="CW6" s="469"/>
      <c r="CX6" s="469"/>
      <c r="CY6" s="469"/>
      <c r="CZ6" s="469"/>
      <c r="DA6" s="470"/>
      <c r="DB6" s="468">
        <v>89.3</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10163</v>
      </c>
      <c r="BO7" s="432"/>
      <c r="BP7" s="432"/>
      <c r="BQ7" s="432"/>
      <c r="BR7" s="432"/>
      <c r="BS7" s="432"/>
      <c r="BT7" s="432"/>
      <c r="BU7" s="433"/>
      <c r="BV7" s="431">
        <v>23977</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2250298</v>
      </c>
      <c r="CU7" s="432"/>
      <c r="CV7" s="432"/>
      <c r="CW7" s="432"/>
      <c r="CX7" s="432"/>
      <c r="CY7" s="432"/>
      <c r="CZ7" s="432"/>
      <c r="DA7" s="433"/>
      <c r="DB7" s="431">
        <v>2089456</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93</v>
      </c>
      <c r="AV8" s="464"/>
      <c r="AW8" s="464"/>
      <c r="AX8" s="464"/>
      <c r="AY8" s="465" t="s">
        <v>107</v>
      </c>
      <c r="AZ8" s="466"/>
      <c r="BA8" s="466"/>
      <c r="BB8" s="466"/>
      <c r="BC8" s="466"/>
      <c r="BD8" s="466"/>
      <c r="BE8" s="466"/>
      <c r="BF8" s="466"/>
      <c r="BG8" s="466"/>
      <c r="BH8" s="466"/>
      <c r="BI8" s="466"/>
      <c r="BJ8" s="466"/>
      <c r="BK8" s="466"/>
      <c r="BL8" s="466"/>
      <c r="BM8" s="467"/>
      <c r="BN8" s="431">
        <v>66158</v>
      </c>
      <c r="BO8" s="432"/>
      <c r="BP8" s="432"/>
      <c r="BQ8" s="432"/>
      <c r="BR8" s="432"/>
      <c r="BS8" s="432"/>
      <c r="BT8" s="432"/>
      <c r="BU8" s="433"/>
      <c r="BV8" s="431">
        <v>68211</v>
      </c>
      <c r="BW8" s="432"/>
      <c r="BX8" s="432"/>
      <c r="BY8" s="432"/>
      <c r="BZ8" s="432"/>
      <c r="CA8" s="432"/>
      <c r="CB8" s="432"/>
      <c r="CC8" s="433"/>
      <c r="CD8" s="434" t="s">
        <v>108</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0.17</v>
      </c>
      <c r="DC8" s="472"/>
      <c r="DD8" s="472"/>
      <c r="DE8" s="472"/>
      <c r="DF8" s="472"/>
      <c r="DG8" s="472"/>
      <c r="DH8" s="472"/>
      <c r="DI8" s="473"/>
      <c r="DJ8" s="186"/>
      <c r="DK8" s="186"/>
      <c r="DL8" s="186"/>
      <c r="DM8" s="186"/>
      <c r="DN8" s="186"/>
      <c r="DO8" s="186"/>
    </row>
    <row r="9" spans="1:119" ht="18.75" customHeight="1" thickBot="1">
      <c r="A9" s="187"/>
      <c r="B9" s="425" t="s">
        <v>109</v>
      </c>
      <c r="C9" s="426"/>
      <c r="D9" s="426"/>
      <c r="E9" s="426"/>
      <c r="F9" s="426"/>
      <c r="G9" s="426"/>
      <c r="H9" s="426"/>
      <c r="I9" s="426"/>
      <c r="J9" s="426"/>
      <c r="K9" s="474"/>
      <c r="L9" s="475" t="s">
        <v>110</v>
      </c>
      <c r="M9" s="476"/>
      <c r="N9" s="476"/>
      <c r="O9" s="476"/>
      <c r="P9" s="476"/>
      <c r="Q9" s="477"/>
      <c r="R9" s="478">
        <v>3674</v>
      </c>
      <c r="S9" s="479"/>
      <c r="T9" s="479"/>
      <c r="U9" s="479"/>
      <c r="V9" s="480"/>
      <c r="W9" s="388" t="s">
        <v>111</v>
      </c>
      <c r="X9" s="389"/>
      <c r="Y9" s="389"/>
      <c r="Z9" s="389"/>
      <c r="AA9" s="389"/>
      <c r="AB9" s="389"/>
      <c r="AC9" s="389"/>
      <c r="AD9" s="389"/>
      <c r="AE9" s="389"/>
      <c r="AF9" s="389"/>
      <c r="AG9" s="389"/>
      <c r="AH9" s="389"/>
      <c r="AI9" s="389"/>
      <c r="AJ9" s="389"/>
      <c r="AK9" s="389"/>
      <c r="AL9" s="390"/>
      <c r="AM9" s="460" t="s">
        <v>112</v>
      </c>
      <c r="AN9" s="461"/>
      <c r="AO9" s="461"/>
      <c r="AP9" s="461"/>
      <c r="AQ9" s="461"/>
      <c r="AR9" s="461"/>
      <c r="AS9" s="461"/>
      <c r="AT9" s="462"/>
      <c r="AU9" s="463" t="s">
        <v>113</v>
      </c>
      <c r="AV9" s="464"/>
      <c r="AW9" s="464"/>
      <c r="AX9" s="464"/>
      <c r="AY9" s="465" t="s">
        <v>114</v>
      </c>
      <c r="AZ9" s="466"/>
      <c r="BA9" s="466"/>
      <c r="BB9" s="466"/>
      <c r="BC9" s="466"/>
      <c r="BD9" s="466"/>
      <c r="BE9" s="466"/>
      <c r="BF9" s="466"/>
      <c r="BG9" s="466"/>
      <c r="BH9" s="466"/>
      <c r="BI9" s="466"/>
      <c r="BJ9" s="466"/>
      <c r="BK9" s="466"/>
      <c r="BL9" s="466"/>
      <c r="BM9" s="467"/>
      <c r="BN9" s="431">
        <v>-2053</v>
      </c>
      <c r="BO9" s="432"/>
      <c r="BP9" s="432"/>
      <c r="BQ9" s="432"/>
      <c r="BR9" s="432"/>
      <c r="BS9" s="432"/>
      <c r="BT9" s="432"/>
      <c r="BU9" s="433"/>
      <c r="BV9" s="431">
        <v>5257</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16.600000000000001</v>
      </c>
      <c r="CU9" s="429"/>
      <c r="CV9" s="429"/>
      <c r="CW9" s="429"/>
      <c r="CX9" s="429"/>
      <c r="CY9" s="429"/>
      <c r="CZ9" s="429"/>
      <c r="DA9" s="430"/>
      <c r="DB9" s="428">
        <v>16.600000000000001</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116</v>
      </c>
      <c r="M10" s="461"/>
      <c r="N10" s="461"/>
      <c r="O10" s="461"/>
      <c r="P10" s="461"/>
      <c r="Q10" s="462"/>
      <c r="R10" s="482">
        <v>4072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611</v>
      </c>
      <c r="BO10" s="432"/>
      <c r="BP10" s="432"/>
      <c r="BQ10" s="432"/>
      <c r="BR10" s="432"/>
      <c r="BS10" s="432"/>
      <c r="BT10" s="432"/>
      <c r="BU10" s="433"/>
      <c r="BV10" s="431">
        <v>813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c r="A12" s="187"/>
      <c r="B12" s="491" t="s">
        <v>129</v>
      </c>
      <c r="C12" s="492"/>
      <c r="D12" s="492"/>
      <c r="E12" s="492"/>
      <c r="F12" s="492"/>
      <c r="G12" s="492"/>
      <c r="H12" s="492"/>
      <c r="I12" s="492"/>
      <c r="J12" s="492"/>
      <c r="K12" s="493"/>
      <c r="L12" s="500" t="s">
        <v>130</v>
      </c>
      <c r="M12" s="501"/>
      <c r="N12" s="501"/>
      <c r="O12" s="501"/>
      <c r="P12" s="501"/>
      <c r="Q12" s="502"/>
      <c r="R12" s="503">
        <v>3814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50000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137</v>
      </c>
      <c r="N13" s="523"/>
      <c r="O13" s="523"/>
      <c r="P13" s="523"/>
      <c r="Q13" s="524"/>
      <c r="R13" s="515">
        <v>3779</v>
      </c>
      <c r="S13" s="516"/>
      <c r="T13" s="516"/>
      <c r="U13" s="516"/>
      <c r="V13" s="517"/>
      <c r="W13" s="447" t="s">
        <v>138</v>
      </c>
      <c r="X13" s="448"/>
      <c r="Y13" s="448"/>
      <c r="Z13" s="448"/>
      <c r="AA13" s="448"/>
      <c r="AB13" s="438"/>
      <c r="AC13" s="482">
        <v>291</v>
      </c>
      <c r="AD13" s="483"/>
      <c r="AE13" s="483"/>
      <c r="AF13" s="483"/>
      <c r="AG13" s="525"/>
      <c r="AH13" s="482">
        <v>455</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-1442</v>
      </c>
      <c r="BO13" s="432"/>
      <c r="BP13" s="432"/>
      <c r="BQ13" s="432"/>
      <c r="BR13" s="432"/>
      <c r="BS13" s="432"/>
      <c r="BT13" s="432"/>
      <c r="BU13" s="433"/>
      <c r="BV13" s="431">
        <v>-43930</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5.2</v>
      </c>
      <c r="CU13" s="429"/>
      <c r="CV13" s="429"/>
      <c r="CW13" s="429"/>
      <c r="CX13" s="429"/>
      <c r="CY13" s="429"/>
      <c r="CZ13" s="429"/>
      <c r="DA13" s="430"/>
      <c r="DB13" s="428">
        <v>4.8</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3920</v>
      </c>
      <c r="S14" s="516"/>
      <c r="T14" s="516"/>
      <c r="U14" s="516"/>
      <c r="V14" s="517"/>
      <c r="W14" s="421"/>
      <c r="X14" s="422"/>
      <c r="Y14" s="422"/>
      <c r="Z14" s="422"/>
      <c r="AA14" s="422"/>
      <c r="AB14" s="411"/>
      <c r="AC14" s="518">
        <v>16.2</v>
      </c>
      <c r="AD14" s="519"/>
      <c r="AE14" s="519"/>
      <c r="AF14" s="519"/>
      <c r="AG14" s="520"/>
      <c r="AH14" s="518">
        <v>22.5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4.5999999999999996</v>
      </c>
      <c r="CU14" s="530"/>
      <c r="CV14" s="530"/>
      <c r="CW14" s="530"/>
      <c r="CX14" s="530"/>
      <c r="CY14" s="530"/>
      <c r="CZ14" s="530"/>
      <c r="DA14" s="531"/>
      <c r="DB14" s="529">
        <v>11.1</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137</v>
      </c>
      <c r="N15" s="523"/>
      <c r="O15" s="523"/>
      <c r="P15" s="523"/>
      <c r="Q15" s="524"/>
      <c r="R15" s="515">
        <v>3866</v>
      </c>
      <c r="S15" s="516"/>
      <c r="T15" s="516"/>
      <c r="U15" s="516"/>
      <c r="V15" s="517"/>
      <c r="W15" s="447" t="s">
        <v>145</v>
      </c>
      <c r="X15" s="448"/>
      <c r="Y15" s="448"/>
      <c r="Z15" s="448"/>
      <c r="AA15" s="448"/>
      <c r="AB15" s="438"/>
      <c r="AC15" s="482">
        <v>335</v>
      </c>
      <c r="AD15" s="483"/>
      <c r="AE15" s="483"/>
      <c r="AF15" s="483"/>
      <c r="AG15" s="525"/>
      <c r="AH15" s="482">
        <v>367</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357368</v>
      </c>
      <c r="BO15" s="395"/>
      <c r="BP15" s="395"/>
      <c r="BQ15" s="395"/>
      <c r="BR15" s="395"/>
      <c r="BS15" s="395"/>
      <c r="BT15" s="395"/>
      <c r="BU15" s="396"/>
      <c r="BV15" s="394">
        <v>330406</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18.7</v>
      </c>
      <c r="AD16" s="519"/>
      <c r="AE16" s="519"/>
      <c r="AF16" s="519"/>
      <c r="AG16" s="520"/>
      <c r="AH16" s="518">
        <v>18.2</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2113835</v>
      </c>
      <c r="BO16" s="432"/>
      <c r="BP16" s="432"/>
      <c r="BQ16" s="432"/>
      <c r="BR16" s="432"/>
      <c r="BS16" s="432"/>
      <c r="BT16" s="432"/>
      <c r="BU16" s="433"/>
      <c r="BV16" s="431">
        <v>1956239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1165</v>
      </c>
      <c r="AD17" s="483"/>
      <c r="AE17" s="483"/>
      <c r="AF17" s="483"/>
      <c r="AG17" s="525"/>
      <c r="AH17" s="482">
        <v>1199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435117</v>
      </c>
      <c r="BO17" s="432"/>
      <c r="BP17" s="432"/>
      <c r="BQ17" s="432"/>
      <c r="BR17" s="432"/>
      <c r="BS17" s="432"/>
      <c r="BT17" s="432"/>
      <c r="BU17" s="433"/>
      <c r="BV17" s="431">
        <v>406075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98.45</v>
      </c>
      <c r="M18" s="547"/>
      <c r="N18" s="547"/>
      <c r="O18" s="547"/>
      <c r="P18" s="547"/>
      <c r="Q18" s="547"/>
      <c r="R18" s="548"/>
      <c r="S18" s="548"/>
      <c r="T18" s="548"/>
      <c r="U18" s="548"/>
      <c r="V18" s="549"/>
      <c r="W18" s="449"/>
      <c r="X18" s="450"/>
      <c r="Y18" s="450"/>
      <c r="Z18" s="450"/>
      <c r="AA18" s="450"/>
      <c r="AB18" s="441"/>
      <c r="AC18" s="550">
        <v>65</v>
      </c>
      <c r="AD18" s="551"/>
      <c r="AE18" s="551"/>
      <c r="AF18" s="551"/>
      <c r="AG18" s="552"/>
      <c r="AH18" s="550">
        <v>59.3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1906727</v>
      </c>
      <c r="BO18" s="432"/>
      <c r="BP18" s="432"/>
      <c r="BQ18" s="432"/>
      <c r="BR18" s="432"/>
      <c r="BS18" s="432"/>
      <c r="BT18" s="432"/>
      <c r="BU18" s="433"/>
      <c r="BV18" s="431">
        <v>1822908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2633988</v>
      </c>
      <c r="BO19" s="432"/>
      <c r="BP19" s="432"/>
      <c r="BQ19" s="432"/>
      <c r="BR19" s="432"/>
      <c r="BS19" s="432"/>
      <c r="BT19" s="432"/>
      <c r="BU19" s="433"/>
      <c r="BV19" s="431">
        <v>2350672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1603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4451289</v>
      </c>
      <c r="BO23" s="432"/>
      <c r="BP23" s="432"/>
      <c r="BQ23" s="432"/>
      <c r="BR23" s="432"/>
      <c r="BS23" s="432"/>
      <c r="BT23" s="432"/>
      <c r="BU23" s="433"/>
      <c r="BV23" s="431">
        <v>4438352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6750</v>
      </c>
      <c r="R24" s="483"/>
      <c r="S24" s="483"/>
      <c r="T24" s="483"/>
      <c r="U24" s="483"/>
      <c r="V24" s="525"/>
      <c r="W24" s="584"/>
      <c r="X24" s="572"/>
      <c r="Y24" s="573"/>
      <c r="Z24" s="481" t="s">
        <v>169</v>
      </c>
      <c r="AA24" s="461"/>
      <c r="AB24" s="461"/>
      <c r="AC24" s="461"/>
      <c r="AD24" s="461"/>
      <c r="AE24" s="461"/>
      <c r="AF24" s="461"/>
      <c r="AG24" s="462"/>
      <c r="AH24" s="482">
        <v>67</v>
      </c>
      <c r="AI24" s="483"/>
      <c r="AJ24" s="483"/>
      <c r="AK24" s="483"/>
      <c r="AL24" s="525"/>
      <c r="AM24" s="482">
        <v>198052</v>
      </c>
      <c r="AN24" s="483"/>
      <c r="AO24" s="483"/>
      <c r="AP24" s="483"/>
      <c r="AQ24" s="483"/>
      <c r="AR24" s="525"/>
      <c r="AS24" s="482">
        <v>2956</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4013189</v>
      </c>
      <c r="BO24" s="432"/>
      <c r="BP24" s="432"/>
      <c r="BQ24" s="432"/>
      <c r="BR24" s="432"/>
      <c r="BS24" s="432"/>
      <c r="BT24" s="432"/>
      <c r="BU24" s="433"/>
      <c r="BV24" s="431">
        <v>4142113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5355</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173</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1552308</v>
      </c>
      <c r="BO25" s="395"/>
      <c r="BP25" s="395"/>
      <c r="BQ25" s="395"/>
      <c r="BR25" s="395"/>
      <c r="BS25" s="395"/>
      <c r="BT25" s="395"/>
      <c r="BU25" s="396"/>
      <c r="BV25" s="394">
        <v>28394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5082</v>
      </c>
      <c r="R26" s="483"/>
      <c r="S26" s="483"/>
      <c r="T26" s="483"/>
      <c r="U26" s="483"/>
      <c r="V26" s="525"/>
      <c r="W26" s="584"/>
      <c r="X26" s="572"/>
      <c r="Y26" s="573"/>
      <c r="Z26" s="481" t="s">
        <v>176</v>
      </c>
      <c r="AA26" s="594"/>
      <c r="AB26" s="594"/>
      <c r="AC26" s="594"/>
      <c r="AD26" s="594"/>
      <c r="AE26" s="594"/>
      <c r="AF26" s="594"/>
      <c r="AG26" s="595"/>
      <c r="AH26" s="482" t="s">
        <v>128</v>
      </c>
      <c r="AI26" s="483"/>
      <c r="AJ26" s="483"/>
      <c r="AK26" s="483"/>
      <c r="AL26" s="525"/>
      <c r="AM26" s="482" t="s">
        <v>128</v>
      </c>
      <c r="AN26" s="483"/>
      <c r="AO26" s="483"/>
      <c r="AP26" s="483"/>
      <c r="AQ26" s="483"/>
      <c r="AR26" s="525"/>
      <c r="AS26" s="482" t="s">
        <v>128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2130</v>
      </c>
      <c r="R27" s="483"/>
      <c r="S27" s="483"/>
      <c r="T27" s="483"/>
      <c r="U27" s="483"/>
      <c r="V27" s="525"/>
      <c r="W27" s="584"/>
      <c r="X27" s="572"/>
      <c r="Y27" s="573"/>
      <c r="Z27" s="481" t="s">
        <v>179</v>
      </c>
      <c r="AA27" s="461"/>
      <c r="AB27" s="461"/>
      <c r="AC27" s="461"/>
      <c r="AD27" s="461"/>
      <c r="AE27" s="461"/>
      <c r="AF27" s="461"/>
      <c r="AG27" s="462"/>
      <c r="AH27" s="482" t="s">
        <v>128</v>
      </c>
      <c r="AI27" s="483"/>
      <c r="AJ27" s="483"/>
      <c r="AK27" s="483"/>
      <c r="AL27" s="525"/>
      <c r="AM27" s="482" t="s">
        <v>128</v>
      </c>
      <c r="AN27" s="483"/>
      <c r="AO27" s="483"/>
      <c r="AP27" s="483"/>
      <c r="AQ27" s="483"/>
      <c r="AR27" s="525"/>
      <c r="AS27" s="482" t="s">
        <v>128</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75805</v>
      </c>
      <c r="BO27" s="608"/>
      <c r="BP27" s="608"/>
      <c r="BQ27" s="608"/>
      <c r="BR27" s="608"/>
      <c r="BS27" s="608"/>
      <c r="BT27" s="608"/>
      <c r="BU27" s="609"/>
      <c r="BV27" s="607">
        <v>75805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1780</v>
      </c>
      <c r="R28" s="483"/>
      <c r="S28" s="483"/>
      <c r="T28" s="483"/>
      <c r="U28" s="483"/>
      <c r="V28" s="525"/>
      <c r="W28" s="584"/>
      <c r="X28" s="572"/>
      <c r="Y28" s="573"/>
      <c r="Z28" s="481" t="s">
        <v>182</v>
      </c>
      <c r="AA28" s="461"/>
      <c r="AB28" s="461"/>
      <c r="AC28" s="461"/>
      <c r="AD28" s="461"/>
      <c r="AE28" s="461"/>
      <c r="AF28" s="461"/>
      <c r="AG28" s="462"/>
      <c r="AH28" s="482" t="s">
        <v>128</v>
      </c>
      <c r="AI28" s="483"/>
      <c r="AJ28" s="483"/>
      <c r="AK28" s="483"/>
      <c r="AL28" s="525"/>
      <c r="AM28" s="482" t="s">
        <v>173</v>
      </c>
      <c r="AN28" s="483"/>
      <c r="AO28" s="483"/>
      <c r="AP28" s="483"/>
      <c r="AQ28" s="483"/>
      <c r="AR28" s="525"/>
      <c r="AS28" s="482" t="s">
        <v>173</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906764</v>
      </c>
      <c r="BO28" s="395"/>
      <c r="BP28" s="395"/>
      <c r="BQ28" s="395"/>
      <c r="BR28" s="395"/>
      <c r="BS28" s="395"/>
      <c r="BT28" s="395"/>
      <c r="BU28" s="396"/>
      <c r="BV28" s="394">
        <v>851153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5</v>
      </c>
      <c r="M29" s="483"/>
      <c r="N29" s="483"/>
      <c r="O29" s="483"/>
      <c r="P29" s="525"/>
      <c r="Q29" s="482">
        <v>1630</v>
      </c>
      <c r="R29" s="483"/>
      <c r="S29" s="483"/>
      <c r="T29" s="483"/>
      <c r="U29" s="483"/>
      <c r="V29" s="525"/>
      <c r="W29" s="585"/>
      <c r="X29" s="586"/>
      <c r="Y29" s="587"/>
      <c r="Z29" s="481" t="s">
        <v>185</v>
      </c>
      <c r="AA29" s="461"/>
      <c r="AB29" s="461"/>
      <c r="AC29" s="461"/>
      <c r="AD29" s="461"/>
      <c r="AE29" s="461"/>
      <c r="AF29" s="461"/>
      <c r="AG29" s="462"/>
      <c r="AH29" s="482">
        <v>67</v>
      </c>
      <c r="AI29" s="483"/>
      <c r="AJ29" s="483"/>
      <c r="AK29" s="483"/>
      <c r="AL29" s="525"/>
      <c r="AM29" s="482">
        <v>198052</v>
      </c>
      <c r="AN29" s="483"/>
      <c r="AO29" s="483"/>
      <c r="AP29" s="483"/>
      <c r="AQ29" s="483"/>
      <c r="AR29" s="525"/>
      <c r="AS29" s="482">
        <v>2956</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65322</v>
      </c>
      <c r="BO29" s="432"/>
      <c r="BP29" s="432"/>
      <c r="BQ29" s="432"/>
      <c r="BR29" s="432"/>
      <c r="BS29" s="432"/>
      <c r="BT29" s="432"/>
      <c r="BU29" s="433"/>
      <c r="BV29" s="431">
        <v>65256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95.2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458401</v>
      </c>
      <c r="BO30" s="608"/>
      <c r="BP30" s="608"/>
      <c r="BQ30" s="608"/>
      <c r="BR30" s="608"/>
      <c r="BS30" s="608"/>
      <c r="BT30" s="608"/>
      <c r="BU30" s="609"/>
      <c r="BV30" s="607">
        <v>484272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194</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愛媛県市町総合事務組合（退職手当事業分）</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株式会社松野町農林公社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国民健康保険中央診療所特別会計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愛媛県市町総合事務組合（消防補償事業分）</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株式会社まちづくり松野</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愛媛県市町総合事務組合（交通災害事業分）</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愛媛県市町総合事務組合（自治会館事業分）</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愛媛県市町総合事務組合（議員公務災害事業分）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愛媛県市町総合事務組合（共通経費分）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愛媛地方税滞納整理機構（一般会計）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愛媛県後期高齢者医療広域連合（一般会計）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愛媛県後期高齢者医療広域連合（後期高齢者医療特別会計）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宇和島地区広域事務組合（一般会計）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nlQbYznJUhQeXjJQXq/gCKjyHVya4OgqtT7IIwbZMKNwKG4saM0iTJ/eQAaJmLxVWlutlggmRf9/BvrMMZVyDw==" saltValue="74nQGx+aZe4Z4ZWSV6yl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14" t="s">
        <v>564</v>
      </c>
      <c r="D34" s="1214"/>
      <c r="E34" s="1215"/>
      <c r="F34" s="32" t="s">
        <v>565</v>
      </c>
      <c r="G34" s="33" t="s">
        <v>566</v>
      </c>
      <c r="H34" s="33" t="s">
        <v>567</v>
      </c>
      <c r="I34" s="33" t="s">
        <v>568</v>
      </c>
      <c r="J34" s="34" t="s">
        <v>569</v>
      </c>
      <c r="K34" s="22"/>
      <c r="L34" s="22"/>
      <c r="M34" s="22"/>
      <c r="N34" s="22"/>
      <c r="O34" s="22"/>
      <c r="P34" s="22"/>
    </row>
    <row r="35" spans="1:16" ht="39" customHeight="1">
      <c r="A35" s="22"/>
      <c r="B35" s="35"/>
      <c r="C35" s="1208" t="s">
        <v>570</v>
      </c>
      <c r="D35" s="1209"/>
      <c r="E35" s="1210"/>
      <c r="F35" s="36">
        <v>5.62</v>
      </c>
      <c r="G35" s="37">
        <v>5.08</v>
      </c>
      <c r="H35" s="37">
        <v>4.99</v>
      </c>
      <c r="I35" s="37">
        <v>5.25</v>
      </c>
      <c r="J35" s="38">
        <v>4.8</v>
      </c>
      <c r="K35" s="22"/>
      <c r="L35" s="22"/>
      <c r="M35" s="22"/>
      <c r="N35" s="22"/>
      <c r="O35" s="22"/>
      <c r="P35" s="22"/>
    </row>
    <row r="36" spans="1:16" ht="39" customHeight="1">
      <c r="A36" s="22"/>
      <c r="B36" s="35"/>
      <c r="C36" s="1208" t="s">
        <v>571</v>
      </c>
      <c r="D36" s="1209"/>
      <c r="E36" s="1210"/>
      <c r="F36" s="36">
        <v>1.48</v>
      </c>
      <c r="G36" s="37">
        <v>2.15</v>
      </c>
      <c r="H36" s="37">
        <v>0.92</v>
      </c>
      <c r="I36" s="37">
        <v>1.76</v>
      </c>
      <c r="J36" s="38">
        <v>1.45</v>
      </c>
      <c r="K36" s="22"/>
      <c r="L36" s="22"/>
      <c r="M36" s="22"/>
      <c r="N36" s="22"/>
      <c r="O36" s="22"/>
      <c r="P36" s="22"/>
    </row>
    <row r="37" spans="1:16" ht="39" customHeight="1">
      <c r="A37" s="22"/>
      <c r="B37" s="35"/>
      <c r="C37" s="1208" t="s">
        <v>572</v>
      </c>
      <c r="D37" s="1209"/>
      <c r="E37" s="1210"/>
      <c r="F37" s="36">
        <v>1.0900000000000001</v>
      </c>
      <c r="G37" s="37">
        <v>1.1299999999999999</v>
      </c>
      <c r="H37" s="37">
        <v>1.37</v>
      </c>
      <c r="I37" s="37">
        <v>0.97</v>
      </c>
      <c r="J37" s="38">
        <v>1.41</v>
      </c>
      <c r="K37" s="22"/>
      <c r="L37" s="22"/>
      <c r="M37" s="22"/>
      <c r="N37" s="22"/>
      <c r="O37" s="22"/>
      <c r="P37" s="22"/>
    </row>
    <row r="38" spans="1:16" ht="39" customHeight="1">
      <c r="A38" s="22"/>
      <c r="B38" s="35"/>
      <c r="C38" s="1208" t="s">
        <v>573</v>
      </c>
      <c r="D38" s="1209"/>
      <c r="E38" s="1210"/>
      <c r="F38" s="36">
        <v>1.18</v>
      </c>
      <c r="G38" s="37">
        <v>1.2</v>
      </c>
      <c r="H38" s="37">
        <v>0.83</v>
      </c>
      <c r="I38" s="37">
        <v>0.94</v>
      </c>
      <c r="J38" s="38">
        <v>0.89</v>
      </c>
      <c r="K38" s="22"/>
      <c r="L38" s="22"/>
      <c r="M38" s="22"/>
      <c r="N38" s="22"/>
      <c r="O38" s="22"/>
      <c r="P38" s="22"/>
    </row>
    <row r="39" spans="1:16" ht="39" customHeight="1">
      <c r="A39" s="22"/>
      <c r="B39" s="35"/>
      <c r="C39" s="1208" t="s">
        <v>574</v>
      </c>
      <c r="D39" s="1209"/>
      <c r="E39" s="1210"/>
      <c r="F39" s="36">
        <v>0.5</v>
      </c>
      <c r="G39" s="37">
        <v>0</v>
      </c>
      <c r="H39" s="37">
        <v>0.04</v>
      </c>
      <c r="I39" s="37">
        <v>0.08</v>
      </c>
      <c r="J39" s="38">
        <v>0.34</v>
      </c>
      <c r="K39" s="22"/>
      <c r="L39" s="22"/>
      <c r="M39" s="22"/>
      <c r="N39" s="22"/>
      <c r="O39" s="22"/>
      <c r="P39" s="22"/>
    </row>
    <row r="40" spans="1:16" ht="39" customHeight="1">
      <c r="A40" s="22"/>
      <c r="B40" s="35"/>
      <c r="C40" s="1208" t="s">
        <v>575</v>
      </c>
      <c r="D40" s="1209"/>
      <c r="E40" s="1210"/>
      <c r="F40" s="36">
        <v>7.0000000000000007E-2</v>
      </c>
      <c r="G40" s="37">
        <v>0.08</v>
      </c>
      <c r="H40" s="37">
        <v>0.06</v>
      </c>
      <c r="I40" s="37">
        <v>0.08</v>
      </c>
      <c r="J40" s="38">
        <v>0.06</v>
      </c>
      <c r="K40" s="22"/>
      <c r="L40" s="22"/>
      <c r="M40" s="22"/>
      <c r="N40" s="22"/>
      <c r="O40" s="22"/>
      <c r="P40" s="22"/>
    </row>
    <row r="41" spans="1:16" ht="39" customHeight="1">
      <c r="A41" s="22"/>
      <c r="B41" s="35"/>
      <c r="C41" s="1208"/>
      <c r="D41" s="1209"/>
      <c r="E41" s="1210"/>
      <c r="F41" s="36"/>
      <c r="G41" s="37"/>
      <c r="H41" s="37"/>
      <c r="I41" s="37"/>
      <c r="J41" s="38"/>
      <c r="K41" s="22"/>
      <c r="L41" s="22"/>
      <c r="M41" s="22"/>
      <c r="N41" s="22"/>
      <c r="O41" s="22"/>
      <c r="P41" s="22"/>
    </row>
    <row r="42" spans="1:16" ht="39" customHeight="1">
      <c r="A42" s="22"/>
      <c r="B42" s="39"/>
      <c r="C42" s="1208" t="s">
        <v>576</v>
      </c>
      <c r="D42" s="1209"/>
      <c r="E42" s="1210"/>
      <c r="F42" s="36" t="s">
        <v>512</v>
      </c>
      <c r="G42" s="37" t="s">
        <v>512</v>
      </c>
      <c r="H42" s="37" t="s">
        <v>512</v>
      </c>
      <c r="I42" s="37" t="s">
        <v>512</v>
      </c>
      <c r="J42" s="38" t="s">
        <v>512</v>
      </c>
      <c r="K42" s="22"/>
      <c r="L42" s="22"/>
      <c r="M42" s="22"/>
      <c r="N42" s="22"/>
      <c r="O42" s="22"/>
      <c r="P42" s="22"/>
    </row>
    <row r="43" spans="1:16" ht="39" customHeight="1" thickBot="1">
      <c r="A43" s="22"/>
      <c r="B43" s="40"/>
      <c r="C43" s="1211" t="s">
        <v>577</v>
      </c>
      <c r="D43" s="1212"/>
      <c r="E43" s="121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p2OWJtkQ5IXP88fu1dTIJ3+0UaAM1ZOXswJC6qXDLzztlRSPOiIaSFuo9t+r4av0pdQzn5XPKnFoj1SUz+vAQ==" saltValue="2FTaSfuWomCacRvm9QCi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16" t="s">
        <v>11</v>
      </c>
      <c r="C45" s="1217"/>
      <c r="D45" s="58"/>
      <c r="E45" s="1222" t="s">
        <v>12</v>
      </c>
      <c r="F45" s="1222"/>
      <c r="G45" s="1222"/>
      <c r="H45" s="1222"/>
      <c r="I45" s="1222"/>
      <c r="J45" s="1223"/>
      <c r="K45" s="59">
        <v>306</v>
      </c>
      <c r="L45" s="60">
        <v>372</v>
      </c>
      <c r="M45" s="60">
        <v>371</v>
      </c>
      <c r="N45" s="60">
        <v>393</v>
      </c>
      <c r="O45" s="61">
        <v>439</v>
      </c>
      <c r="P45" s="48"/>
      <c r="Q45" s="48"/>
      <c r="R45" s="48"/>
      <c r="S45" s="48"/>
      <c r="T45" s="48"/>
      <c r="U45" s="48"/>
    </row>
    <row r="46" spans="1:21" ht="30.75" customHeight="1">
      <c r="A46" s="48"/>
      <c r="B46" s="1218"/>
      <c r="C46" s="1219"/>
      <c r="D46" s="62"/>
      <c r="E46" s="1224" t="s">
        <v>13</v>
      </c>
      <c r="F46" s="1224"/>
      <c r="G46" s="1224"/>
      <c r="H46" s="1224"/>
      <c r="I46" s="1224"/>
      <c r="J46" s="1225"/>
      <c r="K46" s="63" t="s">
        <v>512</v>
      </c>
      <c r="L46" s="64" t="s">
        <v>512</v>
      </c>
      <c r="M46" s="64" t="s">
        <v>512</v>
      </c>
      <c r="N46" s="64" t="s">
        <v>512</v>
      </c>
      <c r="O46" s="65" t="s">
        <v>512</v>
      </c>
      <c r="P46" s="48"/>
      <c r="Q46" s="48"/>
      <c r="R46" s="48"/>
      <c r="S46" s="48"/>
      <c r="T46" s="48"/>
      <c r="U46" s="48"/>
    </row>
    <row r="47" spans="1:21" ht="30.75" customHeight="1">
      <c r="A47" s="48"/>
      <c r="B47" s="1218"/>
      <c r="C47" s="1219"/>
      <c r="D47" s="62"/>
      <c r="E47" s="1224" t="s">
        <v>14</v>
      </c>
      <c r="F47" s="1224"/>
      <c r="G47" s="1224"/>
      <c r="H47" s="1224"/>
      <c r="I47" s="1224"/>
      <c r="J47" s="1225"/>
      <c r="K47" s="63" t="s">
        <v>512</v>
      </c>
      <c r="L47" s="64" t="s">
        <v>512</v>
      </c>
      <c r="M47" s="64" t="s">
        <v>512</v>
      </c>
      <c r="N47" s="64" t="s">
        <v>512</v>
      </c>
      <c r="O47" s="65" t="s">
        <v>512</v>
      </c>
      <c r="P47" s="48"/>
      <c r="Q47" s="48"/>
      <c r="R47" s="48"/>
      <c r="S47" s="48"/>
      <c r="T47" s="48"/>
      <c r="U47" s="48"/>
    </row>
    <row r="48" spans="1:21" ht="30.75" customHeight="1">
      <c r="A48" s="48"/>
      <c r="B48" s="1218"/>
      <c r="C48" s="1219"/>
      <c r="D48" s="62"/>
      <c r="E48" s="1224" t="s">
        <v>15</v>
      </c>
      <c r="F48" s="1224"/>
      <c r="G48" s="1224"/>
      <c r="H48" s="1224"/>
      <c r="I48" s="1224"/>
      <c r="J48" s="1225"/>
      <c r="K48" s="63">
        <v>10</v>
      </c>
      <c r="L48" s="64">
        <v>12</v>
      </c>
      <c r="M48" s="64">
        <v>13</v>
      </c>
      <c r="N48" s="64">
        <v>12</v>
      </c>
      <c r="O48" s="65">
        <v>19</v>
      </c>
      <c r="P48" s="48"/>
      <c r="Q48" s="48"/>
      <c r="R48" s="48"/>
      <c r="S48" s="48"/>
      <c r="T48" s="48"/>
      <c r="U48" s="48"/>
    </row>
    <row r="49" spans="1:21" ht="30.75" customHeight="1">
      <c r="A49" s="48"/>
      <c r="B49" s="1218"/>
      <c r="C49" s="1219"/>
      <c r="D49" s="62"/>
      <c r="E49" s="1224" t="s">
        <v>16</v>
      </c>
      <c r="F49" s="1224"/>
      <c r="G49" s="1224"/>
      <c r="H49" s="1224"/>
      <c r="I49" s="1224"/>
      <c r="J49" s="1225"/>
      <c r="K49" s="63">
        <v>3</v>
      </c>
      <c r="L49" s="64">
        <v>3</v>
      </c>
      <c r="M49" s="64">
        <v>5</v>
      </c>
      <c r="N49" s="64">
        <v>5</v>
      </c>
      <c r="O49" s="65">
        <v>8</v>
      </c>
      <c r="P49" s="48"/>
      <c r="Q49" s="48"/>
      <c r="R49" s="48"/>
      <c r="S49" s="48"/>
      <c r="T49" s="48"/>
      <c r="U49" s="48"/>
    </row>
    <row r="50" spans="1:21" ht="30.75" customHeight="1">
      <c r="A50" s="48"/>
      <c r="B50" s="1218"/>
      <c r="C50" s="1219"/>
      <c r="D50" s="62"/>
      <c r="E50" s="1224" t="s">
        <v>17</v>
      </c>
      <c r="F50" s="1224"/>
      <c r="G50" s="1224"/>
      <c r="H50" s="1224"/>
      <c r="I50" s="1224"/>
      <c r="J50" s="1225"/>
      <c r="K50" s="63">
        <v>6</v>
      </c>
      <c r="L50" s="64">
        <v>6</v>
      </c>
      <c r="M50" s="64">
        <v>6</v>
      </c>
      <c r="N50" s="64">
        <v>6</v>
      </c>
      <c r="O50" s="65">
        <v>3</v>
      </c>
      <c r="P50" s="48"/>
      <c r="Q50" s="48"/>
      <c r="R50" s="48"/>
      <c r="S50" s="48"/>
      <c r="T50" s="48"/>
      <c r="U50" s="48"/>
    </row>
    <row r="51" spans="1:21" ht="30.75" customHeight="1">
      <c r="A51" s="48"/>
      <c r="B51" s="1220"/>
      <c r="C51" s="1221"/>
      <c r="D51" s="66"/>
      <c r="E51" s="1224" t="s">
        <v>18</v>
      </c>
      <c r="F51" s="1224"/>
      <c r="G51" s="1224"/>
      <c r="H51" s="1224"/>
      <c r="I51" s="1224"/>
      <c r="J51" s="1225"/>
      <c r="K51" s="63" t="s">
        <v>512</v>
      </c>
      <c r="L51" s="64" t="s">
        <v>512</v>
      </c>
      <c r="M51" s="64" t="s">
        <v>512</v>
      </c>
      <c r="N51" s="64" t="s">
        <v>512</v>
      </c>
      <c r="O51" s="65" t="s">
        <v>512</v>
      </c>
      <c r="P51" s="48"/>
      <c r="Q51" s="48"/>
      <c r="R51" s="48"/>
      <c r="S51" s="48"/>
      <c r="T51" s="48"/>
      <c r="U51" s="48"/>
    </row>
    <row r="52" spans="1:21" ht="30.75" customHeight="1">
      <c r="A52" s="48"/>
      <c r="B52" s="1226" t="s">
        <v>19</v>
      </c>
      <c r="C52" s="1227"/>
      <c r="D52" s="66"/>
      <c r="E52" s="1224" t="s">
        <v>20</v>
      </c>
      <c r="F52" s="1224"/>
      <c r="G52" s="1224"/>
      <c r="H52" s="1224"/>
      <c r="I52" s="1224"/>
      <c r="J52" s="1225"/>
      <c r="K52" s="63">
        <v>259</v>
      </c>
      <c r="L52" s="64">
        <v>310</v>
      </c>
      <c r="M52" s="64">
        <v>311</v>
      </c>
      <c r="N52" s="64">
        <v>327</v>
      </c>
      <c r="O52" s="65">
        <v>356</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66</v>
      </c>
      <c r="L53" s="69">
        <v>83</v>
      </c>
      <c r="M53" s="69">
        <v>84</v>
      </c>
      <c r="N53" s="69">
        <v>89</v>
      </c>
      <c r="O53" s="70">
        <v>113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32" t="s">
        <v>25</v>
      </c>
      <c r="C57" s="1233"/>
      <c r="D57" s="1236" t="s">
        <v>26</v>
      </c>
      <c r="E57" s="1237"/>
      <c r="F57" s="1237"/>
      <c r="G57" s="1237"/>
      <c r="H57" s="1237"/>
      <c r="I57" s="1237"/>
      <c r="J57" s="1238"/>
      <c r="K57" s="83"/>
      <c r="L57" s="84"/>
      <c r="M57" s="84"/>
      <c r="N57" s="84"/>
      <c r="O57" s="85"/>
    </row>
    <row r="58" spans="1:21" ht="31.5" customHeight="1" thickBot="1">
      <c r="B58" s="1234"/>
      <c r="C58" s="1235"/>
      <c r="D58" s="1239" t="s">
        <v>27</v>
      </c>
      <c r="E58" s="1240"/>
      <c r="F58" s="1240"/>
      <c r="G58" s="1240"/>
      <c r="H58" s="1240"/>
      <c r="I58" s="1240"/>
      <c r="J58" s="124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IPdPbYuk/8Uoy6ZQOlDwhTJN/j9noEXcKZNljAj/2gXATEMx7Z3/AkyBFMLmchikJpIZb95MfaOwb5dBcdlw==" saltValue="wT/438BadpsQSRl4qxPi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6"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42" t="s">
        <v>30</v>
      </c>
      <c r="C41" s="1243"/>
      <c r="D41" s="102"/>
      <c r="E41" s="1248" t="s">
        <v>31</v>
      </c>
      <c r="F41" s="1248"/>
      <c r="G41" s="1248"/>
      <c r="H41" s="1249"/>
      <c r="I41" s="103">
        <v>4043</v>
      </c>
      <c r="J41" s="104">
        <v>4315</v>
      </c>
      <c r="K41" s="104">
        <v>4377</v>
      </c>
      <c r="L41" s="104">
        <v>4438</v>
      </c>
      <c r="M41" s="105">
        <v>4451</v>
      </c>
    </row>
    <row r="42" spans="2:13" ht="27.75" customHeight="1">
      <c r="B42" s="1244"/>
      <c r="C42" s="1245"/>
      <c r="D42" s="106"/>
      <c r="E42" s="1250" t="s">
        <v>32</v>
      </c>
      <c r="F42" s="1250"/>
      <c r="G42" s="1250"/>
      <c r="H42" s="1251"/>
      <c r="I42" s="107">
        <v>33</v>
      </c>
      <c r="J42" s="108">
        <v>27</v>
      </c>
      <c r="K42" s="108">
        <v>21</v>
      </c>
      <c r="L42" s="108">
        <v>15</v>
      </c>
      <c r="M42" s="109">
        <v>9</v>
      </c>
    </row>
    <row r="43" spans="2:13" ht="27.75" customHeight="1">
      <c r="B43" s="1244"/>
      <c r="C43" s="1245"/>
      <c r="D43" s="106"/>
      <c r="E43" s="1250" t="s">
        <v>33</v>
      </c>
      <c r="F43" s="1250"/>
      <c r="G43" s="1250"/>
      <c r="H43" s="1251"/>
      <c r="I43" s="107">
        <v>61</v>
      </c>
      <c r="J43" s="108">
        <v>60</v>
      </c>
      <c r="K43" s="108">
        <v>65</v>
      </c>
      <c r="L43" s="108">
        <v>70</v>
      </c>
      <c r="M43" s="109">
        <v>60</v>
      </c>
    </row>
    <row r="44" spans="2:13" ht="27.75" customHeight="1">
      <c r="B44" s="1244"/>
      <c r="C44" s="1245"/>
      <c r="D44" s="106"/>
      <c r="E44" s="1250" t="s">
        <v>34</v>
      </c>
      <c r="F44" s="1250"/>
      <c r="G44" s="1250"/>
      <c r="H44" s="1251"/>
      <c r="I44" s="107">
        <v>66</v>
      </c>
      <c r="J44" s="108">
        <v>61</v>
      </c>
      <c r="K44" s="108">
        <v>111</v>
      </c>
      <c r="L44" s="108">
        <v>124</v>
      </c>
      <c r="M44" s="109">
        <v>116</v>
      </c>
    </row>
    <row r="45" spans="2:13" ht="27.75" customHeight="1">
      <c r="B45" s="1244"/>
      <c r="C45" s="1245"/>
      <c r="D45" s="106"/>
      <c r="E45" s="1250" t="s">
        <v>35</v>
      </c>
      <c r="F45" s="1250"/>
      <c r="G45" s="1250"/>
      <c r="H45" s="1251"/>
      <c r="I45" s="107">
        <v>760</v>
      </c>
      <c r="J45" s="108">
        <v>749</v>
      </c>
      <c r="K45" s="108">
        <v>726</v>
      </c>
      <c r="L45" s="108">
        <v>731</v>
      </c>
      <c r="M45" s="109">
        <v>649</v>
      </c>
    </row>
    <row r="46" spans="2:13" ht="27.75" customHeight="1">
      <c r="B46" s="1244"/>
      <c r="C46" s="1245"/>
      <c r="D46" s="110"/>
      <c r="E46" s="1250" t="s">
        <v>36</v>
      </c>
      <c r="F46" s="1250"/>
      <c r="G46" s="1250"/>
      <c r="H46" s="1251"/>
      <c r="I46" s="107" t="s">
        <v>512</v>
      </c>
      <c r="J46" s="108" t="s">
        <v>512</v>
      </c>
      <c r="K46" s="108" t="s">
        <v>512</v>
      </c>
      <c r="L46" s="108" t="s">
        <v>512</v>
      </c>
      <c r="M46" s="109" t="s">
        <v>512</v>
      </c>
    </row>
    <row r="47" spans="2:13" ht="27.75" customHeight="1">
      <c r="B47" s="1244"/>
      <c r="C47" s="1245"/>
      <c r="D47" s="111"/>
      <c r="E47" s="1252" t="s">
        <v>37</v>
      </c>
      <c r="F47" s="1253"/>
      <c r="G47" s="1253"/>
      <c r="H47" s="1254"/>
      <c r="I47" s="107" t="s">
        <v>512</v>
      </c>
      <c r="J47" s="108" t="s">
        <v>512</v>
      </c>
      <c r="K47" s="108" t="s">
        <v>512</v>
      </c>
      <c r="L47" s="108" t="s">
        <v>512</v>
      </c>
      <c r="M47" s="109" t="s">
        <v>512</v>
      </c>
    </row>
    <row r="48" spans="2:13" ht="27.75" customHeight="1">
      <c r="B48" s="1244"/>
      <c r="C48" s="1245"/>
      <c r="D48" s="106"/>
      <c r="E48" s="1250" t="s">
        <v>38</v>
      </c>
      <c r="F48" s="1250"/>
      <c r="G48" s="1250"/>
      <c r="H48" s="1251"/>
      <c r="I48" s="107" t="s">
        <v>512</v>
      </c>
      <c r="J48" s="108" t="s">
        <v>512</v>
      </c>
      <c r="K48" s="108" t="s">
        <v>512</v>
      </c>
      <c r="L48" s="108" t="s">
        <v>512</v>
      </c>
      <c r="M48" s="109" t="s">
        <v>512</v>
      </c>
    </row>
    <row r="49" spans="2:13" ht="27.75" customHeight="1">
      <c r="B49" s="1246"/>
      <c r="C49" s="1247"/>
      <c r="D49" s="106"/>
      <c r="E49" s="1250" t="s">
        <v>39</v>
      </c>
      <c r="F49" s="1250"/>
      <c r="G49" s="1250"/>
      <c r="H49" s="1251"/>
      <c r="I49" s="107" t="s">
        <v>512</v>
      </c>
      <c r="J49" s="108" t="s">
        <v>512</v>
      </c>
      <c r="K49" s="108" t="s">
        <v>512</v>
      </c>
      <c r="L49" s="108" t="s">
        <v>512</v>
      </c>
      <c r="M49" s="109" t="s">
        <v>512</v>
      </c>
    </row>
    <row r="50" spans="2:13" ht="27.75" customHeight="1">
      <c r="B50" s="1255" t="s">
        <v>40</v>
      </c>
      <c r="C50" s="1256"/>
      <c r="D50" s="112"/>
      <c r="E50" s="1250" t="s">
        <v>41</v>
      </c>
      <c r="F50" s="1250"/>
      <c r="G50" s="1250"/>
      <c r="H50" s="1251"/>
      <c r="I50" s="107">
        <v>1654</v>
      </c>
      <c r="J50" s="108">
        <v>1656</v>
      </c>
      <c r="K50" s="108">
        <v>1621</v>
      </c>
      <c r="L50" s="108">
        <v>1616</v>
      </c>
      <c r="M50" s="109">
        <v>1670</v>
      </c>
    </row>
    <row r="51" spans="2:13" ht="27.75" customHeight="1">
      <c r="B51" s="1244"/>
      <c r="C51" s="1245"/>
      <c r="D51" s="106"/>
      <c r="E51" s="1250" t="s">
        <v>42</v>
      </c>
      <c r="F51" s="1250"/>
      <c r="G51" s="1250"/>
      <c r="H51" s="1251"/>
      <c r="I51" s="107">
        <v>5</v>
      </c>
      <c r="J51" s="108">
        <v>71</v>
      </c>
      <c r="K51" s="108">
        <v>3</v>
      </c>
      <c r="L51" s="108">
        <v>2</v>
      </c>
      <c r="M51" s="109">
        <v>2</v>
      </c>
    </row>
    <row r="52" spans="2:13" ht="27.75" customHeight="1">
      <c r="B52" s="1246"/>
      <c r="C52" s="1247"/>
      <c r="D52" s="106"/>
      <c r="E52" s="1250" t="s">
        <v>43</v>
      </c>
      <c r="F52" s="1250"/>
      <c r="G52" s="1250"/>
      <c r="H52" s="1251"/>
      <c r="I52" s="107">
        <v>3312</v>
      </c>
      <c r="J52" s="108">
        <v>3491</v>
      </c>
      <c r="K52" s="108">
        <v>3534</v>
      </c>
      <c r="L52" s="108">
        <v>3563</v>
      </c>
      <c r="M52" s="109">
        <v>3526</v>
      </c>
    </row>
    <row r="53" spans="2:13" ht="27.75" customHeight="1" thickBot="1">
      <c r="B53" s="1257" t="s">
        <v>21</v>
      </c>
      <c r="C53" s="1258"/>
      <c r="D53" s="113"/>
      <c r="E53" s="1259" t="s">
        <v>44</v>
      </c>
      <c r="F53" s="1259"/>
      <c r="G53" s="1259"/>
      <c r="H53" s="1260"/>
      <c r="I53" s="114">
        <v>-8</v>
      </c>
      <c r="J53" s="115">
        <v>-5</v>
      </c>
      <c r="K53" s="115">
        <v>142</v>
      </c>
      <c r="L53" s="115">
        <v>197</v>
      </c>
      <c r="M53" s="116">
        <v>88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HrFTL59fut4JXO/87uxER2clChjTkjRPltqWyv8uj7f4L+l8NmLyivM+l/J3/+o3uegsUhwmny/IjxnV0K7Og==" saltValue="4mVEiMmea8QUnRLl/VRe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7" sqref="G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269" t="s">
        <v>47</v>
      </c>
      <c r="D55" s="1269"/>
      <c r="E55" s="1270"/>
      <c r="F55" s="128">
        <v>847</v>
      </c>
      <c r="G55" s="128">
        <v>851</v>
      </c>
      <c r="H55" s="129">
        <v>907</v>
      </c>
    </row>
    <row r="56" spans="2:8" ht="52.5" customHeight="1">
      <c r="B56" s="130"/>
      <c r="C56" s="1271" t="s">
        <v>48</v>
      </c>
      <c r="D56" s="1271"/>
      <c r="E56" s="1272"/>
      <c r="F56" s="131">
        <v>65</v>
      </c>
      <c r="G56" s="131">
        <v>65</v>
      </c>
      <c r="H56" s="132">
        <v>65</v>
      </c>
    </row>
    <row r="57" spans="2:8" ht="53.25" customHeight="1">
      <c r="B57" s="130"/>
      <c r="C57" s="1273" t="s">
        <v>49</v>
      </c>
      <c r="D57" s="1273"/>
      <c r="E57" s="1274"/>
      <c r="F57" s="133">
        <v>513</v>
      </c>
      <c r="G57" s="133">
        <v>484</v>
      </c>
      <c r="H57" s="134">
        <v>458</v>
      </c>
    </row>
    <row r="58" spans="2:8" ht="45.75" customHeight="1">
      <c r="B58" s="135"/>
      <c r="C58" s="1261" t="s">
        <v>603</v>
      </c>
      <c r="D58" s="1262"/>
      <c r="E58" s="1263"/>
      <c r="F58" s="136">
        <v>281</v>
      </c>
      <c r="G58" s="136">
        <v>241</v>
      </c>
      <c r="H58" s="137">
        <v>221</v>
      </c>
    </row>
    <row r="59" spans="2:8" ht="45.75" customHeight="1">
      <c r="B59" s="135"/>
      <c r="C59" s="1261" t="s">
        <v>604</v>
      </c>
      <c r="D59" s="1262"/>
      <c r="E59" s="1263"/>
      <c r="F59" s="136">
        <v>144</v>
      </c>
      <c r="G59" s="136">
        <v>144</v>
      </c>
      <c r="H59" s="137">
        <v>144</v>
      </c>
    </row>
    <row r="60" spans="2:8" ht="45.75" customHeight="1">
      <c r="B60" s="135"/>
      <c r="C60" s="1261" t="s">
        <v>605</v>
      </c>
      <c r="D60" s="1262"/>
      <c r="E60" s="1263"/>
      <c r="F60" s="136">
        <v>27</v>
      </c>
      <c r="G60" s="136">
        <v>30</v>
      </c>
      <c r="H60" s="137">
        <v>32</v>
      </c>
    </row>
    <row r="61" spans="2:8" ht="45.75" customHeight="1">
      <c r="B61" s="135"/>
      <c r="C61" s="1261" t="s">
        <v>606</v>
      </c>
      <c r="D61" s="1262"/>
      <c r="E61" s="1263"/>
      <c r="F61" s="136">
        <v>28</v>
      </c>
      <c r="G61" s="136">
        <v>28</v>
      </c>
      <c r="H61" s="137">
        <v>28</v>
      </c>
    </row>
    <row r="62" spans="2:8" ht="45.75" customHeight="1" thickBot="1">
      <c r="B62" s="138"/>
      <c r="C62" s="1264" t="s">
        <v>607</v>
      </c>
      <c r="D62" s="1265"/>
      <c r="E62" s="1266"/>
      <c r="F62" s="139">
        <v>21</v>
      </c>
      <c r="G62" s="139">
        <v>20</v>
      </c>
      <c r="H62" s="140">
        <v>20</v>
      </c>
    </row>
    <row r="63" spans="2:8" ht="52.5" customHeight="1" thickBot="1">
      <c r="B63" s="141"/>
      <c r="C63" s="1267" t="s">
        <v>50</v>
      </c>
      <c r="D63" s="1267"/>
      <c r="E63" s="1268"/>
      <c r="F63" s="142">
        <v>1425</v>
      </c>
      <c r="G63" s="142">
        <v>1401</v>
      </c>
      <c r="H63" s="143">
        <v>1430</v>
      </c>
    </row>
    <row r="64" spans="2:8" ht="15" customHeight="1"/>
  </sheetData>
  <sheetProtection algorithmName="SHA-512" hashValue="muID5iLY4saKWVh2M5x1BjZdSgb3yYWCh1yOHNSQBVhQ3Id9UpzTHV1CNxwVlZusvwjEWAeUFRW8UWLGvmJ1bA==" saltValue="/5Z/BZz4BXQ+mJUi0eq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cols>
    <col min="1" max="1" width="6.375" style="1275" customWidth="1"/>
    <col min="2" max="107" width="2.5" style="1275" customWidth="1"/>
    <col min="108" max="108" width="6.125" style="1277" customWidth="1"/>
    <col min="109" max="109" width="5.875" style="1276"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334"/>
      <c r="B1" s="1333"/>
      <c r="DD1" s="1275"/>
      <c r="DE1" s="1275"/>
    </row>
    <row r="2" spans="1:143" ht="25.5" customHeight="1">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5"/>
      <c r="DE2" s="1275"/>
    </row>
    <row r="3" spans="1:143" ht="25.5" customHeight="1">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5"/>
      <c r="DE3" s="1275"/>
    </row>
    <row r="4" spans="1:143" s="292" customFormat="1" ht="13.5">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3"/>
      <c r="DG4" s="293"/>
      <c r="DH4" s="293"/>
      <c r="DI4" s="293"/>
      <c r="DJ4" s="293"/>
      <c r="DK4" s="293"/>
      <c r="DL4" s="293"/>
      <c r="DM4" s="293"/>
      <c r="DN4" s="293"/>
      <c r="DO4" s="293"/>
      <c r="DP4" s="293"/>
      <c r="DQ4" s="293"/>
      <c r="DR4" s="293"/>
      <c r="DS4" s="293"/>
      <c r="DT4" s="293"/>
      <c r="DU4" s="293"/>
      <c r="DV4" s="293"/>
      <c r="DW4" s="293"/>
    </row>
    <row r="5" spans="1:143" s="292" customFormat="1" ht="13.5">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3"/>
      <c r="DG5" s="293"/>
      <c r="DH5" s="293"/>
      <c r="DI5" s="293"/>
      <c r="DJ5" s="293"/>
      <c r="DK5" s="293"/>
      <c r="DL5" s="293"/>
      <c r="DM5" s="293"/>
      <c r="DN5" s="293"/>
      <c r="DO5" s="293"/>
      <c r="DP5" s="293"/>
      <c r="DQ5" s="293"/>
      <c r="DR5" s="293"/>
      <c r="DS5" s="293"/>
      <c r="DT5" s="293"/>
      <c r="DU5" s="293"/>
      <c r="DV5" s="293"/>
      <c r="DW5" s="293"/>
    </row>
    <row r="6" spans="1:143" s="292" customFormat="1" ht="13.5">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3"/>
      <c r="DG6" s="293"/>
      <c r="DH6" s="293"/>
      <c r="DI6" s="293"/>
      <c r="DJ6" s="293"/>
      <c r="DK6" s="293"/>
      <c r="DL6" s="293"/>
      <c r="DM6" s="293"/>
      <c r="DN6" s="293"/>
      <c r="DO6" s="293"/>
      <c r="DP6" s="293"/>
      <c r="DQ6" s="293"/>
      <c r="DR6" s="293"/>
      <c r="DS6" s="293"/>
      <c r="DT6" s="293"/>
      <c r="DU6" s="293"/>
      <c r="DV6" s="293"/>
      <c r="DW6" s="293"/>
    </row>
    <row r="7" spans="1:143" s="292" customFormat="1" ht="13.5">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3"/>
      <c r="DG7" s="293"/>
      <c r="DH7" s="293"/>
      <c r="DI7" s="293"/>
      <c r="DJ7" s="293"/>
      <c r="DK7" s="293"/>
      <c r="DL7" s="293"/>
      <c r="DM7" s="293"/>
      <c r="DN7" s="293"/>
      <c r="DO7" s="293"/>
      <c r="DP7" s="293"/>
      <c r="DQ7" s="293"/>
      <c r="DR7" s="293"/>
      <c r="DS7" s="293"/>
      <c r="DT7" s="293"/>
      <c r="DU7" s="293"/>
      <c r="DV7" s="293"/>
      <c r="DW7" s="293"/>
    </row>
    <row r="8" spans="1:143" s="292" customFormat="1" ht="13.5">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3"/>
      <c r="DG8" s="293"/>
      <c r="DH8" s="293"/>
      <c r="DI8" s="293"/>
      <c r="DJ8" s="293"/>
      <c r="DK8" s="293"/>
      <c r="DL8" s="293"/>
      <c r="DM8" s="293"/>
      <c r="DN8" s="293"/>
      <c r="DO8" s="293"/>
      <c r="DP8" s="293"/>
      <c r="DQ8" s="293"/>
      <c r="DR8" s="293"/>
      <c r="DS8" s="293"/>
      <c r="DT8" s="293"/>
      <c r="DU8" s="293"/>
      <c r="DV8" s="293"/>
      <c r="DW8" s="293"/>
    </row>
    <row r="9" spans="1:143" s="292" customFormat="1" ht="13.5">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3"/>
      <c r="DG9" s="293"/>
      <c r="DH9" s="293"/>
      <c r="DI9" s="293"/>
      <c r="DJ9" s="293"/>
      <c r="DK9" s="293"/>
      <c r="DL9" s="293"/>
      <c r="DM9" s="293"/>
      <c r="DN9" s="293"/>
      <c r="DO9" s="293"/>
      <c r="DP9" s="293"/>
      <c r="DQ9" s="293"/>
      <c r="DR9" s="293"/>
      <c r="DS9" s="293"/>
      <c r="DT9" s="293"/>
      <c r="DU9" s="293"/>
      <c r="DV9" s="293"/>
      <c r="DW9" s="293"/>
    </row>
    <row r="10" spans="1:143" s="292" customFormat="1" ht="13.5">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1275"/>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1275"/>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1275"/>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1275"/>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3"/>
      <c r="DG18" s="293"/>
      <c r="DH18" s="293"/>
      <c r="DI18" s="293"/>
      <c r="DJ18" s="293"/>
      <c r="DK18" s="293"/>
      <c r="DL18" s="293"/>
      <c r="DM18" s="293"/>
      <c r="DN18" s="293"/>
      <c r="DO18" s="293"/>
      <c r="DP18" s="293"/>
      <c r="DQ18" s="293"/>
      <c r="DR18" s="293"/>
      <c r="DS18" s="293"/>
      <c r="DT18" s="293"/>
      <c r="DU18" s="293"/>
      <c r="DV18" s="293"/>
      <c r="DW18" s="293"/>
    </row>
    <row r="19" spans="1:351" ht="13.5">
      <c r="DD19" s="1275"/>
      <c r="DE19" s="1275"/>
    </row>
    <row r="20" spans="1:351" ht="13.5">
      <c r="DD20" s="1275"/>
      <c r="DE20" s="1275"/>
    </row>
    <row r="21" spans="1:351" ht="17.25">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5"/>
      <c r="MM21" s="1329"/>
    </row>
    <row r="22" spans="1:351" ht="17.25">
      <c r="B22" s="1276"/>
      <c r="MM22" s="1329"/>
    </row>
    <row r="23" spans="1:351" ht="13.5">
      <c r="B23" s="1276"/>
    </row>
    <row r="24" spans="1:351" ht="13.5">
      <c r="B24" s="1276"/>
    </row>
    <row r="25" spans="1:351" ht="13.5">
      <c r="B25" s="1276"/>
    </row>
    <row r="26" spans="1:351" ht="13.5">
      <c r="B26" s="1276"/>
    </row>
    <row r="27" spans="1:351" ht="13.5">
      <c r="B27" s="1276"/>
    </row>
    <row r="28" spans="1:351" ht="13.5">
      <c r="B28" s="1276"/>
    </row>
    <row r="29" spans="1:351" ht="13.5">
      <c r="B29" s="1276"/>
    </row>
    <row r="30" spans="1:351" ht="13.5">
      <c r="B30" s="1276"/>
    </row>
    <row r="31" spans="1:351" ht="13.5">
      <c r="B31" s="1276"/>
    </row>
    <row r="32" spans="1:351" ht="13.5">
      <c r="B32" s="1276"/>
    </row>
    <row r="33" spans="2:109" ht="13.5">
      <c r="B33" s="1276"/>
    </row>
    <row r="34" spans="2:109" ht="13.5">
      <c r="B34" s="1276"/>
    </row>
    <row r="35" spans="2:109" ht="13.5">
      <c r="B35" s="1276"/>
    </row>
    <row r="36" spans="2:109" ht="13.5">
      <c r="B36" s="1276"/>
    </row>
    <row r="37" spans="2:109" ht="13.5">
      <c r="B37" s="1276"/>
    </row>
    <row r="38" spans="2:109" ht="13.5">
      <c r="B38" s="1276"/>
    </row>
    <row r="39" spans="2:109" ht="13.5">
      <c r="B39" s="1281"/>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79"/>
    </row>
    <row r="40" spans="2:109" ht="13.5">
      <c r="B40" s="1317"/>
      <c r="DD40" s="1317"/>
      <c r="DE40" s="1275"/>
    </row>
    <row r="41" spans="2:109" ht="17.25">
      <c r="B41" s="1328" t="s">
        <v>618</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5">
      <c r="B42" s="1276"/>
      <c r="G42" s="1313"/>
      <c r="I42" s="1312"/>
      <c r="J42" s="1312"/>
      <c r="K42" s="1312"/>
      <c r="AM42" s="1313"/>
      <c r="AN42" s="1313" t="s">
        <v>614</v>
      </c>
      <c r="AP42" s="1312"/>
      <c r="AQ42" s="1312"/>
      <c r="AR42" s="1312"/>
      <c r="AY42" s="1313"/>
      <c r="BA42" s="1312"/>
      <c r="BB42" s="1312"/>
      <c r="BC42" s="1312"/>
      <c r="BK42" s="1313"/>
      <c r="BM42" s="1312"/>
      <c r="BN42" s="1312"/>
      <c r="BO42" s="1312"/>
      <c r="BW42" s="1313"/>
      <c r="BY42" s="1312"/>
      <c r="BZ42" s="1312"/>
      <c r="CA42" s="1312"/>
      <c r="CI42" s="1313"/>
      <c r="CK42" s="1312"/>
      <c r="CL42" s="1312"/>
      <c r="CM42" s="1312"/>
      <c r="CU42" s="1313"/>
      <c r="CW42" s="1312"/>
      <c r="CX42" s="1312"/>
      <c r="CY42" s="1312"/>
    </row>
    <row r="43" spans="2:109" ht="13.5" customHeight="1">
      <c r="B43" s="1276"/>
      <c r="AN43" s="1311"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09"/>
    </row>
    <row r="44" spans="2:109" ht="13.5">
      <c r="B44" s="1276"/>
      <c r="AN44" s="1308"/>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6"/>
    </row>
    <row r="45" spans="2:109" ht="13.5">
      <c r="B45" s="1276"/>
      <c r="AN45" s="1308"/>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6"/>
    </row>
    <row r="46" spans="2:109" ht="13.5">
      <c r="B46" s="1276"/>
      <c r="AN46" s="1308"/>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6"/>
    </row>
    <row r="47" spans="2:109" ht="13.5">
      <c r="B47" s="1276"/>
      <c r="AN47" s="1305"/>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3"/>
    </row>
    <row r="48" spans="2:109" ht="13.5">
      <c r="B48" s="1276"/>
      <c r="H48" s="1290"/>
      <c r="I48" s="1290"/>
      <c r="J48" s="1290"/>
      <c r="AN48" s="1290"/>
      <c r="AO48" s="1290"/>
      <c r="AP48" s="1290"/>
      <c r="AZ48" s="1290"/>
      <c r="BA48" s="1290"/>
      <c r="BB48" s="1290"/>
      <c r="BL48" s="1290"/>
      <c r="BM48" s="1290"/>
      <c r="BN48" s="1290"/>
      <c r="BX48" s="1290"/>
      <c r="BY48" s="1290"/>
      <c r="BZ48" s="1290"/>
      <c r="CJ48" s="1290"/>
      <c r="CK48" s="1290"/>
      <c r="CL48" s="1290"/>
      <c r="CV48" s="1290"/>
      <c r="CW48" s="1290"/>
      <c r="CX48" s="1290"/>
    </row>
    <row r="49" spans="1:109" ht="13.5">
      <c r="B49" s="1276"/>
      <c r="AN49" s="1275" t="s">
        <v>612</v>
      </c>
    </row>
    <row r="50" spans="1:109" ht="13.5">
      <c r="B50" s="1276"/>
      <c r="G50" s="1288"/>
      <c r="H50" s="1288"/>
      <c r="I50" s="1288"/>
      <c r="J50" s="1288"/>
      <c r="K50" s="1297"/>
      <c r="L50" s="1297"/>
      <c r="M50" s="1296"/>
      <c r="N50" s="1296"/>
      <c r="AN50" s="1295"/>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3"/>
      <c r="BP50" s="1285" t="s">
        <v>554</v>
      </c>
      <c r="BQ50" s="1285"/>
      <c r="BR50" s="1285"/>
      <c r="BS50" s="1285"/>
      <c r="BT50" s="1285"/>
      <c r="BU50" s="1285"/>
      <c r="BV50" s="1285"/>
      <c r="BW50" s="1285"/>
      <c r="BX50" s="1285" t="s">
        <v>555</v>
      </c>
      <c r="BY50" s="1285"/>
      <c r="BZ50" s="1285"/>
      <c r="CA50" s="1285"/>
      <c r="CB50" s="1285"/>
      <c r="CC50" s="1285"/>
      <c r="CD50" s="1285"/>
      <c r="CE50" s="1285"/>
      <c r="CF50" s="1285" t="s">
        <v>556</v>
      </c>
      <c r="CG50" s="1285"/>
      <c r="CH50" s="1285"/>
      <c r="CI50" s="1285"/>
      <c r="CJ50" s="1285"/>
      <c r="CK50" s="1285"/>
      <c r="CL50" s="1285"/>
      <c r="CM50" s="1285"/>
      <c r="CN50" s="1285" t="s">
        <v>557</v>
      </c>
      <c r="CO50" s="1285"/>
      <c r="CP50" s="1285"/>
      <c r="CQ50" s="1285"/>
      <c r="CR50" s="1285"/>
      <c r="CS50" s="1285"/>
      <c r="CT50" s="1285"/>
      <c r="CU50" s="1285"/>
      <c r="CV50" s="1285" t="s">
        <v>558</v>
      </c>
      <c r="CW50" s="1285"/>
      <c r="CX50" s="1285"/>
      <c r="CY50" s="1285"/>
      <c r="CZ50" s="1285"/>
      <c r="DA50" s="1285"/>
      <c r="DB50" s="1285"/>
      <c r="DC50" s="1285"/>
    </row>
    <row r="51" spans="1:109" ht="13.5" customHeight="1">
      <c r="B51" s="1276"/>
      <c r="G51" s="1292"/>
      <c r="H51" s="1292"/>
      <c r="I51" s="1325"/>
      <c r="J51" s="1325"/>
      <c r="K51" s="1291"/>
      <c r="L51" s="1291"/>
      <c r="M51" s="1291"/>
      <c r="N51" s="1291"/>
      <c r="AM51" s="1290"/>
      <c r="AN51" s="1284" t="s">
        <v>611</v>
      </c>
      <c r="AO51" s="1284"/>
      <c r="AP51" s="1284"/>
      <c r="AQ51" s="1284"/>
      <c r="AR51" s="1284"/>
      <c r="AS51" s="1284"/>
      <c r="AT51" s="1284"/>
      <c r="AU51" s="1284"/>
      <c r="AV51" s="1284"/>
      <c r="AW51" s="1284"/>
      <c r="AX51" s="1284"/>
      <c r="AY51" s="1284"/>
      <c r="AZ51" s="1284"/>
      <c r="BA51" s="1284"/>
      <c r="BB51" s="1284" t="s">
        <v>609</v>
      </c>
      <c r="BC51" s="1284"/>
      <c r="BD51" s="1284"/>
      <c r="BE51" s="1284"/>
      <c r="BF51" s="1284"/>
      <c r="BG51" s="1284"/>
      <c r="BH51" s="1284"/>
      <c r="BI51" s="1284"/>
      <c r="BJ51" s="1284"/>
      <c r="BK51" s="1284"/>
      <c r="BL51" s="1284"/>
      <c r="BM51" s="1284"/>
      <c r="BN51" s="1284"/>
      <c r="BO51" s="1284"/>
      <c r="BP51" s="1283"/>
      <c r="BQ51" s="1283"/>
      <c r="BR51" s="1283"/>
      <c r="BS51" s="1283"/>
      <c r="BT51" s="1283"/>
      <c r="BU51" s="1283"/>
      <c r="BV51" s="1283"/>
      <c r="BW51" s="1283"/>
      <c r="BX51" s="1283"/>
      <c r="BY51" s="1283"/>
      <c r="BZ51" s="1283"/>
      <c r="CA51" s="1283"/>
      <c r="CB51" s="1283"/>
      <c r="CC51" s="1283"/>
      <c r="CD51" s="1283"/>
      <c r="CE51" s="1283"/>
      <c r="CF51" s="1283">
        <v>8</v>
      </c>
      <c r="CG51" s="1283"/>
      <c r="CH51" s="1283"/>
      <c r="CI51" s="1283"/>
      <c r="CJ51" s="1283"/>
      <c r="CK51" s="1283"/>
      <c r="CL51" s="1283"/>
      <c r="CM51" s="1283"/>
      <c r="CN51" s="1283">
        <v>11.1</v>
      </c>
      <c r="CO51" s="1283"/>
      <c r="CP51" s="1283"/>
      <c r="CQ51" s="1283"/>
      <c r="CR51" s="1283"/>
      <c r="CS51" s="1283"/>
      <c r="CT51" s="1283"/>
      <c r="CU51" s="1283"/>
      <c r="CV51" s="1283">
        <v>4.5999999999999996</v>
      </c>
      <c r="CW51" s="1283"/>
      <c r="CX51" s="1283"/>
      <c r="CY51" s="1283"/>
      <c r="CZ51" s="1283"/>
      <c r="DA51" s="1283"/>
      <c r="DB51" s="1283"/>
      <c r="DC51" s="1283"/>
    </row>
    <row r="52" spans="1:109" ht="13.5">
      <c r="B52" s="1276"/>
      <c r="G52" s="1292"/>
      <c r="H52" s="1292"/>
      <c r="I52" s="1325"/>
      <c r="J52" s="1325"/>
      <c r="K52" s="1291"/>
      <c r="L52" s="1291"/>
      <c r="M52" s="1291"/>
      <c r="N52" s="1291"/>
      <c r="AM52" s="1290"/>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c r="A53" s="1312"/>
      <c r="B53" s="1276"/>
      <c r="G53" s="1292"/>
      <c r="H53" s="1292"/>
      <c r="I53" s="1288"/>
      <c r="J53" s="1288"/>
      <c r="K53" s="1291"/>
      <c r="L53" s="1291"/>
      <c r="M53" s="1291"/>
      <c r="N53" s="1291"/>
      <c r="AM53" s="1290"/>
      <c r="AN53" s="1284"/>
      <c r="AO53" s="1284"/>
      <c r="AP53" s="1284"/>
      <c r="AQ53" s="1284"/>
      <c r="AR53" s="1284"/>
      <c r="AS53" s="1284"/>
      <c r="AT53" s="1284"/>
      <c r="AU53" s="1284"/>
      <c r="AV53" s="1284"/>
      <c r="AW53" s="1284"/>
      <c r="AX53" s="1284"/>
      <c r="AY53" s="1284"/>
      <c r="AZ53" s="1284"/>
      <c r="BA53" s="1284"/>
      <c r="BB53" s="1284" t="s">
        <v>616</v>
      </c>
      <c r="BC53" s="1284"/>
      <c r="BD53" s="1284"/>
      <c r="BE53" s="1284"/>
      <c r="BF53" s="1284"/>
      <c r="BG53" s="1284"/>
      <c r="BH53" s="1284"/>
      <c r="BI53" s="1284"/>
      <c r="BJ53" s="1284"/>
      <c r="BK53" s="1284"/>
      <c r="BL53" s="1284"/>
      <c r="BM53" s="1284"/>
      <c r="BN53" s="1284"/>
      <c r="BO53" s="1284"/>
      <c r="BP53" s="1283">
        <v>52.8</v>
      </c>
      <c r="BQ53" s="1283"/>
      <c r="BR53" s="1283"/>
      <c r="BS53" s="1283"/>
      <c r="BT53" s="1283"/>
      <c r="BU53" s="1283"/>
      <c r="BV53" s="1283"/>
      <c r="BW53" s="1283"/>
      <c r="BX53" s="1283">
        <v>53.8</v>
      </c>
      <c r="BY53" s="1283"/>
      <c r="BZ53" s="1283"/>
      <c r="CA53" s="1283"/>
      <c r="CB53" s="1283"/>
      <c r="CC53" s="1283"/>
      <c r="CD53" s="1283"/>
      <c r="CE53" s="1283"/>
      <c r="CF53" s="1283">
        <v>55.1</v>
      </c>
      <c r="CG53" s="1283"/>
      <c r="CH53" s="1283"/>
      <c r="CI53" s="1283"/>
      <c r="CJ53" s="1283"/>
      <c r="CK53" s="1283"/>
      <c r="CL53" s="1283"/>
      <c r="CM53" s="1283"/>
      <c r="CN53" s="1283">
        <v>55.6</v>
      </c>
      <c r="CO53" s="1283"/>
      <c r="CP53" s="1283"/>
      <c r="CQ53" s="1283"/>
      <c r="CR53" s="1283"/>
      <c r="CS53" s="1283"/>
      <c r="CT53" s="1283"/>
      <c r="CU53" s="1283"/>
      <c r="CV53" s="1283">
        <v>57.1</v>
      </c>
      <c r="CW53" s="1283"/>
      <c r="CX53" s="1283"/>
      <c r="CY53" s="1283"/>
      <c r="CZ53" s="1283"/>
      <c r="DA53" s="1283"/>
      <c r="DB53" s="1283"/>
      <c r="DC53" s="1283"/>
    </row>
    <row r="54" spans="1:109" ht="13.5">
      <c r="A54" s="1312"/>
      <c r="B54" s="1276"/>
      <c r="G54" s="1292"/>
      <c r="H54" s="1292"/>
      <c r="I54" s="1288"/>
      <c r="J54" s="1288"/>
      <c r="K54" s="1291"/>
      <c r="L54" s="1291"/>
      <c r="M54" s="1291"/>
      <c r="N54" s="1291"/>
      <c r="AM54" s="1290"/>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c r="A55" s="1312"/>
      <c r="B55" s="1276"/>
      <c r="G55" s="1288"/>
      <c r="H55" s="1288"/>
      <c r="I55" s="1288"/>
      <c r="J55" s="1288"/>
      <c r="K55" s="1291"/>
      <c r="L55" s="1291"/>
      <c r="M55" s="1291"/>
      <c r="N55" s="1291"/>
      <c r="AN55" s="1285" t="s">
        <v>610</v>
      </c>
      <c r="AO55" s="1285"/>
      <c r="AP55" s="1285"/>
      <c r="AQ55" s="1285"/>
      <c r="AR55" s="1285"/>
      <c r="AS55" s="1285"/>
      <c r="AT55" s="1285"/>
      <c r="AU55" s="1285"/>
      <c r="AV55" s="1285"/>
      <c r="AW55" s="1285"/>
      <c r="AX55" s="1285"/>
      <c r="AY55" s="1285"/>
      <c r="AZ55" s="1285"/>
      <c r="BA55" s="1285"/>
      <c r="BB55" s="1284" t="s">
        <v>609</v>
      </c>
      <c r="BC55" s="1284"/>
      <c r="BD55" s="1284"/>
      <c r="BE55" s="1284"/>
      <c r="BF55" s="1284"/>
      <c r="BG55" s="1284"/>
      <c r="BH55" s="1284"/>
      <c r="BI55" s="1284"/>
      <c r="BJ55" s="1284"/>
      <c r="BK55" s="1284"/>
      <c r="BL55" s="1284"/>
      <c r="BM55" s="1284"/>
      <c r="BN55" s="1284"/>
      <c r="BO55" s="1284"/>
      <c r="BP55" s="1283">
        <v>0</v>
      </c>
      <c r="BQ55" s="1283"/>
      <c r="BR55" s="1283"/>
      <c r="BS55" s="1283"/>
      <c r="BT55" s="1283"/>
      <c r="BU55" s="1283"/>
      <c r="BV55" s="1283"/>
      <c r="BW55" s="1283"/>
      <c r="BX55" s="1283">
        <v>0</v>
      </c>
      <c r="BY55" s="1283"/>
      <c r="BZ55" s="1283"/>
      <c r="CA55" s="1283"/>
      <c r="CB55" s="1283"/>
      <c r="CC55" s="1283"/>
      <c r="CD55" s="1283"/>
      <c r="CE55" s="1283"/>
      <c r="CF55" s="1283">
        <v>0</v>
      </c>
      <c r="CG55" s="1283"/>
      <c r="CH55" s="1283"/>
      <c r="CI55" s="1283"/>
      <c r="CJ55" s="1283"/>
      <c r="CK55" s="1283"/>
      <c r="CL55" s="1283"/>
      <c r="CM55" s="1283"/>
      <c r="CN55" s="1283">
        <v>0</v>
      </c>
      <c r="CO55" s="1283"/>
      <c r="CP55" s="1283"/>
      <c r="CQ55" s="1283"/>
      <c r="CR55" s="1283"/>
      <c r="CS55" s="1283"/>
      <c r="CT55" s="1283"/>
      <c r="CU55" s="1283"/>
      <c r="CV55" s="1283">
        <v>0</v>
      </c>
      <c r="CW55" s="1283"/>
      <c r="CX55" s="1283"/>
      <c r="CY55" s="1283"/>
      <c r="CZ55" s="1283"/>
      <c r="DA55" s="1283"/>
      <c r="DB55" s="1283"/>
      <c r="DC55" s="1283"/>
    </row>
    <row r="56" spans="1:109" ht="13.5">
      <c r="A56" s="1312"/>
      <c r="B56" s="1276"/>
      <c r="G56" s="1288"/>
      <c r="H56" s="1288"/>
      <c r="I56" s="1288"/>
      <c r="J56" s="1288"/>
      <c r="K56" s="1291"/>
      <c r="L56" s="1291"/>
      <c r="M56" s="1291"/>
      <c r="N56" s="1291"/>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312" customFormat="1" ht="13.5">
      <c r="B57" s="1318"/>
      <c r="G57" s="1288"/>
      <c r="H57" s="1288"/>
      <c r="I57" s="1287"/>
      <c r="J57" s="1287"/>
      <c r="K57" s="1291"/>
      <c r="L57" s="1291"/>
      <c r="M57" s="1291"/>
      <c r="N57" s="1291"/>
      <c r="AM57" s="1275"/>
      <c r="AN57" s="1285"/>
      <c r="AO57" s="1285"/>
      <c r="AP57" s="1285"/>
      <c r="AQ57" s="1285"/>
      <c r="AR57" s="1285"/>
      <c r="AS57" s="1285"/>
      <c r="AT57" s="1285"/>
      <c r="AU57" s="1285"/>
      <c r="AV57" s="1285"/>
      <c r="AW57" s="1285"/>
      <c r="AX57" s="1285"/>
      <c r="AY57" s="1285"/>
      <c r="AZ57" s="1285"/>
      <c r="BA57" s="1285"/>
      <c r="BB57" s="1284" t="s">
        <v>616</v>
      </c>
      <c r="BC57" s="1284"/>
      <c r="BD57" s="1284"/>
      <c r="BE57" s="1284"/>
      <c r="BF57" s="1284"/>
      <c r="BG57" s="1284"/>
      <c r="BH57" s="1284"/>
      <c r="BI57" s="1284"/>
      <c r="BJ57" s="1284"/>
      <c r="BK57" s="1284"/>
      <c r="BL57" s="1284"/>
      <c r="BM57" s="1284"/>
      <c r="BN57" s="1284"/>
      <c r="BO57" s="1284"/>
      <c r="BP57" s="1283">
        <v>57.9</v>
      </c>
      <c r="BQ57" s="1283"/>
      <c r="BR57" s="1283"/>
      <c r="BS57" s="1283"/>
      <c r="BT57" s="1283"/>
      <c r="BU57" s="1283"/>
      <c r="BV57" s="1283"/>
      <c r="BW57" s="1283"/>
      <c r="BX57" s="1283">
        <v>58.2</v>
      </c>
      <c r="BY57" s="1283"/>
      <c r="BZ57" s="1283"/>
      <c r="CA57" s="1283"/>
      <c r="CB57" s="1283"/>
      <c r="CC57" s="1283"/>
      <c r="CD57" s="1283"/>
      <c r="CE57" s="1283"/>
      <c r="CF57" s="1283">
        <v>59.4</v>
      </c>
      <c r="CG57" s="1283"/>
      <c r="CH57" s="1283"/>
      <c r="CI57" s="1283"/>
      <c r="CJ57" s="1283"/>
      <c r="CK57" s="1283"/>
      <c r="CL57" s="1283"/>
      <c r="CM57" s="1283"/>
      <c r="CN57" s="1283">
        <v>60.4</v>
      </c>
      <c r="CO57" s="1283"/>
      <c r="CP57" s="1283"/>
      <c r="CQ57" s="1283"/>
      <c r="CR57" s="1283"/>
      <c r="CS57" s="1283"/>
      <c r="CT57" s="1283"/>
      <c r="CU57" s="1283"/>
      <c r="CV57" s="1283">
        <v>61.5</v>
      </c>
      <c r="CW57" s="1283"/>
      <c r="CX57" s="1283"/>
      <c r="CY57" s="1283"/>
      <c r="CZ57" s="1283"/>
      <c r="DA57" s="1283"/>
      <c r="DB57" s="1283"/>
      <c r="DC57" s="1283"/>
      <c r="DD57" s="1323"/>
      <c r="DE57" s="1318"/>
    </row>
    <row r="58" spans="1:109" s="1312" customFormat="1" ht="13.5">
      <c r="A58" s="1275"/>
      <c r="B58" s="1318"/>
      <c r="G58" s="1288"/>
      <c r="H58" s="1288"/>
      <c r="I58" s="1287"/>
      <c r="J58" s="1287"/>
      <c r="K58" s="1291"/>
      <c r="L58" s="1291"/>
      <c r="M58" s="1291"/>
      <c r="N58" s="1291"/>
      <c r="AM58" s="1275"/>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323"/>
      <c r="DE58" s="1318"/>
    </row>
    <row r="59" spans="1:109" s="1312" customFormat="1" ht="13.5">
      <c r="A59" s="1275"/>
      <c r="B59" s="1318"/>
      <c r="K59" s="1324"/>
      <c r="L59" s="1324"/>
      <c r="M59" s="1324"/>
      <c r="N59" s="1324"/>
      <c r="AQ59" s="1324"/>
      <c r="AR59" s="1324"/>
      <c r="AS59" s="1324"/>
      <c r="AT59" s="1324"/>
      <c r="BC59" s="1324"/>
      <c r="BD59" s="1324"/>
      <c r="BE59" s="1324"/>
      <c r="BF59" s="1324"/>
      <c r="BO59" s="1324"/>
      <c r="BP59" s="1324"/>
      <c r="BQ59" s="1324"/>
      <c r="BR59" s="1324"/>
      <c r="CA59" s="1324"/>
      <c r="CB59" s="1324"/>
      <c r="CC59" s="1324"/>
      <c r="CD59" s="1324"/>
      <c r="CM59" s="1324"/>
      <c r="CN59" s="1324"/>
      <c r="CO59" s="1324"/>
      <c r="CP59" s="1324"/>
      <c r="CY59" s="1324"/>
      <c r="CZ59" s="1324"/>
      <c r="DA59" s="1324"/>
      <c r="DB59" s="1324"/>
      <c r="DC59" s="1324"/>
      <c r="DD59" s="1323"/>
      <c r="DE59" s="1318"/>
    </row>
    <row r="60" spans="1:109" s="1312" customFormat="1" ht="13.5">
      <c r="A60" s="1275"/>
      <c r="B60" s="1318"/>
      <c r="K60" s="1324"/>
      <c r="L60" s="1324"/>
      <c r="M60" s="1324"/>
      <c r="N60" s="1324"/>
      <c r="AQ60" s="1324"/>
      <c r="AR60" s="1324"/>
      <c r="AS60" s="1324"/>
      <c r="AT60" s="1324"/>
      <c r="BC60" s="1324"/>
      <c r="BD60" s="1324"/>
      <c r="BE60" s="1324"/>
      <c r="BF60" s="1324"/>
      <c r="BO60" s="1324"/>
      <c r="BP60" s="1324"/>
      <c r="BQ60" s="1324"/>
      <c r="BR60" s="1324"/>
      <c r="CA60" s="1324"/>
      <c r="CB60" s="1324"/>
      <c r="CC60" s="1324"/>
      <c r="CD60" s="1324"/>
      <c r="CM60" s="1324"/>
      <c r="CN60" s="1324"/>
      <c r="CO60" s="1324"/>
      <c r="CP60" s="1324"/>
      <c r="CY60" s="1324"/>
      <c r="CZ60" s="1324"/>
      <c r="DA60" s="1324"/>
      <c r="DB60" s="1324"/>
      <c r="DC60" s="1324"/>
      <c r="DD60" s="1323"/>
      <c r="DE60" s="1318"/>
    </row>
    <row r="61" spans="1:109" s="1312" customFormat="1" ht="13.5">
      <c r="A61" s="1275"/>
      <c r="B61" s="1322"/>
      <c r="C61" s="1321"/>
      <c r="D61" s="1321"/>
      <c r="E61" s="1321"/>
      <c r="F61" s="1321"/>
      <c r="G61" s="1321"/>
      <c r="H61" s="1321"/>
      <c r="I61" s="1321"/>
      <c r="J61" s="1321"/>
      <c r="K61" s="1321"/>
      <c r="L61" s="1321"/>
      <c r="M61" s="1320"/>
      <c r="N61" s="1320"/>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0"/>
      <c r="AT61" s="1320"/>
      <c r="AU61" s="1321"/>
      <c r="AV61" s="1321"/>
      <c r="AW61" s="1321"/>
      <c r="AX61" s="1321"/>
      <c r="AY61" s="1321"/>
      <c r="AZ61" s="1321"/>
      <c r="BA61" s="1321"/>
      <c r="BB61" s="1321"/>
      <c r="BC61" s="1321"/>
      <c r="BD61" s="1321"/>
      <c r="BE61" s="1320"/>
      <c r="BF61" s="1320"/>
      <c r="BG61" s="1321"/>
      <c r="BH61" s="1321"/>
      <c r="BI61" s="1321"/>
      <c r="BJ61" s="1321"/>
      <c r="BK61" s="1321"/>
      <c r="BL61" s="1321"/>
      <c r="BM61" s="1321"/>
      <c r="BN61" s="1321"/>
      <c r="BO61" s="1321"/>
      <c r="BP61" s="1321"/>
      <c r="BQ61" s="1320"/>
      <c r="BR61" s="1320"/>
      <c r="BS61" s="1321"/>
      <c r="BT61" s="1321"/>
      <c r="BU61" s="1321"/>
      <c r="BV61" s="1321"/>
      <c r="BW61" s="1321"/>
      <c r="BX61" s="1321"/>
      <c r="BY61" s="1321"/>
      <c r="BZ61" s="1321"/>
      <c r="CA61" s="1321"/>
      <c r="CB61" s="1321"/>
      <c r="CC61" s="1320"/>
      <c r="CD61" s="1320"/>
      <c r="CE61" s="1321"/>
      <c r="CF61" s="1321"/>
      <c r="CG61" s="1321"/>
      <c r="CH61" s="1321"/>
      <c r="CI61" s="1321"/>
      <c r="CJ61" s="1321"/>
      <c r="CK61" s="1321"/>
      <c r="CL61" s="1321"/>
      <c r="CM61" s="1321"/>
      <c r="CN61" s="1321"/>
      <c r="CO61" s="1320"/>
      <c r="CP61" s="1320"/>
      <c r="CQ61" s="1321"/>
      <c r="CR61" s="1321"/>
      <c r="CS61" s="1321"/>
      <c r="CT61" s="1321"/>
      <c r="CU61" s="1321"/>
      <c r="CV61" s="1321"/>
      <c r="CW61" s="1321"/>
      <c r="CX61" s="1321"/>
      <c r="CY61" s="1321"/>
      <c r="CZ61" s="1321"/>
      <c r="DA61" s="1320"/>
      <c r="DB61" s="1320"/>
      <c r="DC61" s="1320"/>
      <c r="DD61" s="1319"/>
      <c r="DE61" s="1318"/>
    </row>
    <row r="62" spans="1:109" ht="13.5">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7"/>
      <c r="AI62" s="1317"/>
      <c r="AJ62" s="1317"/>
      <c r="AK62" s="1317"/>
      <c r="AL62" s="1317"/>
      <c r="AM62" s="1317"/>
      <c r="AN62" s="1317"/>
      <c r="AO62" s="1317"/>
      <c r="AP62" s="1317"/>
      <c r="AQ62" s="1317"/>
      <c r="AR62" s="1317"/>
      <c r="AS62" s="1317"/>
      <c r="AT62" s="1317"/>
      <c r="AU62" s="1317"/>
      <c r="AV62" s="1317"/>
      <c r="AW62" s="1317"/>
      <c r="AX62" s="1317"/>
      <c r="AY62" s="1317"/>
      <c r="AZ62" s="1317"/>
      <c r="BA62" s="1317"/>
      <c r="BB62" s="1317"/>
      <c r="BC62" s="1317"/>
      <c r="BD62" s="1317"/>
      <c r="BE62" s="1317"/>
      <c r="BF62" s="1317"/>
      <c r="BG62" s="1317"/>
      <c r="BH62" s="1317"/>
      <c r="BI62" s="1317"/>
      <c r="BJ62" s="1317"/>
      <c r="BK62" s="1317"/>
      <c r="BL62" s="1317"/>
      <c r="BM62" s="1317"/>
      <c r="BN62" s="1317"/>
      <c r="BO62" s="1317"/>
      <c r="BP62" s="1317"/>
      <c r="BQ62" s="1317"/>
      <c r="BR62" s="1317"/>
      <c r="BS62" s="1317"/>
      <c r="BT62" s="1317"/>
      <c r="BU62" s="1317"/>
      <c r="BV62" s="1317"/>
      <c r="BW62" s="1317"/>
      <c r="BX62" s="1317"/>
      <c r="BY62" s="1317"/>
      <c r="BZ62" s="1317"/>
      <c r="CA62" s="1317"/>
      <c r="CB62" s="1317"/>
      <c r="CC62" s="1317"/>
      <c r="CD62" s="1317"/>
      <c r="CE62" s="1317"/>
      <c r="CF62" s="1317"/>
      <c r="CG62" s="1317"/>
      <c r="CH62" s="1317"/>
      <c r="CI62" s="1317"/>
      <c r="CJ62" s="1317"/>
      <c r="CK62" s="1317"/>
      <c r="CL62" s="1317"/>
      <c r="CM62" s="1317"/>
      <c r="CN62" s="1317"/>
      <c r="CO62" s="1317"/>
      <c r="CP62" s="1317"/>
      <c r="CQ62" s="1317"/>
      <c r="CR62" s="1317"/>
      <c r="CS62" s="1317"/>
      <c r="CT62" s="1317"/>
      <c r="CU62" s="1317"/>
      <c r="CV62" s="1317"/>
      <c r="CW62" s="1317"/>
      <c r="CX62" s="1317"/>
      <c r="CY62" s="1317"/>
      <c r="CZ62" s="1317"/>
      <c r="DA62" s="1317"/>
      <c r="DB62" s="1317"/>
      <c r="DC62" s="1317"/>
      <c r="DD62" s="1317"/>
      <c r="DE62" s="1275"/>
    </row>
    <row r="63" spans="1:109" ht="17.25">
      <c r="B63" s="1316" t="s">
        <v>615</v>
      </c>
    </row>
    <row r="64" spans="1:109" ht="13.5">
      <c r="B64" s="1276"/>
      <c r="G64" s="1313"/>
      <c r="I64" s="1315"/>
      <c r="J64" s="1315"/>
      <c r="K64" s="1315"/>
      <c r="L64" s="1315"/>
      <c r="M64" s="1315"/>
      <c r="N64" s="1314"/>
      <c r="AM64" s="1313"/>
      <c r="AN64" s="1313" t="s">
        <v>614</v>
      </c>
      <c r="AP64" s="1312"/>
      <c r="AQ64" s="1312"/>
      <c r="AR64" s="1312"/>
      <c r="AY64" s="1313"/>
      <c r="BA64" s="1312"/>
      <c r="BB64" s="1312"/>
      <c r="BC64" s="1312"/>
      <c r="BK64" s="1313"/>
      <c r="BM64" s="1312"/>
      <c r="BN64" s="1312"/>
      <c r="BO64" s="1312"/>
      <c r="BW64" s="1313"/>
      <c r="BY64" s="1312"/>
      <c r="BZ64" s="1312"/>
      <c r="CA64" s="1312"/>
      <c r="CI64" s="1313"/>
      <c r="CK64" s="1312"/>
      <c r="CL64" s="1312"/>
      <c r="CM64" s="1312"/>
      <c r="CU64" s="1313"/>
      <c r="CW64" s="1312"/>
      <c r="CX64" s="1312"/>
      <c r="CY64" s="1312"/>
    </row>
    <row r="65" spans="2:107" ht="13.5">
      <c r="B65" s="1276"/>
      <c r="AN65" s="1311" t="s">
        <v>613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09"/>
    </row>
    <row r="66" spans="2:107" ht="13.5">
      <c r="B66" s="1276"/>
      <c r="AN66" s="1308"/>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6"/>
    </row>
    <row r="67" spans="2:107" ht="13.5">
      <c r="B67" s="1276"/>
      <c r="AN67" s="1308"/>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6"/>
    </row>
    <row r="68" spans="2:107" ht="13.5">
      <c r="B68" s="1276"/>
      <c r="AN68" s="1308"/>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6"/>
    </row>
    <row r="69" spans="2:107" ht="13.5">
      <c r="B69" s="1276"/>
      <c r="AN69" s="1305"/>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3"/>
    </row>
    <row r="70" spans="2:107" ht="13.5">
      <c r="B70" s="1276"/>
      <c r="H70" s="1302"/>
      <c r="I70" s="1302"/>
      <c r="J70" s="1300"/>
      <c r="K70" s="1300"/>
      <c r="L70" s="1299"/>
      <c r="M70" s="1300"/>
      <c r="N70" s="1299"/>
      <c r="AN70" s="1290"/>
      <c r="AO70" s="1290"/>
      <c r="AP70" s="1290"/>
      <c r="AZ70" s="1290"/>
      <c r="BA70" s="1290"/>
      <c r="BB70" s="1290"/>
      <c r="BL70" s="1290"/>
      <c r="BM70" s="1290"/>
      <c r="BN70" s="1290"/>
      <c r="BX70" s="1290"/>
      <c r="BY70" s="1290"/>
      <c r="BZ70" s="1290"/>
      <c r="CJ70" s="1290"/>
      <c r="CK70" s="1290"/>
      <c r="CL70" s="1290"/>
      <c r="CV70" s="1290"/>
      <c r="CW70" s="1290"/>
      <c r="CX70" s="1290"/>
    </row>
    <row r="71" spans="2:107" ht="13.5">
      <c r="B71" s="1276"/>
      <c r="G71" s="1298"/>
      <c r="I71" s="1301"/>
      <c r="J71" s="1300"/>
      <c r="K71" s="1300"/>
      <c r="L71" s="1299"/>
      <c r="M71" s="1300"/>
      <c r="N71" s="1299"/>
      <c r="AM71" s="1298"/>
      <c r="AN71" s="1275" t="s">
        <v>612</v>
      </c>
    </row>
    <row r="72" spans="2:107" ht="13.5">
      <c r="B72" s="1276"/>
      <c r="G72" s="1288"/>
      <c r="H72" s="1288"/>
      <c r="I72" s="1288"/>
      <c r="J72" s="1288"/>
      <c r="K72" s="1297"/>
      <c r="L72" s="1297"/>
      <c r="M72" s="1296"/>
      <c r="N72" s="1296"/>
      <c r="AN72" s="1295"/>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3"/>
      <c r="BP72" s="1285" t="s">
        <v>554</v>
      </c>
      <c r="BQ72" s="1285"/>
      <c r="BR72" s="1285"/>
      <c r="BS72" s="1285"/>
      <c r="BT72" s="1285"/>
      <c r="BU72" s="1285"/>
      <c r="BV72" s="1285"/>
      <c r="BW72" s="1285"/>
      <c r="BX72" s="1285" t="s">
        <v>555</v>
      </c>
      <c r="BY72" s="1285"/>
      <c r="BZ72" s="1285"/>
      <c r="CA72" s="1285"/>
      <c r="CB72" s="1285"/>
      <c r="CC72" s="1285"/>
      <c r="CD72" s="1285"/>
      <c r="CE72" s="1285"/>
      <c r="CF72" s="1285" t="s">
        <v>556</v>
      </c>
      <c r="CG72" s="1285"/>
      <c r="CH72" s="1285"/>
      <c r="CI72" s="1285"/>
      <c r="CJ72" s="1285"/>
      <c r="CK72" s="1285"/>
      <c r="CL72" s="1285"/>
      <c r="CM72" s="1285"/>
      <c r="CN72" s="1285" t="s">
        <v>557</v>
      </c>
      <c r="CO72" s="1285"/>
      <c r="CP72" s="1285"/>
      <c r="CQ72" s="1285"/>
      <c r="CR72" s="1285"/>
      <c r="CS72" s="1285"/>
      <c r="CT72" s="1285"/>
      <c r="CU72" s="1285"/>
      <c r="CV72" s="1285" t="s">
        <v>558</v>
      </c>
      <c r="CW72" s="1285"/>
      <c r="CX72" s="1285"/>
      <c r="CY72" s="1285"/>
      <c r="CZ72" s="1285"/>
      <c r="DA72" s="1285"/>
      <c r="DB72" s="1285"/>
      <c r="DC72" s="1285"/>
    </row>
    <row r="73" spans="2:107" ht="13.5">
      <c r="B73" s="1276"/>
      <c r="G73" s="1292"/>
      <c r="H73" s="1292"/>
      <c r="I73" s="1292"/>
      <c r="J73" s="1292"/>
      <c r="K73" s="1289"/>
      <c r="L73" s="1289"/>
      <c r="M73" s="1289"/>
      <c r="N73" s="1289"/>
      <c r="AM73" s="1290"/>
      <c r="AN73" s="1284" t="s">
        <v>611</v>
      </c>
      <c r="AO73" s="1284"/>
      <c r="AP73" s="1284"/>
      <c r="AQ73" s="1284"/>
      <c r="AR73" s="1284"/>
      <c r="AS73" s="1284"/>
      <c r="AT73" s="1284"/>
      <c r="AU73" s="1284"/>
      <c r="AV73" s="1284"/>
      <c r="AW73" s="1284"/>
      <c r="AX73" s="1284"/>
      <c r="AY73" s="1284"/>
      <c r="AZ73" s="1284"/>
      <c r="BA73" s="1284"/>
      <c r="BB73" s="1284" t="s">
        <v>609</v>
      </c>
      <c r="BC73" s="1284"/>
      <c r="BD73" s="1284"/>
      <c r="BE73" s="1284"/>
      <c r="BF73" s="1284"/>
      <c r="BG73" s="1284"/>
      <c r="BH73" s="1284"/>
      <c r="BI73" s="1284"/>
      <c r="BJ73" s="1284"/>
      <c r="BK73" s="1284"/>
      <c r="BL73" s="1284"/>
      <c r="BM73" s="1284"/>
      <c r="BN73" s="1284"/>
      <c r="BO73" s="1284"/>
      <c r="BP73" s="1283"/>
      <c r="BQ73" s="1283"/>
      <c r="BR73" s="1283"/>
      <c r="BS73" s="1283"/>
      <c r="BT73" s="1283"/>
      <c r="BU73" s="1283"/>
      <c r="BV73" s="1283"/>
      <c r="BW73" s="1283"/>
      <c r="BX73" s="1283"/>
      <c r="BY73" s="1283"/>
      <c r="BZ73" s="1283"/>
      <c r="CA73" s="1283"/>
      <c r="CB73" s="1283"/>
      <c r="CC73" s="1283"/>
      <c r="CD73" s="1283"/>
      <c r="CE73" s="1283"/>
      <c r="CF73" s="1283">
        <v>8</v>
      </c>
      <c r="CG73" s="1283"/>
      <c r="CH73" s="1283"/>
      <c r="CI73" s="1283"/>
      <c r="CJ73" s="1283"/>
      <c r="CK73" s="1283"/>
      <c r="CL73" s="1283"/>
      <c r="CM73" s="1283"/>
      <c r="CN73" s="1283">
        <v>11.1</v>
      </c>
      <c r="CO73" s="1283"/>
      <c r="CP73" s="1283"/>
      <c r="CQ73" s="1283"/>
      <c r="CR73" s="1283"/>
      <c r="CS73" s="1283"/>
      <c r="CT73" s="1283"/>
      <c r="CU73" s="1283"/>
      <c r="CV73" s="1283">
        <v>4.5999999999999996</v>
      </c>
      <c r="CW73" s="1283"/>
      <c r="CX73" s="1283"/>
      <c r="CY73" s="1283"/>
      <c r="CZ73" s="1283"/>
      <c r="DA73" s="1283"/>
      <c r="DB73" s="1283"/>
      <c r="DC73" s="1283"/>
    </row>
    <row r="74" spans="2:107" ht="13.5">
      <c r="B74" s="1276"/>
      <c r="G74" s="1292"/>
      <c r="H74" s="1292"/>
      <c r="I74" s="1292"/>
      <c r="J74" s="1292"/>
      <c r="K74" s="1289"/>
      <c r="L74" s="1289"/>
      <c r="M74" s="1289"/>
      <c r="N74" s="1289"/>
      <c r="AM74" s="1290"/>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c r="B75" s="1276"/>
      <c r="G75" s="1292"/>
      <c r="H75" s="1292"/>
      <c r="I75" s="1288"/>
      <c r="J75" s="1288"/>
      <c r="K75" s="1291"/>
      <c r="L75" s="1291"/>
      <c r="M75" s="1291"/>
      <c r="N75" s="1291"/>
      <c r="AM75" s="1290"/>
      <c r="AN75" s="1284"/>
      <c r="AO75" s="1284"/>
      <c r="AP75" s="1284"/>
      <c r="AQ75" s="1284"/>
      <c r="AR75" s="1284"/>
      <c r="AS75" s="1284"/>
      <c r="AT75" s="1284"/>
      <c r="AU75" s="1284"/>
      <c r="AV75" s="1284"/>
      <c r="AW75" s="1284"/>
      <c r="AX75" s="1284"/>
      <c r="AY75" s="1284"/>
      <c r="AZ75" s="1284"/>
      <c r="BA75" s="1284"/>
      <c r="BB75" s="1284" t="s">
        <v>608</v>
      </c>
      <c r="BC75" s="1284"/>
      <c r="BD75" s="1284"/>
      <c r="BE75" s="1284"/>
      <c r="BF75" s="1284"/>
      <c r="BG75" s="1284"/>
      <c r="BH75" s="1284"/>
      <c r="BI75" s="1284"/>
      <c r="BJ75" s="1284"/>
      <c r="BK75" s="1284"/>
      <c r="BL75" s="1284"/>
      <c r="BM75" s="1284"/>
      <c r="BN75" s="1284"/>
      <c r="BO75" s="1284"/>
      <c r="BP75" s="1283">
        <v>5.3</v>
      </c>
      <c r="BQ75" s="1283"/>
      <c r="BR75" s="1283"/>
      <c r="BS75" s="1283"/>
      <c r="BT75" s="1283"/>
      <c r="BU75" s="1283"/>
      <c r="BV75" s="1283"/>
      <c r="BW75" s="1283"/>
      <c r="BX75" s="1283">
        <v>4.5</v>
      </c>
      <c r="BY75" s="1283"/>
      <c r="BZ75" s="1283"/>
      <c r="CA75" s="1283"/>
      <c r="CB75" s="1283"/>
      <c r="CC75" s="1283"/>
      <c r="CD75" s="1283"/>
      <c r="CE75" s="1283"/>
      <c r="CF75" s="1283">
        <v>4.3</v>
      </c>
      <c r="CG75" s="1283"/>
      <c r="CH75" s="1283"/>
      <c r="CI75" s="1283"/>
      <c r="CJ75" s="1283"/>
      <c r="CK75" s="1283"/>
      <c r="CL75" s="1283"/>
      <c r="CM75" s="1283"/>
      <c r="CN75" s="1283">
        <v>4.8</v>
      </c>
      <c r="CO75" s="1283"/>
      <c r="CP75" s="1283"/>
      <c r="CQ75" s="1283"/>
      <c r="CR75" s="1283"/>
      <c r="CS75" s="1283"/>
      <c r="CT75" s="1283"/>
      <c r="CU75" s="1283"/>
      <c r="CV75" s="1283">
        <v>5.2</v>
      </c>
      <c r="CW75" s="1283"/>
      <c r="CX75" s="1283"/>
      <c r="CY75" s="1283"/>
      <c r="CZ75" s="1283"/>
      <c r="DA75" s="1283"/>
      <c r="DB75" s="1283"/>
      <c r="DC75" s="1283"/>
    </row>
    <row r="76" spans="2:107" ht="13.5">
      <c r="B76" s="1276"/>
      <c r="G76" s="1292"/>
      <c r="H76" s="1292"/>
      <c r="I76" s="1288"/>
      <c r="J76" s="1288"/>
      <c r="K76" s="1291"/>
      <c r="L76" s="1291"/>
      <c r="M76" s="1291"/>
      <c r="N76" s="1291"/>
      <c r="AM76" s="1290"/>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c r="B77" s="1276"/>
      <c r="G77" s="1288"/>
      <c r="H77" s="1288"/>
      <c r="I77" s="1288"/>
      <c r="J77" s="1288"/>
      <c r="K77" s="1289"/>
      <c r="L77" s="1289"/>
      <c r="M77" s="1289"/>
      <c r="N77" s="1289"/>
      <c r="AN77" s="1285" t="s">
        <v>610</v>
      </c>
      <c r="AO77" s="1285"/>
      <c r="AP77" s="1285"/>
      <c r="AQ77" s="1285"/>
      <c r="AR77" s="1285"/>
      <c r="AS77" s="1285"/>
      <c r="AT77" s="1285"/>
      <c r="AU77" s="1285"/>
      <c r="AV77" s="1285"/>
      <c r="AW77" s="1285"/>
      <c r="AX77" s="1285"/>
      <c r="AY77" s="1285"/>
      <c r="AZ77" s="1285"/>
      <c r="BA77" s="1285"/>
      <c r="BB77" s="1284" t="s">
        <v>609</v>
      </c>
      <c r="BC77" s="1284"/>
      <c r="BD77" s="1284"/>
      <c r="BE77" s="1284"/>
      <c r="BF77" s="1284"/>
      <c r="BG77" s="1284"/>
      <c r="BH77" s="1284"/>
      <c r="BI77" s="1284"/>
      <c r="BJ77" s="1284"/>
      <c r="BK77" s="1284"/>
      <c r="BL77" s="1284"/>
      <c r="BM77" s="1284"/>
      <c r="BN77" s="1284"/>
      <c r="BO77" s="1284"/>
      <c r="BP77" s="1283">
        <v>0</v>
      </c>
      <c r="BQ77" s="1283"/>
      <c r="BR77" s="1283"/>
      <c r="BS77" s="1283"/>
      <c r="BT77" s="1283"/>
      <c r="BU77" s="1283"/>
      <c r="BV77" s="1283"/>
      <c r="BW77" s="1283"/>
      <c r="BX77" s="1283">
        <v>0</v>
      </c>
      <c r="BY77" s="1283"/>
      <c r="BZ77" s="1283"/>
      <c r="CA77" s="1283"/>
      <c r="CB77" s="1283"/>
      <c r="CC77" s="1283"/>
      <c r="CD77" s="1283"/>
      <c r="CE77" s="1283"/>
      <c r="CF77" s="1283">
        <v>0</v>
      </c>
      <c r="CG77" s="1283"/>
      <c r="CH77" s="1283"/>
      <c r="CI77" s="1283"/>
      <c r="CJ77" s="1283"/>
      <c r="CK77" s="1283"/>
      <c r="CL77" s="1283"/>
      <c r="CM77" s="1283"/>
      <c r="CN77" s="1283">
        <v>0</v>
      </c>
      <c r="CO77" s="1283"/>
      <c r="CP77" s="1283"/>
      <c r="CQ77" s="1283"/>
      <c r="CR77" s="1283"/>
      <c r="CS77" s="1283"/>
      <c r="CT77" s="1283"/>
      <c r="CU77" s="1283"/>
      <c r="CV77" s="1283">
        <v>0</v>
      </c>
      <c r="CW77" s="1283"/>
      <c r="CX77" s="1283"/>
      <c r="CY77" s="1283"/>
      <c r="CZ77" s="1283"/>
      <c r="DA77" s="1283"/>
      <c r="DB77" s="1283"/>
      <c r="DC77" s="1283"/>
    </row>
    <row r="78" spans="2:107" ht="13.5">
      <c r="B78" s="1276"/>
      <c r="G78" s="1288"/>
      <c r="H78" s="1288"/>
      <c r="I78" s="1288"/>
      <c r="J78" s="1288"/>
      <c r="K78" s="1289"/>
      <c r="L78" s="1289"/>
      <c r="M78" s="1289"/>
      <c r="N78" s="1289"/>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c r="B79" s="1276"/>
      <c r="G79" s="1288"/>
      <c r="H79" s="1288"/>
      <c r="I79" s="1287"/>
      <c r="J79" s="1287"/>
      <c r="K79" s="1286"/>
      <c r="L79" s="1286"/>
      <c r="M79" s="1286"/>
      <c r="N79" s="1286"/>
      <c r="AN79" s="1285"/>
      <c r="AO79" s="1285"/>
      <c r="AP79" s="1285"/>
      <c r="AQ79" s="1285"/>
      <c r="AR79" s="1285"/>
      <c r="AS79" s="1285"/>
      <c r="AT79" s="1285"/>
      <c r="AU79" s="1285"/>
      <c r="AV79" s="1285"/>
      <c r="AW79" s="1285"/>
      <c r="AX79" s="1285"/>
      <c r="AY79" s="1285"/>
      <c r="AZ79" s="1285"/>
      <c r="BA79" s="1285"/>
      <c r="BB79" s="1284" t="s">
        <v>608</v>
      </c>
      <c r="BC79" s="1284"/>
      <c r="BD79" s="1284"/>
      <c r="BE79" s="1284"/>
      <c r="BF79" s="1284"/>
      <c r="BG79" s="1284"/>
      <c r="BH79" s="1284"/>
      <c r="BI79" s="1284"/>
      <c r="BJ79" s="1284"/>
      <c r="BK79" s="1284"/>
      <c r="BL79" s="1284"/>
      <c r="BM79" s="1284"/>
      <c r="BN79" s="1284"/>
      <c r="BO79" s="1284"/>
      <c r="BP79" s="1283">
        <v>6.9</v>
      </c>
      <c r="BQ79" s="1283"/>
      <c r="BR79" s="1283"/>
      <c r="BS79" s="1283"/>
      <c r="BT79" s="1283"/>
      <c r="BU79" s="1283"/>
      <c r="BV79" s="1283"/>
      <c r="BW79" s="1283"/>
      <c r="BX79" s="1283">
        <v>7.1</v>
      </c>
      <c r="BY79" s="1283"/>
      <c r="BZ79" s="1283"/>
      <c r="CA79" s="1283"/>
      <c r="CB79" s="1283"/>
      <c r="CC79" s="1283"/>
      <c r="CD79" s="1283"/>
      <c r="CE79" s="1283"/>
      <c r="CF79" s="1283">
        <v>7.4</v>
      </c>
      <c r="CG79" s="1283"/>
      <c r="CH79" s="1283"/>
      <c r="CI79" s="1283"/>
      <c r="CJ79" s="1283"/>
      <c r="CK79" s="1283"/>
      <c r="CL79" s="1283"/>
      <c r="CM79" s="1283"/>
      <c r="CN79" s="1283">
        <v>7.4</v>
      </c>
      <c r="CO79" s="1283"/>
      <c r="CP79" s="1283"/>
      <c r="CQ79" s="1283"/>
      <c r="CR79" s="1283"/>
      <c r="CS79" s="1283"/>
      <c r="CT79" s="1283"/>
      <c r="CU79" s="1283"/>
      <c r="CV79" s="1283">
        <v>8</v>
      </c>
      <c r="CW79" s="1283"/>
      <c r="CX79" s="1283"/>
      <c r="CY79" s="1283"/>
      <c r="CZ79" s="1283"/>
      <c r="DA79" s="1283"/>
      <c r="DB79" s="1283"/>
      <c r="DC79" s="1283"/>
    </row>
    <row r="80" spans="2:107" ht="13.5">
      <c r="B80" s="1276"/>
      <c r="G80" s="1288"/>
      <c r="H80" s="1288"/>
      <c r="I80" s="1287"/>
      <c r="J80" s="1287"/>
      <c r="K80" s="1286"/>
      <c r="L80" s="1286"/>
      <c r="M80" s="1286"/>
      <c r="N80" s="1286"/>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c r="B81" s="1276"/>
    </row>
    <row r="82" spans="2:109" ht="17.25">
      <c r="B82" s="1276"/>
      <c r="K82" s="1282"/>
      <c r="L82" s="1282"/>
      <c r="M82" s="1282"/>
      <c r="N82" s="1282"/>
      <c r="AQ82" s="1282"/>
      <c r="AR82" s="1282"/>
      <c r="AS82" s="1282"/>
      <c r="AT82" s="1282"/>
      <c r="BC82" s="1282"/>
      <c r="BD82" s="1282"/>
      <c r="BE82" s="1282"/>
      <c r="BF82" s="1282"/>
      <c r="BO82" s="1282"/>
      <c r="BP82" s="1282"/>
      <c r="BQ82" s="1282"/>
      <c r="BR82" s="1282"/>
      <c r="CA82" s="1282"/>
      <c r="CB82" s="1282"/>
      <c r="CC82" s="1282"/>
      <c r="CD82" s="1282"/>
      <c r="CM82" s="1282"/>
      <c r="CN82" s="1282"/>
      <c r="CO82" s="1282"/>
      <c r="CP82" s="1282"/>
      <c r="CY82" s="1282"/>
      <c r="CZ82" s="1282"/>
      <c r="DA82" s="1282"/>
      <c r="DB82" s="1282"/>
      <c r="DC82" s="1282"/>
    </row>
    <row r="83" spans="2:109" ht="13.5">
      <c r="B83" s="1281"/>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79"/>
    </row>
    <row r="84" spans="2:109" ht="13.5">
      <c r="DD84" s="1275"/>
      <c r="DE84" s="1275"/>
    </row>
    <row r="85" spans="2:109" ht="13.5">
      <c r="DD85" s="1275"/>
      <c r="DE85" s="1275"/>
    </row>
    <row r="86" spans="2:109" ht="13.5" hidden="1">
      <c r="DD86" s="1275"/>
      <c r="DE86" s="1275"/>
    </row>
    <row r="87" spans="2:109" ht="13.5" hidden="1">
      <c r="K87" s="1278"/>
      <c r="AQ87" s="1278"/>
      <c r="BC87" s="1278"/>
      <c r="BO87" s="1278"/>
      <c r="CA87" s="1278"/>
      <c r="CM87" s="1278"/>
      <c r="CY87" s="1278"/>
      <c r="DD87" s="1275"/>
      <c r="DE87" s="1275"/>
    </row>
    <row r="88" spans="2:109" ht="13.5" hidden="1">
      <c r="DD88" s="1275"/>
      <c r="DE88" s="1275"/>
    </row>
    <row r="89" spans="2:109" ht="13.5" hidden="1">
      <c r="DD89" s="1275"/>
      <c r="DE89" s="1275"/>
    </row>
    <row r="90" spans="2:109" ht="13.5" hidden="1">
      <c r="DD90" s="1275"/>
      <c r="DE90" s="1275"/>
    </row>
    <row r="91" spans="2:109" ht="13.5"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8OWqHc8ZbyDuZb/jQB/Um6GKF6ibidRV0IMrDvUGxkIZxOg4S3vCVUXwyfKtqInEgxCk/SmvfAEi6ptz3ylh1g==" saltValue="bP/QmN7qo9Vshkxl8uMPE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H109" sqref="AH10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gHjEfVvnumCMUGgggnPvg56wDwg5S4/7nKJn5bGsL1c15eWiVyYZr5aPnIxFwpZmkQMh5V0/ijgykTNWe6dwQw==" saltValue="7KsUNDL/bwKfzgX5RwzW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election activeCell="CQ113" sqref="CQ11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3D0l0ZVkWecxKCXNOHeKAXryA+eBw2mlIFGVZJzB75ald57xee1kokDqmXtnu9H9jSyoGsJCFp1iVISPlr7h9Q==" saltValue="o2TrtTl8+CtNbWCCUHmF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131133</v>
      </c>
      <c r="E3" s="162"/>
      <c r="F3" s="163">
        <v>310300</v>
      </c>
      <c r="G3" s="164"/>
      <c r="H3" s="165"/>
    </row>
    <row r="4" spans="1:8">
      <c r="A4" s="166"/>
      <c r="B4" s="167"/>
      <c r="C4" s="168"/>
      <c r="D4" s="169">
        <v>85800</v>
      </c>
      <c r="E4" s="170"/>
      <c r="F4" s="171">
        <v>157576</v>
      </c>
      <c r="G4" s="172"/>
      <c r="H4" s="173"/>
    </row>
    <row r="5" spans="1:8">
      <c r="A5" s="154" t="s">
        <v>546</v>
      </c>
      <c r="B5" s="159"/>
      <c r="C5" s="160"/>
      <c r="D5" s="161">
        <v>177886</v>
      </c>
      <c r="E5" s="162"/>
      <c r="F5" s="163">
        <v>317319</v>
      </c>
      <c r="G5" s="164"/>
      <c r="H5" s="165"/>
    </row>
    <row r="6" spans="1:8">
      <c r="A6" s="166"/>
      <c r="B6" s="167"/>
      <c r="C6" s="168"/>
      <c r="D6" s="169">
        <v>99243</v>
      </c>
      <c r="E6" s="170"/>
      <c r="F6" s="171">
        <v>164214</v>
      </c>
      <c r="G6" s="172"/>
      <c r="H6" s="173"/>
    </row>
    <row r="7" spans="1:8">
      <c r="A7" s="154" t="s">
        <v>547</v>
      </c>
      <c r="B7" s="159"/>
      <c r="C7" s="160"/>
      <c r="D7" s="161">
        <v>110787</v>
      </c>
      <c r="E7" s="162"/>
      <c r="F7" s="163">
        <v>289738</v>
      </c>
      <c r="G7" s="164"/>
      <c r="H7" s="165"/>
    </row>
    <row r="8" spans="1:8">
      <c r="A8" s="166"/>
      <c r="B8" s="167"/>
      <c r="C8" s="168"/>
      <c r="D8" s="169">
        <v>67848</v>
      </c>
      <c r="E8" s="170"/>
      <c r="F8" s="171">
        <v>156238</v>
      </c>
      <c r="G8" s="172"/>
      <c r="H8" s="173"/>
    </row>
    <row r="9" spans="1:8">
      <c r="A9" s="154" t="s">
        <v>548</v>
      </c>
      <c r="B9" s="159"/>
      <c r="C9" s="160"/>
      <c r="D9" s="161">
        <v>173383</v>
      </c>
      <c r="E9" s="162"/>
      <c r="F9" s="163">
        <v>316937</v>
      </c>
      <c r="G9" s="164"/>
      <c r="H9" s="165"/>
    </row>
    <row r="10" spans="1:8">
      <c r="A10" s="166"/>
      <c r="B10" s="167"/>
      <c r="C10" s="168"/>
      <c r="D10" s="169">
        <v>137497</v>
      </c>
      <c r="E10" s="170"/>
      <c r="F10" s="171">
        <v>199150</v>
      </c>
      <c r="G10" s="172"/>
      <c r="H10" s="173"/>
    </row>
    <row r="11" spans="1:8">
      <c r="A11" s="154" t="s">
        <v>549</v>
      </c>
      <c r="B11" s="159"/>
      <c r="C11" s="160"/>
      <c r="D11" s="161">
        <v>186024</v>
      </c>
      <c r="E11" s="162"/>
      <c r="F11" s="163">
        <v>332350</v>
      </c>
      <c r="G11" s="164"/>
      <c r="H11" s="165"/>
    </row>
    <row r="12" spans="1:8">
      <c r="A12" s="166"/>
      <c r="B12" s="167"/>
      <c r="C12" s="174"/>
      <c r="D12" s="169">
        <v>141373</v>
      </c>
      <c r="E12" s="170"/>
      <c r="F12" s="171">
        <v>200453</v>
      </c>
      <c r="G12" s="172"/>
      <c r="H12" s="173"/>
    </row>
    <row r="13" spans="1:8">
      <c r="A13" s="154"/>
      <c r="B13" s="159"/>
      <c r="C13" s="175"/>
      <c r="D13" s="176">
        <v>155843</v>
      </c>
      <c r="E13" s="177"/>
      <c r="F13" s="178">
        <v>313329</v>
      </c>
      <c r="G13" s="179"/>
      <c r="H13" s="165"/>
    </row>
    <row r="14" spans="1:8">
      <c r="A14" s="166"/>
      <c r="B14" s="167"/>
      <c r="C14" s="168"/>
      <c r="D14" s="169">
        <v>106352</v>
      </c>
      <c r="E14" s="170"/>
      <c r="F14" s="171">
        <v>175526</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3.93</v>
      </c>
      <c r="C19" s="180">
        <f>ROUND(VALUE(SUBSTITUTE(実質収支比率等に係る経年分析!G$48,"▲","-")),2)</f>
        <v>3.27</v>
      </c>
      <c r="D19" s="180">
        <f>ROUND(VALUE(SUBSTITUTE(実質収支比率等に係る経年分析!H$48,"▲","-")),2)</f>
        <v>3.02</v>
      </c>
      <c r="E19" s="180">
        <f>ROUND(VALUE(SUBSTITUTE(実質収支比率等に係る経年分析!I$48,"▲","-")),2)</f>
        <v>3.26</v>
      </c>
      <c r="F19" s="180">
        <f>ROUND(VALUE(SUBSTITUTE(実質収支比率等に係る経年分析!J$48,"▲","-")),2)</f>
        <v>2.94</v>
      </c>
    </row>
    <row r="20" spans="1:11">
      <c r="A20" s="180" t="s">
        <v>54</v>
      </c>
      <c r="B20" s="180">
        <f>ROUND(VALUE(SUBSTITUTE(実質収支比率等に係る経年分析!F$47,"▲","-")),2)</f>
        <v>44.81</v>
      </c>
      <c r="C20" s="180">
        <f>ROUND(VALUE(SUBSTITUTE(実質収支比率等に係る経年分析!G$47,"▲","-")),2)</f>
        <v>41.62</v>
      </c>
      <c r="D20" s="180">
        <f>ROUND(VALUE(SUBSTITUTE(実質収支比率等に係る経年分析!H$47,"▲","-")),2)</f>
        <v>40.69</v>
      </c>
      <c r="E20" s="180">
        <f>ROUND(VALUE(SUBSTITUTE(実質収支比率等に係る経年分析!I$47,"▲","-")),2)</f>
        <v>40.74</v>
      </c>
      <c r="F20" s="180">
        <f>ROUND(VALUE(SUBSTITUTE(実質収支比率等に係る経年分析!J$47,"▲","-")),2)</f>
        <v>40.299999999999997</v>
      </c>
    </row>
    <row r="21" spans="1:11">
      <c r="A21" s="180" t="s">
        <v>55</v>
      </c>
      <c r="B21" s="180">
        <f>IF(ISNUMBER(VALUE(SUBSTITUTE(実質収支比率等に係る経年分析!F$49,"▲","-"))),ROUND(VALUE(SUBSTITUTE(実質収支比率等に係る経年分析!F$49,"▲","-")),2),NA())</f>
        <v>-3.82</v>
      </c>
      <c r="C21" s="180">
        <f>IF(ISNUMBER(VALUE(SUBSTITUTE(実質収支比率等に係る経年分析!G$49,"▲","-"))),ROUND(VALUE(SUBSTITUTE(実質収支比率等に係る経年分析!G$49,"▲","-")),2),NA())</f>
        <v>-5.35</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-2.1</v>
      </c>
      <c r="F21" s="180">
        <f>IF(ISNUMBER(VALUE(SUBSTITUTE(実質収支比率等に係る経年分析!J$49,"▲","-"))),ROUND(VALUE(SUBSTITUTE(実質収支比率等に係る経年分析!J$49,"▲","-")),2),NA())</f>
        <v>-0.06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国民健康保険中央診療所特別会計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1.97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259</v>
      </c>
      <c r="E42" s="182"/>
      <c r="F42" s="182"/>
      <c r="G42" s="182">
        <f>'実質公債費比率（分子）の構造'!L$52</f>
        <v>310</v>
      </c>
      <c r="H42" s="182"/>
      <c r="I42" s="182"/>
      <c r="J42" s="182">
        <f>'実質公債費比率（分子）の構造'!M$52</f>
        <v>311</v>
      </c>
      <c r="K42" s="182"/>
      <c r="L42" s="182"/>
      <c r="M42" s="182">
        <f>'実質公債費比率（分子）の構造'!N$52</f>
        <v>327</v>
      </c>
      <c r="N42" s="182"/>
      <c r="O42" s="182"/>
      <c r="P42" s="182">
        <f>'実質公債費比率（分子）の構造'!O$52</f>
        <v>356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3</v>
      </c>
      <c r="O44" s="182"/>
      <c r="P44" s="182"/>
    </row>
    <row r="45" spans="1:16">
      <c r="A45" s="182" t="s">
        <v>65</v>
      </c>
      <c r="B45" s="182">
        <f>'実質公債費比率（分子）の構造'!K$49</f>
        <v>3</v>
      </c>
      <c r="C45" s="182"/>
      <c r="D45" s="182"/>
      <c r="E45" s="182">
        <f>'実質公債費比率（分子）の構造'!L$49</f>
        <v>3</v>
      </c>
      <c r="F45" s="182"/>
      <c r="G45" s="182"/>
      <c r="H45" s="182">
        <f>'実質公債費比率（分子）の構造'!M$49</f>
        <v>5</v>
      </c>
      <c r="I45" s="182"/>
      <c r="J45" s="182"/>
      <c r="K45" s="182">
        <f>'実質公債費比率（分子）の構造'!N$49</f>
        <v>5</v>
      </c>
      <c r="L45" s="182"/>
      <c r="M45" s="182"/>
      <c r="N45" s="182">
        <f>'実質公債費比率（分子）の構造'!O$49</f>
        <v>8</v>
      </c>
      <c r="O45" s="182"/>
      <c r="P45" s="182"/>
    </row>
    <row r="46" spans="1:16">
      <c r="A46" s="182" t="s">
        <v>66</v>
      </c>
      <c r="B46" s="182">
        <f>'実質公債費比率（分子）の構造'!K$48</f>
        <v>10</v>
      </c>
      <c r="C46" s="182"/>
      <c r="D46" s="182"/>
      <c r="E46" s="182">
        <f>'実質公債費比率（分子）の構造'!L$48</f>
        <v>12</v>
      </c>
      <c r="F46" s="182"/>
      <c r="G46" s="182"/>
      <c r="H46" s="182">
        <f>'実質公債費比率（分子）の構造'!M$48</f>
        <v>13</v>
      </c>
      <c r="I46" s="182"/>
      <c r="J46" s="182"/>
      <c r="K46" s="182">
        <f>'実質公債費比率（分子）の構造'!N$48</f>
        <v>12</v>
      </c>
      <c r="L46" s="182"/>
      <c r="M46" s="182"/>
      <c r="N46" s="182">
        <f>'実質公債費比率（分子）の構造'!O$48</f>
        <v>19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306</v>
      </c>
      <c r="C49" s="182"/>
      <c r="D49" s="182"/>
      <c r="E49" s="182">
        <f>'実質公債費比率（分子）の構造'!L$45</f>
        <v>372</v>
      </c>
      <c r="F49" s="182"/>
      <c r="G49" s="182"/>
      <c r="H49" s="182">
        <f>'実質公債費比率（分子）の構造'!M$45</f>
        <v>371</v>
      </c>
      <c r="I49" s="182"/>
      <c r="J49" s="182"/>
      <c r="K49" s="182">
        <f>'実質公債費比率（分子）の構造'!N$45</f>
        <v>393</v>
      </c>
      <c r="L49" s="182"/>
      <c r="M49" s="182"/>
      <c r="N49" s="182">
        <f>'実質公債費比率（分子）の構造'!O$45</f>
        <v>439</v>
      </c>
      <c r="O49" s="182"/>
      <c r="P49" s="182"/>
    </row>
    <row r="50" spans="1:16">
      <c r="A50" s="182" t="s">
        <v>70</v>
      </c>
      <c r="B50" s="182" t="e">
        <f>NA()</f>
        <v>#N/A</v>
      </c>
      <c r="C50" s="182">
        <f>IF(ISNUMBER('実質公債費比率（分子）の構造'!K$53),'実質公債費比率（分子）の構造'!K$53,NA())</f>
        <v>66</v>
      </c>
      <c r="D50" s="182" t="e">
        <f>NA()</f>
        <v>#N/A</v>
      </c>
      <c r="E50" s="182" t="e">
        <f>NA()</f>
        <v>#N/A</v>
      </c>
      <c r="F50" s="182">
        <f>IF(ISNUMBER('実質公債費比率（分子）の構造'!L$53),'実質公債費比率（分子）の構造'!L$53,NA())</f>
        <v>83</v>
      </c>
      <c r="G50" s="182" t="e">
        <f>NA()</f>
        <v>#N/A</v>
      </c>
      <c r="H50" s="182" t="e">
        <f>NA()</f>
        <v>#N/A</v>
      </c>
      <c r="I50" s="182">
        <f>IF(ISNUMBER('実質公債費比率（分子）の構造'!M$53),'実質公債費比率（分子）の構造'!M$53,NA())</f>
        <v>84</v>
      </c>
      <c r="J50" s="182" t="e">
        <f>NA()</f>
        <v>#N/A</v>
      </c>
      <c r="K50" s="182" t="e">
        <f>NA()</f>
        <v>#N/A</v>
      </c>
      <c r="L50" s="182">
        <f>IF(ISNUMBER('実質公債費比率（分子）の構造'!N$53),'実質公債費比率（分子）の構造'!N$53,NA())</f>
        <v>89</v>
      </c>
      <c r="M50" s="182" t="e">
        <f>NA()</f>
        <v>#N/A</v>
      </c>
      <c r="N50" s="182" t="e">
        <f>NA()</f>
        <v>#N/A</v>
      </c>
      <c r="O50" s="182">
        <f>IF(ISNUMBER('実質公債費比率（分子）の構造'!O$53),'実質公債費比率（分子）の構造'!O$53,NA())</f>
        <v>113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3312</v>
      </c>
      <c r="E56" s="181"/>
      <c r="F56" s="181"/>
      <c r="G56" s="181">
        <f>'将来負担比率（分子）の構造'!J$52</f>
        <v>3491</v>
      </c>
      <c r="H56" s="181"/>
      <c r="I56" s="181"/>
      <c r="J56" s="181">
        <f>'将来負担比率（分子）の構造'!K$52</f>
        <v>3534</v>
      </c>
      <c r="K56" s="181"/>
      <c r="L56" s="181"/>
      <c r="M56" s="181">
        <f>'将来負担比率（分子）の構造'!L$52</f>
        <v>3563</v>
      </c>
      <c r="N56" s="181"/>
      <c r="O56" s="181"/>
      <c r="P56" s="181">
        <f>'将来負担比率（分子）の構造'!M$52</f>
        <v>3526</v>
      </c>
    </row>
    <row r="57" spans="1:16">
      <c r="A57" s="181" t="s">
        <v>42</v>
      </c>
      <c r="B57" s="181"/>
      <c r="C57" s="181"/>
      <c r="D57" s="181">
        <f>'将来負担比率（分子）の構造'!I$51</f>
        <v>5</v>
      </c>
      <c r="E57" s="181"/>
      <c r="F57" s="181"/>
      <c r="G57" s="181">
        <f>'将来負担比率（分子）の構造'!J$51</f>
        <v>71</v>
      </c>
      <c r="H57" s="181"/>
      <c r="I57" s="181"/>
      <c r="J57" s="181">
        <f>'将来負担比率（分子）の構造'!K$51</f>
        <v>3</v>
      </c>
      <c r="K57" s="181"/>
      <c r="L57" s="181"/>
      <c r="M57" s="181">
        <f>'将来負担比率（分子）の構造'!L$51</f>
        <v>2</v>
      </c>
      <c r="N57" s="181"/>
      <c r="O57" s="181"/>
      <c r="P57" s="181">
        <f>'将来負担比率（分子）の構造'!M$51</f>
        <v>2</v>
      </c>
    </row>
    <row r="58" spans="1:16">
      <c r="A58" s="181" t="s">
        <v>41</v>
      </c>
      <c r="B58" s="181"/>
      <c r="C58" s="181"/>
      <c r="D58" s="181">
        <f>'将来負担比率（分子）の構造'!I$50</f>
        <v>1654</v>
      </c>
      <c r="E58" s="181"/>
      <c r="F58" s="181"/>
      <c r="G58" s="181">
        <f>'将来負担比率（分子）の構造'!J$50</f>
        <v>1656</v>
      </c>
      <c r="H58" s="181"/>
      <c r="I58" s="181"/>
      <c r="J58" s="181">
        <f>'将来負担比率（分子）の構造'!K$50</f>
        <v>1621</v>
      </c>
      <c r="K58" s="181"/>
      <c r="L58" s="181"/>
      <c r="M58" s="181">
        <f>'将来負担比率（分子）の構造'!L$50</f>
        <v>1616</v>
      </c>
      <c r="N58" s="181"/>
      <c r="O58" s="181"/>
      <c r="P58" s="181">
        <f>'将来負担比率（分子）の構造'!M$50</f>
        <v>1670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760</v>
      </c>
      <c r="C62" s="181"/>
      <c r="D62" s="181"/>
      <c r="E62" s="181">
        <f>'将来負担比率（分子）の構造'!J$45</f>
        <v>749</v>
      </c>
      <c r="F62" s="181"/>
      <c r="G62" s="181"/>
      <c r="H62" s="181">
        <f>'将来負担比率（分子）の構造'!K$45</f>
        <v>726</v>
      </c>
      <c r="I62" s="181"/>
      <c r="J62" s="181"/>
      <c r="K62" s="181">
        <f>'将来負担比率（分子）の構造'!L$45</f>
        <v>731</v>
      </c>
      <c r="L62" s="181"/>
      <c r="M62" s="181"/>
      <c r="N62" s="181">
        <f>'将来負担比率（分子）の構造'!M$45</f>
        <v>649</v>
      </c>
      <c r="O62" s="181"/>
      <c r="P62" s="181"/>
    </row>
    <row r="63" spans="1:16">
      <c r="A63" s="181" t="s">
        <v>34</v>
      </c>
      <c r="B63" s="181">
        <f>'将来負担比率（分子）の構造'!I$44</f>
        <v>66</v>
      </c>
      <c r="C63" s="181"/>
      <c r="D63" s="181"/>
      <c r="E63" s="181">
        <f>'将来負担比率（分子）の構造'!J$44</f>
        <v>61</v>
      </c>
      <c r="F63" s="181"/>
      <c r="G63" s="181"/>
      <c r="H63" s="181">
        <f>'将来負担比率（分子）の構造'!K$44</f>
        <v>111</v>
      </c>
      <c r="I63" s="181"/>
      <c r="J63" s="181"/>
      <c r="K63" s="181">
        <f>'将来負担比率（分子）の構造'!L$44</f>
        <v>124</v>
      </c>
      <c r="L63" s="181"/>
      <c r="M63" s="181"/>
      <c r="N63" s="181">
        <f>'将来負担比率（分子）の構造'!M$44</f>
        <v>116</v>
      </c>
      <c r="O63" s="181"/>
      <c r="P63" s="181"/>
    </row>
    <row r="64" spans="1:16">
      <c r="A64" s="181" t="s">
        <v>33</v>
      </c>
      <c r="B64" s="181">
        <f>'将来負担比率（分子）の構造'!I$43</f>
        <v>61</v>
      </c>
      <c r="C64" s="181"/>
      <c r="D64" s="181"/>
      <c r="E64" s="181">
        <f>'将来負担比率（分子）の構造'!J$43</f>
        <v>60</v>
      </c>
      <c r="F64" s="181"/>
      <c r="G64" s="181"/>
      <c r="H64" s="181">
        <f>'将来負担比率（分子）の構造'!K$43</f>
        <v>65</v>
      </c>
      <c r="I64" s="181"/>
      <c r="J64" s="181"/>
      <c r="K64" s="181">
        <f>'将来負担比率（分子）の構造'!L$43</f>
        <v>70</v>
      </c>
      <c r="L64" s="181"/>
      <c r="M64" s="181"/>
      <c r="N64" s="181">
        <f>'将来負担比率（分子）の構造'!M$43</f>
        <v>60</v>
      </c>
      <c r="O64" s="181"/>
      <c r="P64" s="181"/>
    </row>
    <row r="65" spans="1:16">
      <c r="A65" s="181" t="s">
        <v>32</v>
      </c>
      <c r="B65" s="181">
        <f>'将来負担比率（分子）の構造'!I$42</f>
        <v>33</v>
      </c>
      <c r="C65" s="181"/>
      <c r="D65" s="181"/>
      <c r="E65" s="181">
        <f>'将来負担比率（分子）の構造'!J$42</f>
        <v>27</v>
      </c>
      <c r="F65" s="181"/>
      <c r="G65" s="181"/>
      <c r="H65" s="181">
        <f>'将来負担比率（分子）の構造'!K$42</f>
        <v>21</v>
      </c>
      <c r="I65" s="181"/>
      <c r="J65" s="181"/>
      <c r="K65" s="181">
        <f>'将来負担比率（分子）の構造'!L$42</f>
        <v>15</v>
      </c>
      <c r="L65" s="181"/>
      <c r="M65" s="181"/>
      <c r="N65" s="181">
        <f>'将来負担比率（分子）の構造'!M$42</f>
        <v>9</v>
      </c>
      <c r="O65" s="181"/>
      <c r="P65" s="181"/>
    </row>
    <row r="66" spans="1:16">
      <c r="A66" s="181" t="s">
        <v>31</v>
      </c>
      <c r="B66" s="181">
        <f>'将来負担比率（分子）の構造'!I$41</f>
        <v>4043</v>
      </c>
      <c r="C66" s="181"/>
      <c r="D66" s="181"/>
      <c r="E66" s="181">
        <f>'将来負担比率（分子）の構造'!J$41</f>
        <v>4315</v>
      </c>
      <c r="F66" s="181"/>
      <c r="G66" s="181"/>
      <c r="H66" s="181">
        <f>'将来負担比率（分子）の構造'!K$41</f>
        <v>4377</v>
      </c>
      <c r="I66" s="181"/>
      <c r="J66" s="181"/>
      <c r="K66" s="181">
        <f>'将来負担比率（分子）の構造'!L$41</f>
        <v>4438</v>
      </c>
      <c r="L66" s="181"/>
      <c r="M66" s="181"/>
      <c r="N66" s="181">
        <f>'将来負担比率（分子）の構造'!M$41</f>
        <v>4451</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142</v>
      </c>
      <c r="J67" s="181" t="e">
        <f>NA()</f>
        <v>#N/A</v>
      </c>
      <c r="K67" s="181" t="e">
        <f>NA()</f>
        <v>#N/A</v>
      </c>
      <c r="L67" s="181">
        <f>IF(ISNUMBER('将来負担比率（分子）の構造'!L$53), IF('将来負担比率（分子）の構造'!L$53 &lt; 0, 0, '将来負担比率（分子）の構造'!L$53), NA())</f>
        <v>197</v>
      </c>
      <c r="M67" s="181" t="e">
        <f>NA()</f>
        <v>#N/A</v>
      </c>
      <c r="N67" s="181" t="e">
        <f>NA()</f>
        <v>#N/A</v>
      </c>
      <c r="O67" s="181">
        <f>IF(ISNUMBER('将来負担比率（分子）の構造'!M$53), IF('将来負担比率（分子）の構造'!M$53 &lt; 0, 0, '将来負担比率（分子）の構造'!M$53), NA())</f>
        <v>88</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847</v>
      </c>
      <c r="C72" s="185">
        <f>基金残高に係る経年分析!G55</f>
        <v>851</v>
      </c>
      <c r="D72" s="185">
        <f>基金残高に係る経年分析!H55</f>
        <v>907</v>
      </c>
    </row>
    <row r="73" spans="1:16">
      <c r="A73" s="184" t="s">
        <v>77</v>
      </c>
      <c r="B73" s="185">
        <f>基金残高に係る経年分析!F56</f>
        <v>65</v>
      </c>
      <c r="C73" s="185">
        <f>基金残高に係る経年分析!G56</f>
        <v>65</v>
      </c>
      <c r="D73" s="185">
        <f>基金残高に係る経年分析!H56</f>
        <v>65</v>
      </c>
    </row>
    <row r="74" spans="1:16">
      <c r="A74" s="184" t="s">
        <v>78</v>
      </c>
      <c r="B74" s="185">
        <f>基金残高に係る経年分析!F57</f>
        <v>513</v>
      </c>
      <c r="C74" s="185">
        <f>基金残高に係る経年分析!G57</f>
        <v>484</v>
      </c>
      <c r="D74" s="185">
        <f>基金残高に係る経年分析!H57</f>
        <v>458</v>
      </c>
    </row>
  </sheetData>
  <sheetProtection algorithmName="SHA-512" hashValue="/AeOVaVWkyz10PiSLeMQDC4Qoga+fJQZoLqhEEUvAs5kfdKT1Api0f6u658GIwG1iS2LoZa2NlJuAURNnkQpEw==" saltValue="7SpCDs6Fc6lnJbwqbOVEW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224</v>
      </c>
      <c r="C5" s="634"/>
      <c r="D5" s="634"/>
      <c r="E5" s="634"/>
      <c r="F5" s="634"/>
      <c r="G5" s="634"/>
      <c r="H5" s="634"/>
      <c r="I5" s="634"/>
      <c r="J5" s="634"/>
      <c r="K5" s="634"/>
      <c r="L5" s="634"/>
      <c r="M5" s="634"/>
      <c r="N5" s="634"/>
      <c r="O5" s="634"/>
      <c r="P5" s="634"/>
      <c r="Q5" s="635"/>
      <c r="R5" s="636">
        <v>297638</v>
      </c>
      <c r="S5" s="637"/>
      <c r="T5" s="637"/>
      <c r="U5" s="637"/>
      <c r="V5" s="637"/>
      <c r="W5" s="637"/>
      <c r="X5" s="637"/>
      <c r="Y5" s="638"/>
      <c r="Z5" s="639">
        <v>7.3</v>
      </c>
      <c r="AA5" s="639"/>
      <c r="AB5" s="639"/>
      <c r="AC5" s="639"/>
      <c r="AD5" s="640">
        <v>297638</v>
      </c>
      <c r="AE5" s="640"/>
      <c r="AF5" s="640"/>
      <c r="AG5" s="640"/>
      <c r="AH5" s="640"/>
      <c r="AI5" s="640"/>
      <c r="AJ5" s="640"/>
      <c r="AK5" s="640"/>
      <c r="AL5" s="641">
        <v>13.6</v>
      </c>
      <c r="AM5" s="642"/>
      <c r="AN5" s="642"/>
      <c r="AO5" s="643"/>
      <c r="AP5" s="633" t="s">
        <v>225</v>
      </c>
      <c r="AQ5" s="634"/>
      <c r="AR5" s="634"/>
      <c r="AS5" s="634"/>
      <c r="AT5" s="634"/>
      <c r="AU5" s="634"/>
      <c r="AV5" s="634"/>
      <c r="AW5" s="634"/>
      <c r="AX5" s="634"/>
      <c r="AY5" s="634"/>
      <c r="AZ5" s="634"/>
      <c r="BA5" s="634"/>
      <c r="BB5" s="634"/>
      <c r="BC5" s="634"/>
      <c r="BD5" s="634"/>
      <c r="BE5" s="634"/>
      <c r="BF5" s="635"/>
      <c r="BG5" s="647">
        <v>297638</v>
      </c>
      <c r="BH5" s="648"/>
      <c r="BI5" s="648"/>
      <c r="BJ5" s="648"/>
      <c r="BK5" s="648"/>
      <c r="BL5" s="648"/>
      <c r="BM5" s="648"/>
      <c r="BN5" s="649"/>
      <c r="BO5" s="650">
        <v>100</v>
      </c>
      <c r="BP5" s="650"/>
      <c r="BQ5" s="650"/>
      <c r="BR5" s="650"/>
      <c r="BS5" s="651" t="s">
        <v>128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51521</v>
      </c>
      <c r="S6" s="648"/>
      <c r="T6" s="648"/>
      <c r="U6" s="648"/>
      <c r="V6" s="648"/>
      <c r="W6" s="648"/>
      <c r="X6" s="648"/>
      <c r="Y6" s="649"/>
      <c r="Z6" s="650">
        <v>1.3</v>
      </c>
      <c r="AA6" s="650"/>
      <c r="AB6" s="650"/>
      <c r="AC6" s="650"/>
      <c r="AD6" s="651">
        <v>51521</v>
      </c>
      <c r="AE6" s="651"/>
      <c r="AF6" s="651"/>
      <c r="AG6" s="651"/>
      <c r="AH6" s="651"/>
      <c r="AI6" s="651"/>
      <c r="AJ6" s="651"/>
      <c r="AK6" s="651"/>
      <c r="AL6" s="652">
        <v>2.2999999999999998</v>
      </c>
      <c r="AM6" s="653"/>
      <c r="AN6" s="653"/>
      <c r="AO6" s="654"/>
      <c r="AP6" s="644" t="s">
        <v>230</v>
      </c>
      <c r="AQ6" s="645"/>
      <c r="AR6" s="645"/>
      <c r="AS6" s="645"/>
      <c r="AT6" s="645"/>
      <c r="AU6" s="645"/>
      <c r="AV6" s="645"/>
      <c r="AW6" s="645"/>
      <c r="AX6" s="645"/>
      <c r="AY6" s="645"/>
      <c r="AZ6" s="645"/>
      <c r="BA6" s="645"/>
      <c r="BB6" s="645"/>
      <c r="BC6" s="645"/>
      <c r="BD6" s="645"/>
      <c r="BE6" s="645"/>
      <c r="BF6" s="646"/>
      <c r="BG6" s="647">
        <v>297638</v>
      </c>
      <c r="BH6" s="648"/>
      <c r="BI6" s="648"/>
      <c r="BJ6" s="648"/>
      <c r="BK6" s="648"/>
      <c r="BL6" s="648"/>
      <c r="BM6" s="648"/>
      <c r="BN6" s="649"/>
      <c r="BO6" s="650">
        <v>100</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37810</v>
      </c>
      <c r="CS6" s="648"/>
      <c r="CT6" s="648"/>
      <c r="CU6" s="648"/>
      <c r="CV6" s="648"/>
      <c r="CW6" s="648"/>
      <c r="CX6" s="648"/>
      <c r="CY6" s="649"/>
      <c r="CZ6" s="641">
        <v>0.9</v>
      </c>
      <c r="DA6" s="642"/>
      <c r="DB6" s="642"/>
      <c r="DC6" s="661"/>
      <c r="DD6" s="656" t="s">
        <v>231</v>
      </c>
      <c r="DE6" s="648"/>
      <c r="DF6" s="648"/>
      <c r="DG6" s="648"/>
      <c r="DH6" s="648"/>
      <c r="DI6" s="648"/>
      <c r="DJ6" s="648"/>
      <c r="DK6" s="648"/>
      <c r="DL6" s="648"/>
      <c r="DM6" s="648"/>
      <c r="DN6" s="648"/>
      <c r="DO6" s="648"/>
      <c r="DP6" s="649"/>
      <c r="DQ6" s="656">
        <v>37807</v>
      </c>
      <c r="DR6" s="648"/>
      <c r="DS6" s="648"/>
      <c r="DT6" s="648"/>
      <c r="DU6" s="648"/>
      <c r="DV6" s="648"/>
      <c r="DW6" s="648"/>
      <c r="DX6" s="648"/>
      <c r="DY6" s="648"/>
      <c r="DZ6" s="648"/>
      <c r="EA6" s="648"/>
      <c r="EB6" s="648"/>
      <c r="EC6" s="657"/>
    </row>
    <row r="7" spans="2:143" ht="11.25" customHeight="1">
      <c r="B7" s="644" t="s">
        <v>233</v>
      </c>
      <c r="C7" s="645"/>
      <c r="D7" s="645"/>
      <c r="E7" s="645"/>
      <c r="F7" s="645"/>
      <c r="G7" s="645"/>
      <c r="H7" s="645"/>
      <c r="I7" s="645"/>
      <c r="J7" s="645"/>
      <c r="K7" s="645"/>
      <c r="L7" s="645"/>
      <c r="M7" s="645"/>
      <c r="N7" s="645"/>
      <c r="O7" s="645"/>
      <c r="P7" s="645"/>
      <c r="Q7" s="646"/>
      <c r="R7" s="647">
        <v>360</v>
      </c>
      <c r="S7" s="648"/>
      <c r="T7" s="648"/>
      <c r="U7" s="648"/>
      <c r="V7" s="648"/>
      <c r="W7" s="648"/>
      <c r="X7" s="648"/>
      <c r="Y7" s="649"/>
      <c r="Z7" s="650">
        <v>0</v>
      </c>
      <c r="AA7" s="650"/>
      <c r="AB7" s="650"/>
      <c r="AC7" s="650"/>
      <c r="AD7" s="651">
        <v>360</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108598</v>
      </c>
      <c r="BH7" s="648"/>
      <c r="BI7" s="648"/>
      <c r="BJ7" s="648"/>
      <c r="BK7" s="648"/>
      <c r="BL7" s="648"/>
      <c r="BM7" s="648"/>
      <c r="BN7" s="649"/>
      <c r="BO7" s="650">
        <v>36.5</v>
      </c>
      <c r="BP7" s="650"/>
      <c r="BQ7" s="650"/>
      <c r="BR7" s="650"/>
      <c r="BS7" s="651" t="s">
        <v>128</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1154423</v>
      </c>
      <c r="CS7" s="648"/>
      <c r="CT7" s="648"/>
      <c r="CU7" s="648"/>
      <c r="CV7" s="648"/>
      <c r="CW7" s="648"/>
      <c r="CX7" s="648"/>
      <c r="CY7" s="649"/>
      <c r="CZ7" s="650">
        <v>28.8</v>
      </c>
      <c r="DA7" s="650"/>
      <c r="DB7" s="650"/>
      <c r="DC7" s="650"/>
      <c r="DD7" s="656">
        <v>263341</v>
      </c>
      <c r="DE7" s="648"/>
      <c r="DF7" s="648"/>
      <c r="DG7" s="648"/>
      <c r="DH7" s="648"/>
      <c r="DI7" s="648"/>
      <c r="DJ7" s="648"/>
      <c r="DK7" s="648"/>
      <c r="DL7" s="648"/>
      <c r="DM7" s="648"/>
      <c r="DN7" s="648"/>
      <c r="DO7" s="648"/>
      <c r="DP7" s="649"/>
      <c r="DQ7" s="656">
        <v>481169</v>
      </c>
      <c r="DR7" s="648"/>
      <c r="DS7" s="648"/>
      <c r="DT7" s="648"/>
      <c r="DU7" s="648"/>
      <c r="DV7" s="648"/>
      <c r="DW7" s="648"/>
      <c r="DX7" s="648"/>
      <c r="DY7" s="648"/>
      <c r="DZ7" s="648"/>
      <c r="EA7" s="648"/>
      <c r="EB7" s="648"/>
      <c r="EC7" s="657"/>
    </row>
    <row r="8" spans="2:143" ht="11.25" customHeight="1">
      <c r="B8" s="644" t="s">
        <v>236</v>
      </c>
      <c r="C8" s="645"/>
      <c r="D8" s="645"/>
      <c r="E8" s="645"/>
      <c r="F8" s="645"/>
      <c r="G8" s="645"/>
      <c r="H8" s="645"/>
      <c r="I8" s="645"/>
      <c r="J8" s="645"/>
      <c r="K8" s="645"/>
      <c r="L8" s="645"/>
      <c r="M8" s="645"/>
      <c r="N8" s="645"/>
      <c r="O8" s="645"/>
      <c r="P8" s="645"/>
      <c r="Q8" s="646"/>
      <c r="R8" s="647">
        <v>945</v>
      </c>
      <c r="S8" s="648"/>
      <c r="T8" s="648"/>
      <c r="U8" s="648"/>
      <c r="V8" s="648"/>
      <c r="W8" s="648"/>
      <c r="X8" s="648"/>
      <c r="Y8" s="649"/>
      <c r="Z8" s="650">
        <v>0</v>
      </c>
      <c r="AA8" s="650"/>
      <c r="AB8" s="650"/>
      <c r="AC8" s="650"/>
      <c r="AD8" s="651">
        <v>945</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5361</v>
      </c>
      <c r="BH8" s="648"/>
      <c r="BI8" s="648"/>
      <c r="BJ8" s="648"/>
      <c r="BK8" s="648"/>
      <c r="BL8" s="648"/>
      <c r="BM8" s="648"/>
      <c r="BN8" s="649"/>
      <c r="BO8" s="650">
        <v>1.8</v>
      </c>
      <c r="BP8" s="650"/>
      <c r="BQ8" s="650"/>
      <c r="BR8" s="650"/>
      <c r="BS8" s="656" t="s">
        <v>231</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743041</v>
      </c>
      <c r="CS8" s="648"/>
      <c r="CT8" s="648"/>
      <c r="CU8" s="648"/>
      <c r="CV8" s="648"/>
      <c r="CW8" s="648"/>
      <c r="CX8" s="648"/>
      <c r="CY8" s="649"/>
      <c r="CZ8" s="650">
        <v>18.5</v>
      </c>
      <c r="DA8" s="650"/>
      <c r="DB8" s="650"/>
      <c r="DC8" s="650"/>
      <c r="DD8" s="656">
        <v>7473</v>
      </c>
      <c r="DE8" s="648"/>
      <c r="DF8" s="648"/>
      <c r="DG8" s="648"/>
      <c r="DH8" s="648"/>
      <c r="DI8" s="648"/>
      <c r="DJ8" s="648"/>
      <c r="DK8" s="648"/>
      <c r="DL8" s="648"/>
      <c r="DM8" s="648"/>
      <c r="DN8" s="648"/>
      <c r="DO8" s="648"/>
      <c r="DP8" s="649"/>
      <c r="DQ8" s="656">
        <v>493204</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1277</v>
      </c>
      <c r="S9" s="648"/>
      <c r="T9" s="648"/>
      <c r="U9" s="648"/>
      <c r="V9" s="648"/>
      <c r="W9" s="648"/>
      <c r="X9" s="648"/>
      <c r="Y9" s="649"/>
      <c r="Z9" s="650">
        <v>0</v>
      </c>
      <c r="AA9" s="650"/>
      <c r="AB9" s="650"/>
      <c r="AC9" s="650"/>
      <c r="AD9" s="651">
        <v>1277</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93191</v>
      </c>
      <c r="BH9" s="648"/>
      <c r="BI9" s="648"/>
      <c r="BJ9" s="648"/>
      <c r="BK9" s="648"/>
      <c r="BL9" s="648"/>
      <c r="BM9" s="648"/>
      <c r="BN9" s="649"/>
      <c r="BO9" s="650">
        <v>31.3</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326228</v>
      </c>
      <c r="CS9" s="648"/>
      <c r="CT9" s="648"/>
      <c r="CU9" s="648"/>
      <c r="CV9" s="648"/>
      <c r="CW9" s="648"/>
      <c r="CX9" s="648"/>
      <c r="CY9" s="649"/>
      <c r="CZ9" s="650">
        <v>8.1</v>
      </c>
      <c r="DA9" s="650"/>
      <c r="DB9" s="650"/>
      <c r="DC9" s="650"/>
      <c r="DD9" s="656">
        <v>6354</v>
      </c>
      <c r="DE9" s="648"/>
      <c r="DF9" s="648"/>
      <c r="DG9" s="648"/>
      <c r="DH9" s="648"/>
      <c r="DI9" s="648"/>
      <c r="DJ9" s="648"/>
      <c r="DK9" s="648"/>
      <c r="DL9" s="648"/>
      <c r="DM9" s="648"/>
      <c r="DN9" s="648"/>
      <c r="DO9" s="648"/>
      <c r="DP9" s="649"/>
      <c r="DQ9" s="656">
        <v>309782</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231</v>
      </c>
      <c r="AA10" s="650"/>
      <c r="AB10" s="650"/>
      <c r="AC10" s="650"/>
      <c r="AD10" s="651" t="s">
        <v>128</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5811</v>
      </c>
      <c r="BH10" s="648"/>
      <c r="BI10" s="648"/>
      <c r="BJ10" s="648"/>
      <c r="BK10" s="648"/>
      <c r="BL10" s="648"/>
      <c r="BM10" s="648"/>
      <c r="BN10" s="649"/>
      <c r="BO10" s="650">
        <v>2</v>
      </c>
      <c r="BP10" s="650"/>
      <c r="BQ10" s="650"/>
      <c r="BR10" s="650"/>
      <c r="BS10" s="656" t="s">
        <v>128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231</v>
      </c>
      <c r="CS10" s="648"/>
      <c r="CT10" s="648"/>
      <c r="CU10" s="648"/>
      <c r="CV10" s="648"/>
      <c r="CW10" s="648"/>
      <c r="CX10" s="648"/>
      <c r="CY10" s="649"/>
      <c r="CZ10" s="650" t="s">
        <v>231</v>
      </c>
      <c r="DA10" s="650"/>
      <c r="DB10" s="650"/>
      <c r="DC10" s="650"/>
      <c r="DD10" s="656" t="s">
        <v>128</v>
      </c>
      <c r="DE10" s="648"/>
      <c r="DF10" s="648"/>
      <c r="DG10" s="648"/>
      <c r="DH10" s="648"/>
      <c r="DI10" s="648"/>
      <c r="DJ10" s="648"/>
      <c r="DK10" s="648"/>
      <c r="DL10" s="648"/>
      <c r="DM10" s="648"/>
      <c r="DN10" s="648"/>
      <c r="DO10" s="648"/>
      <c r="DP10" s="649"/>
      <c r="DQ10" s="656" t="s">
        <v>231</v>
      </c>
      <c r="DR10" s="648"/>
      <c r="DS10" s="648"/>
      <c r="DT10" s="648"/>
      <c r="DU10" s="648"/>
      <c r="DV10" s="648"/>
      <c r="DW10" s="648"/>
      <c r="DX10" s="648"/>
      <c r="DY10" s="648"/>
      <c r="DZ10" s="648"/>
      <c r="EA10" s="648"/>
      <c r="EB10" s="648"/>
      <c r="EC10" s="657"/>
    </row>
    <row r="11" spans="2:143" ht="11.25" customHeight="1">
      <c r="B11" s="644" t="s">
        <v>246</v>
      </c>
      <c r="C11" s="645"/>
      <c r="D11" s="645"/>
      <c r="E11" s="645"/>
      <c r="F11" s="645"/>
      <c r="G11" s="645"/>
      <c r="H11" s="645"/>
      <c r="I11" s="645"/>
      <c r="J11" s="645"/>
      <c r="K11" s="645"/>
      <c r="L11" s="645"/>
      <c r="M11" s="645"/>
      <c r="N11" s="645"/>
      <c r="O11" s="645"/>
      <c r="P11" s="645"/>
      <c r="Q11" s="646"/>
      <c r="R11" s="647">
        <v>80029</v>
      </c>
      <c r="S11" s="648"/>
      <c r="T11" s="648"/>
      <c r="U11" s="648"/>
      <c r="V11" s="648"/>
      <c r="W11" s="648"/>
      <c r="X11" s="648"/>
      <c r="Y11" s="649"/>
      <c r="Z11" s="652">
        <v>2</v>
      </c>
      <c r="AA11" s="653"/>
      <c r="AB11" s="653"/>
      <c r="AC11" s="665"/>
      <c r="AD11" s="656">
        <v>80029</v>
      </c>
      <c r="AE11" s="648"/>
      <c r="AF11" s="648"/>
      <c r="AG11" s="648"/>
      <c r="AH11" s="648"/>
      <c r="AI11" s="648"/>
      <c r="AJ11" s="648"/>
      <c r="AK11" s="649"/>
      <c r="AL11" s="652">
        <v>3.6</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4235</v>
      </c>
      <c r="BH11" s="648"/>
      <c r="BI11" s="648"/>
      <c r="BJ11" s="648"/>
      <c r="BK11" s="648"/>
      <c r="BL11" s="648"/>
      <c r="BM11" s="648"/>
      <c r="BN11" s="649"/>
      <c r="BO11" s="650">
        <v>1.4</v>
      </c>
      <c r="BP11" s="650"/>
      <c r="BQ11" s="650"/>
      <c r="BR11" s="650"/>
      <c r="BS11" s="656" t="s">
        <v>128</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324197</v>
      </c>
      <c r="CS11" s="648"/>
      <c r="CT11" s="648"/>
      <c r="CU11" s="648"/>
      <c r="CV11" s="648"/>
      <c r="CW11" s="648"/>
      <c r="CX11" s="648"/>
      <c r="CY11" s="649"/>
      <c r="CZ11" s="650">
        <v>8.1</v>
      </c>
      <c r="DA11" s="650"/>
      <c r="DB11" s="650"/>
      <c r="DC11" s="650"/>
      <c r="DD11" s="656">
        <v>59716</v>
      </c>
      <c r="DE11" s="648"/>
      <c r="DF11" s="648"/>
      <c r="DG11" s="648"/>
      <c r="DH11" s="648"/>
      <c r="DI11" s="648"/>
      <c r="DJ11" s="648"/>
      <c r="DK11" s="648"/>
      <c r="DL11" s="648"/>
      <c r="DM11" s="648"/>
      <c r="DN11" s="648"/>
      <c r="DO11" s="648"/>
      <c r="DP11" s="649"/>
      <c r="DQ11" s="656">
        <v>219990</v>
      </c>
      <c r="DR11" s="648"/>
      <c r="DS11" s="648"/>
      <c r="DT11" s="648"/>
      <c r="DU11" s="648"/>
      <c r="DV11" s="648"/>
      <c r="DW11" s="648"/>
      <c r="DX11" s="648"/>
      <c r="DY11" s="648"/>
      <c r="DZ11" s="648"/>
      <c r="EA11" s="648"/>
      <c r="EB11" s="648"/>
      <c r="EC11" s="657"/>
    </row>
    <row r="12" spans="2:143" ht="11.25" customHeight="1">
      <c r="B12" s="644" t="s">
        <v>249</v>
      </c>
      <c r="C12" s="645"/>
      <c r="D12" s="645"/>
      <c r="E12" s="645"/>
      <c r="F12" s="645"/>
      <c r="G12" s="645"/>
      <c r="H12" s="645"/>
      <c r="I12" s="645"/>
      <c r="J12" s="645"/>
      <c r="K12" s="645"/>
      <c r="L12" s="645"/>
      <c r="M12" s="645"/>
      <c r="N12" s="645"/>
      <c r="O12" s="645"/>
      <c r="P12" s="645"/>
      <c r="Q12" s="646"/>
      <c r="R12" s="647" t="s">
        <v>231</v>
      </c>
      <c r="S12" s="648"/>
      <c r="T12" s="648"/>
      <c r="U12" s="648"/>
      <c r="V12" s="648"/>
      <c r="W12" s="648"/>
      <c r="X12" s="648"/>
      <c r="Y12" s="649"/>
      <c r="Z12" s="650" t="s">
        <v>128</v>
      </c>
      <c r="AA12" s="650"/>
      <c r="AB12" s="650"/>
      <c r="AC12" s="650"/>
      <c r="AD12" s="651" t="s">
        <v>231</v>
      </c>
      <c r="AE12" s="651"/>
      <c r="AF12" s="651"/>
      <c r="AG12" s="651"/>
      <c r="AH12" s="651"/>
      <c r="AI12" s="651"/>
      <c r="AJ12" s="651"/>
      <c r="AK12" s="651"/>
      <c r="AL12" s="652" t="s">
        <v>231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152103</v>
      </c>
      <c r="BH12" s="648"/>
      <c r="BI12" s="648"/>
      <c r="BJ12" s="648"/>
      <c r="BK12" s="648"/>
      <c r="BL12" s="648"/>
      <c r="BM12" s="648"/>
      <c r="BN12" s="649"/>
      <c r="BO12" s="650">
        <v>51.1</v>
      </c>
      <c r="BP12" s="650"/>
      <c r="BQ12" s="650"/>
      <c r="BR12" s="650"/>
      <c r="BS12" s="656" t="s">
        <v>128</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232299</v>
      </c>
      <c r="CS12" s="648"/>
      <c r="CT12" s="648"/>
      <c r="CU12" s="648"/>
      <c r="CV12" s="648"/>
      <c r="CW12" s="648"/>
      <c r="CX12" s="648"/>
      <c r="CY12" s="649"/>
      <c r="CZ12" s="650">
        <v>5.8</v>
      </c>
      <c r="DA12" s="650"/>
      <c r="DB12" s="650"/>
      <c r="DC12" s="650"/>
      <c r="DD12" s="656">
        <v>9859</v>
      </c>
      <c r="DE12" s="648"/>
      <c r="DF12" s="648"/>
      <c r="DG12" s="648"/>
      <c r="DH12" s="648"/>
      <c r="DI12" s="648"/>
      <c r="DJ12" s="648"/>
      <c r="DK12" s="648"/>
      <c r="DL12" s="648"/>
      <c r="DM12" s="648"/>
      <c r="DN12" s="648"/>
      <c r="DO12" s="648"/>
      <c r="DP12" s="649"/>
      <c r="DQ12" s="656">
        <v>183042</v>
      </c>
      <c r="DR12" s="648"/>
      <c r="DS12" s="648"/>
      <c r="DT12" s="648"/>
      <c r="DU12" s="648"/>
      <c r="DV12" s="648"/>
      <c r="DW12" s="648"/>
      <c r="DX12" s="648"/>
      <c r="DY12" s="648"/>
      <c r="DZ12" s="648"/>
      <c r="EA12" s="648"/>
      <c r="EB12" s="648"/>
      <c r="EC12" s="657"/>
    </row>
    <row r="13" spans="2:143" ht="11.25" customHeight="1">
      <c r="B13" s="644" t="s">
        <v>252</v>
      </c>
      <c r="C13" s="645"/>
      <c r="D13" s="645"/>
      <c r="E13" s="645"/>
      <c r="F13" s="645"/>
      <c r="G13" s="645"/>
      <c r="H13" s="645"/>
      <c r="I13" s="645"/>
      <c r="J13" s="645"/>
      <c r="K13" s="645"/>
      <c r="L13" s="645"/>
      <c r="M13" s="645"/>
      <c r="N13" s="645"/>
      <c r="O13" s="645"/>
      <c r="P13" s="645"/>
      <c r="Q13" s="646"/>
      <c r="R13" s="647" t="s">
        <v>231</v>
      </c>
      <c r="S13" s="648"/>
      <c r="T13" s="648"/>
      <c r="U13" s="648"/>
      <c r="V13" s="648"/>
      <c r="W13" s="648"/>
      <c r="X13" s="648"/>
      <c r="Y13" s="649"/>
      <c r="Z13" s="650" t="s">
        <v>231</v>
      </c>
      <c r="AA13" s="650"/>
      <c r="AB13" s="650"/>
      <c r="AC13" s="650"/>
      <c r="AD13" s="651" t="s">
        <v>128</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150012</v>
      </c>
      <c r="BH13" s="648"/>
      <c r="BI13" s="648"/>
      <c r="BJ13" s="648"/>
      <c r="BK13" s="648"/>
      <c r="BL13" s="648"/>
      <c r="BM13" s="648"/>
      <c r="BN13" s="649"/>
      <c r="BO13" s="650">
        <v>50.4</v>
      </c>
      <c r="BP13" s="650"/>
      <c r="BQ13" s="650"/>
      <c r="BR13" s="650"/>
      <c r="BS13" s="656" t="s">
        <v>231</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352490</v>
      </c>
      <c r="CS13" s="648"/>
      <c r="CT13" s="648"/>
      <c r="CU13" s="648"/>
      <c r="CV13" s="648"/>
      <c r="CW13" s="648"/>
      <c r="CX13" s="648"/>
      <c r="CY13" s="649"/>
      <c r="CZ13" s="650">
        <v>8.8000000000000007</v>
      </c>
      <c r="DA13" s="650"/>
      <c r="DB13" s="650"/>
      <c r="DC13" s="650"/>
      <c r="DD13" s="656">
        <v>322953</v>
      </c>
      <c r="DE13" s="648"/>
      <c r="DF13" s="648"/>
      <c r="DG13" s="648"/>
      <c r="DH13" s="648"/>
      <c r="DI13" s="648"/>
      <c r="DJ13" s="648"/>
      <c r="DK13" s="648"/>
      <c r="DL13" s="648"/>
      <c r="DM13" s="648"/>
      <c r="DN13" s="648"/>
      <c r="DO13" s="648"/>
      <c r="DP13" s="649"/>
      <c r="DQ13" s="656">
        <v>98012</v>
      </c>
      <c r="DR13" s="648"/>
      <c r="DS13" s="648"/>
      <c r="DT13" s="648"/>
      <c r="DU13" s="648"/>
      <c r="DV13" s="648"/>
      <c r="DW13" s="648"/>
      <c r="DX13" s="648"/>
      <c r="DY13" s="648"/>
      <c r="DZ13" s="648"/>
      <c r="EA13" s="648"/>
      <c r="EB13" s="648"/>
      <c r="EC13" s="657"/>
    </row>
    <row r="14" spans="2:143" ht="11.25" customHeight="1">
      <c r="B14" s="644" t="s">
        <v>255</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231</v>
      </c>
      <c r="AA14" s="650"/>
      <c r="AB14" s="650"/>
      <c r="AC14" s="650"/>
      <c r="AD14" s="651" t="s">
        <v>128</v>
      </c>
      <c r="AE14" s="651"/>
      <c r="AF14" s="651"/>
      <c r="AG14" s="651"/>
      <c r="AH14" s="651"/>
      <c r="AI14" s="651"/>
      <c r="AJ14" s="651"/>
      <c r="AK14" s="651"/>
      <c r="AL14" s="652" t="s">
        <v>231</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16339</v>
      </c>
      <c r="BH14" s="648"/>
      <c r="BI14" s="648"/>
      <c r="BJ14" s="648"/>
      <c r="BK14" s="648"/>
      <c r="BL14" s="648"/>
      <c r="BM14" s="648"/>
      <c r="BN14" s="649"/>
      <c r="BO14" s="650">
        <v>5.5</v>
      </c>
      <c r="BP14" s="650"/>
      <c r="BQ14" s="650"/>
      <c r="BR14" s="650"/>
      <c r="BS14" s="656" t="s">
        <v>231</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94220</v>
      </c>
      <c r="CS14" s="648"/>
      <c r="CT14" s="648"/>
      <c r="CU14" s="648"/>
      <c r="CV14" s="648"/>
      <c r="CW14" s="648"/>
      <c r="CX14" s="648"/>
      <c r="CY14" s="649"/>
      <c r="CZ14" s="650">
        <v>2.2999999999999998</v>
      </c>
      <c r="DA14" s="650"/>
      <c r="DB14" s="650"/>
      <c r="DC14" s="650"/>
      <c r="DD14" s="656">
        <v>14343</v>
      </c>
      <c r="DE14" s="648"/>
      <c r="DF14" s="648"/>
      <c r="DG14" s="648"/>
      <c r="DH14" s="648"/>
      <c r="DI14" s="648"/>
      <c r="DJ14" s="648"/>
      <c r="DK14" s="648"/>
      <c r="DL14" s="648"/>
      <c r="DM14" s="648"/>
      <c r="DN14" s="648"/>
      <c r="DO14" s="648"/>
      <c r="DP14" s="649"/>
      <c r="DQ14" s="656">
        <v>83953</v>
      </c>
      <c r="DR14" s="648"/>
      <c r="DS14" s="648"/>
      <c r="DT14" s="648"/>
      <c r="DU14" s="648"/>
      <c r="DV14" s="648"/>
      <c r="DW14" s="648"/>
      <c r="DX14" s="648"/>
      <c r="DY14" s="648"/>
      <c r="DZ14" s="648"/>
      <c r="EA14" s="648"/>
      <c r="EB14" s="648"/>
      <c r="EC14" s="657"/>
    </row>
    <row r="15" spans="2:143" ht="11.25" customHeight="1">
      <c r="B15" s="644" t="s">
        <v>258</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231</v>
      </c>
      <c r="AA15" s="650"/>
      <c r="AB15" s="650"/>
      <c r="AC15" s="650"/>
      <c r="AD15" s="651" t="s">
        <v>231</v>
      </c>
      <c r="AE15" s="651"/>
      <c r="AF15" s="651"/>
      <c r="AG15" s="651"/>
      <c r="AH15" s="651"/>
      <c r="AI15" s="651"/>
      <c r="AJ15" s="651"/>
      <c r="AK15" s="651"/>
      <c r="AL15" s="652" t="s">
        <v>243</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20598</v>
      </c>
      <c r="BH15" s="648"/>
      <c r="BI15" s="648"/>
      <c r="BJ15" s="648"/>
      <c r="BK15" s="648"/>
      <c r="BL15" s="648"/>
      <c r="BM15" s="648"/>
      <c r="BN15" s="649"/>
      <c r="BO15" s="650">
        <v>6.9</v>
      </c>
      <c r="BP15" s="650"/>
      <c r="BQ15" s="650"/>
      <c r="BR15" s="650"/>
      <c r="BS15" s="656" t="s">
        <v>128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272562</v>
      </c>
      <c r="CS15" s="648"/>
      <c r="CT15" s="648"/>
      <c r="CU15" s="648"/>
      <c r="CV15" s="648"/>
      <c r="CW15" s="648"/>
      <c r="CX15" s="648"/>
      <c r="CY15" s="649"/>
      <c r="CZ15" s="650">
        <v>6.8</v>
      </c>
      <c r="DA15" s="650"/>
      <c r="DB15" s="650"/>
      <c r="DC15" s="650"/>
      <c r="DD15" s="656">
        <v>25458</v>
      </c>
      <c r="DE15" s="648"/>
      <c r="DF15" s="648"/>
      <c r="DG15" s="648"/>
      <c r="DH15" s="648"/>
      <c r="DI15" s="648"/>
      <c r="DJ15" s="648"/>
      <c r="DK15" s="648"/>
      <c r="DL15" s="648"/>
      <c r="DM15" s="648"/>
      <c r="DN15" s="648"/>
      <c r="DO15" s="648"/>
      <c r="DP15" s="649"/>
      <c r="DQ15" s="656">
        <v>211440</v>
      </c>
      <c r="DR15" s="648"/>
      <c r="DS15" s="648"/>
      <c r="DT15" s="648"/>
      <c r="DU15" s="648"/>
      <c r="DV15" s="648"/>
      <c r="DW15" s="648"/>
      <c r="DX15" s="648"/>
      <c r="DY15" s="648"/>
      <c r="DZ15" s="648"/>
      <c r="EA15" s="648"/>
      <c r="EB15" s="648"/>
      <c r="EC15" s="657"/>
    </row>
    <row r="16" spans="2:143" ht="11.25" customHeight="1">
      <c r="B16" s="644" t="s">
        <v>261</v>
      </c>
      <c r="C16" s="645"/>
      <c r="D16" s="645"/>
      <c r="E16" s="645"/>
      <c r="F16" s="645"/>
      <c r="G16" s="645"/>
      <c r="H16" s="645"/>
      <c r="I16" s="645"/>
      <c r="J16" s="645"/>
      <c r="K16" s="645"/>
      <c r="L16" s="645"/>
      <c r="M16" s="645"/>
      <c r="N16" s="645"/>
      <c r="O16" s="645"/>
      <c r="P16" s="645"/>
      <c r="Q16" s="646"/>
      <c r="R16" s="647">
        <v>2717</v>
      </c>
      <c r="S16" s="648"/>
      <c r="T16" s="648"/>
      <c r="U16" s="648"/>
      <c r="V16" s="648"/>
      <c r="W16" s="648"/>
      <c r="X16" s="648"/>
      <c r="Y16" s="649"/>
      <c r="Z16" s="650">
        <v>0.1</v>
      </c>
      <c r="AA16" s="650"/>
      <c r="AB16" s="650"/>
      <c r="AC16" s="650"/>
      <c r="AD16" s="651">
        <v>2717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243</v>
      </c>
      <c r="BH16" s="648"/>
      <c r="BI16" s="648"/>
      <c r="BJ16" s="648"/>
      <c r="BK16" s="648"/>
      <c r="BL16" s="648"/>
      <c r="BM16" s="648"/>
      <c r="BN16" s="649"/>
      <c r="BO16" s="650" t="s">
        <v>231</v>
      </c>
      <c r="BP16" s="650"/>
      <c r="BQ16" s="650"/>
      <c r="BR16" s="650"/>
      <c r="BS16" s="656" t="s">
        <v>231</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36316</v>
      </c>
      <c r="CS16" s="648"/>
      <c r="CT16" s="648"/>
      <c r="CU16" s="648"/>
      <c r="CV16" s="648"/>
      <c r="CW16" s="648"/>
      <c r="CX16" s="648"/>
      <c r="CY16" s="649"/>
      <c r="CZ16" s="650">
        <v>0.9</v>
      </c>
      <c r="DA16" s="650"/>
      <c r="DB16" s="650"/>
      <c r="DC16" s="650"/>
      <c r="DD16" s="656" t="s">
        <v>231</v>
      </c>
      <c r="DE16" s="648"/>
      <c r="DF16" s="648"/>
      <c r="DG16" s="648"/>
      <c r="DH16" s="648"/>
      <c r="DI16" s="648"/>
      <c r="DJ16" s="648"/>
      <c r="DK16" s="648"/>
      <c r="DL16" s="648"/>
      <c r="DM16" s="648"/>
      <c r="DN16" s="648"/>
      <c r="DO16" s="648"/>
      <c r="DP16" s="649"/>
      <c r="DQ16" s="656">
        <v>1518</v>
      </c>
      <c r="DR16" s="648"/>
      <c r="DS16" s="648"/>
      <c r="DT16" s="648"/>
      <c r="DU16" s="648"/>
      <c r="DV16" s="648"/>
      <c r="DW16" s="648"/>
      <c r="DX16" s="648"/>
      <c r="DY16" s="648"/>
      <c r="DZ16" s="648"/>
      <c r="EA16" s="648"/>
      <c r="EB16" s="648"/>
      <c r="EC16" s="657"/>
    </row>
    <row r="17" spans="2:133" ht="11.25" customHeight="1">
      <c r="B17" s="644" t="s">
        <v>264</v>
      </c>
      <c r="C17" s="645"/>
      <c r="D17" s="645"/>
      <c r="E17" s="645"/>
      <c r="F17" s="645"/>
      <c r="G17" s="645"/>
      <c r="H17" s="645"/>
      <c r="I17" s="645"/>
      <c r="J17" s="645"/>
      <c r="K17" s="645"/>
      <c r="L17" s="645"/>
      <c r="M17" s="645"/>
      <c r="N17" s="645"/>
      <c r="O17" s="645"/>
      <c r="P17" s="645"/>
      <c r="Q17" s="646"/>
      <c r="R17" s="647">
        <v>602</v>
      </c>
      <c r="S17" s="648"/>
      <c r="T17" s="648"/>
      <c r="U17" s="648"/>
      <c r="V17" s="648"/>
      <c r="W17" s="648"/>
      <c r="X17" s="648"/>
      <c r="Y17" s="649"/>
      <c r="Z17" s="650">
        <v>0</v>
      </c>
      <c r="AA17" s="650"/>
      <c r="AB17" s="650"/>
      <c r="AC17" s="650"/>
      <c r="AD17" s="651">
        <v>602</v>
      </c>
      <c r="AE17" s="651"/>
      <c r="AF17" s="651"/>
      <c r="AG17" s="651"/>
      <c r="AH17" s="651"/>
      <c r="AI17" s="651"/>
      <c r="AJ17" s="651"/>
      <c r="AK17" s="651"/>
      <c r="AL17" s="652">
        <v>0</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439481</v>
      </c>
      <c r="CS17" s="648"/>
      <c r="CT17" s="648"/>
      <c r="CU17" s="648"/>
      <c r="CV17" s="648"/>
      <c r="CW17" s="648"/>
      <c r="CX17" s="648"/>
      <c r="CY17" s="649"/>
      <c r="CZ17" s="650">
        <v>11</v>
      </c>
      <c r="DA17" s="650"/>
      <c r="DB17" s="650"/>
      <c r="DC17" s="650"/>
      <c r="DD17" s="656" t="s">
        <v>231</v>
      </c>
      <c r="DE17" s="648"/>
      <c r="DF17" s="648"/>
      <c r="DG17" s="648"/>
      <c r="DH17" s="648"/>
      <c r="DI17" s="648"/>
      <c r="DJ17" s="648"/>
      <c r="DK17" s="648"/>
      <c r="DL17" s="648"/>
      <c r="DM17" s="648"/>
      <c r="DN17" s="648"/>
      <c r="DO17" s="648"/>
      <c r="DP17" s="649"/>
      <c r="DQ17" s="656">
        <v>437750</v>
      </c>
      <c r="DR17" s="648"/>
      <c r="DS17" s="648"/>
      <c r="DT17" s="648"/>
      <c r="DU17" s="648"/>
      <c r="DV17" s="648"/>
      <c r="DW17" s="648"/>
      <c r="DX17" s="648"/>
      <c r="DY17" s="648"/>
      <c r="DZ17" s="648"/>
      <c r="EA17" s="648"/>
      <c r="EB17" s="648"/>
      <c r="EC17" s="657"/>
    </row>
    <row r="18" spans="2:133" ht="11.25" customHeight="1">
      <c r="B18" s="644" t="s">
        <v>267</v>
      </c>
      <c r="C18" s="645"/>
      <c r="D18" s="645"/>
      <c r="E18" s="645"/>
      <c r="F18" s="645"/>
      <c r="G18" s="645"/>
      <c r="H18" s="645"/>
      <c r="I18" s="645"/>
      <c r="J18" s="645"/>
      <c r="K18" s="645"/>
      <c r="L18" s="645"/>
      <c r="M18" s="645"/>
      <c r="N18" s="645"/>
      <c r="O18" s="645"/>
      <c r="P18" s="645"/>
      <c r="Q18" s="646"/>
      <c r="R18" s="647">
        <v>2226</v>
      </c>
      <c r="S18" s="648"/>
      <c r="T18" s="648"/>
      <c r="U18" s="648"/>
      <c r="V18" s="648"/>
      <c r="W18" s="648"/>
      <c r="X18" s="648"/>
      <c r="Y18" s="649"/>
      <c r="Z18" s="650">
        <v>0.1</v>
      </c>
      <c r="AA18" s="650"/>
      <c r="AB18" s="650"/>
      <c r="AC18" s="650"/>
      <c r="AD18" s="651">
        <v>2226</v>
      </c>
      <c r="AE18" s="651"/>
      <c r="AF18" s="651"/>
      <c r="AG18" s="651"/>
      <c r="AH18" s="651"/>
      <c r="AI18" s="651"/>
      <c r="AJ18" s="651"/>
      <c r="AK18" s="651"/>
      <c r="AL18" s="652">
        <v>0.1</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243</v>
      </c>
      <c r="CS18" s="648"/>
      <c r="CT18" s="648"/>
      <c r="CU18" s="648"/>
      <c r="CV18" s="648"/>
      <c r="CW18" s="648"/>
      <c r="CX18" s="648"/>
      <c r="CY18" s="649"/>
      <c r="CZ18" s="650" t="s">
        <v>231</v>
      </c>
      <c r="DA18" s="650"/>
      <c r="DB18" s="650"/>
      <c r="DC18" s="650"/>
      <c r="DD18" s="656" t="s">
        <v>243</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c r="B19" s="644" t="s">
        <v>270</v>
      </c>
      <c r="C19" s="645"/>
      <c r="D19" s="645"/>
      <c r="E19" s="645"/>
      <c r="F19" s="645"/>
      <c r="G19" s="645"/>
      <c r="H19" s="645"/>
      <c r="I19" s="645"/>
      <c r="J19" s="645"/>
      <c r="K19" s="645"/>
      <c r="L19" s="645"/>
      <c r="M19" s="645"/>
      <c r="N19" s="645"/>
      <c r="O19" s="645"/>
      <c r="P19" s="645"/>
      <c r="Q19" s="646"/>
      <c r="R19" s="647">
        <v>752</v>
      </c>
      <c r="S19" s="648"/>
      <c r="T19" s="648"/>
      <c r="U19" s="648"/>
      <c r="V19" s="648"/>
      <c r="W19" s="648"/>
      <c r="X19" s="648"/>
      <c r="Y19" s="649"/>
      <c r="Z19" s="650">
        <v>0</v>
      </c>
      <c r="AA19" s="650"/>
      <c r="AB19" s="650"/>
      <c r="AC19" s="650"/>
      <c r="AD19" s="651">
        <v>752</v>
      </c>
      <c r="AE19" s="651"/>
      <c r="AF19" s="651"/>
      <c r="AG19" s="651"/>
      <c r="AH19" s="651"/>
      <c r="AI19" s="651"/>
      <c r="AJ19" s="651"/>
      <c r="AK19" s="651"/>
      <c r="AL19" s="652">
        <v>0</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243</v>
      </c>
      <c r="BP19" s="650"/>
      <c r="BQ19" s="650"/>
      <c r="BR19" s="650"/>
      <c r="BS19" s="656" t="s">
        <v>231</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c r="B20" s="644" t="s">
        <v>273</v>
      </c>
      <c r="C20" s="645"/>
      <c r="D20" s="645"/>
      <c r="E20" s="645"/>
      <c r="F20" s="645"/>
      <c r="G20" s="645"/>
      <c r="H20" s="645"/>
      <c r="I20" s="645"/>
      <c r="J20" s="645"/>
      <c r="K20" s="645"/>
      <c r="L20" s="645"/>
      <c r="M20" s="645"/>
      <c r="N20" s="645"/>
      <c r="O20" s="645"/>
      <c r="P20" s="645"/>
      <c r="Q20" s="646"/>
      <c r="R20" s="647">
        <v>1336</v>
      </c>
      <c r="S20" s="648"/>
      <c r="T20" s="648"/>
      <c r="U20" s="648"/>
      <c r="V20" s="648"/>
      <c r="W20" s="648"/>
      <c r="X20" s="648"/>
      <c r="Y20" s="649"/>
      <c r="Z20" s="650">
        <v>0</v>
      </c>
      <c r="AA20" s="650"/>
      <c r="AB20" s="650"/>
      <c r="AC20" s="650"/>
      <c r="AD20" s="651">
        <v>1336</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231</v>
      </c>
      <c r="BH20" s="648"/>
      <c r="BI20" s="648"/>
      <c r="BJ20" s="648"/>
      <c r="BK20" s="648"/>
      <c r="BL20" s="648"/>
      <c r="BM20" s="648"/>
      <c r="BN20" s="649"/>
      <c r="BO20" s="650" t="s">
        <v>128</v>
      </c>
      <c r="BP20" s="650"/>
      <c r="BQ20" s="650"/>
      <c r="BR20" s="650"/>
      <c r="BS20" s="656" t="s">
        <v>231</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4013067</v>
      </c>
      <c r="CS20" s="648"/>
      <c r="CT20" s="648"/>
      <c r="CU20" s="648"/>
      <c r="CV20" s="648"/>
      <c r="CW20" s="648"/>
      <c r="CX20" s="648"/>
      <c r="CY20" s="649"/>
      <c r="CZ20" s="650">
        <v>100</v>
      </c>
      <c r="DA20" s="650"/>
      <c r="DB20" s="650"/>
      <c r="DC20" s="650"/>
      <c r="DD20" s="656">
        <v>709497</v>
      </c>
      <c r="DE20" s="648"/>
      <c r="DF20" s="648"/>
      <c r="DG20" s="648"/>
      <c r="DH20" s="648"/>
      <c r="DI20" s="648"/>
      <c r="DJ20" s="648"/>
      <c r="DK20" s="648"/>
      <c r="DL20" s="648"/>
      <c r="DM20" s="648"/>
      <c r="DN20" s="648"/>
      <c r="DO20" s="648"/>
      <c r="DP20" s="649"/>
      <c r="DQ20" s="656">
        <v>2557667</v>
      </c>
      <c r="DR20" s="648"/>
      <c r="DS20" s="648"/>
      <c r="DT20" s="648"/>
      <c r="DU20" s="648"/>
      <c r="DV20" s="648"/>
      <c r="DW20" s="648"/>
      <c r="DX20" s="648"/>
      <c r="DY20" s="648"/>
      <c r="DZ20" s="648"/>
      <c r="EA20" s="648"/>
      <c r="EB20" s="648"/>
      <c r="EC20" s="657"/>
    </row>
    <row r="21" spans="2:133" ht="11.25" customHeight="1">
      <c r="B21" s="644" t="s">
        <v>276</v>
      </c>
      <c r="C21" s="645"/>
      <c r="D21" s="645"/>
      <c r="E21" s="645"/>
      <c r="F21" s="645"/>
      <c r="G21" s="645"/>
      <c r="H21" s="645"/>
      <c r="I21" s="645"/>
      <c r="J21" s="645"/>
      <c r="K21" s="645"/>
      <c r="L21" s="645"/>
      <c r="M21" s="645"/>
      <c r="N21" s="645"/>
      <c r="O21" s="645"/>
      <c r="P21" s="645"/>
      <c r="Q21" s="646"/>
      <c r="R21" s="647">
        <v>138</v>
      </c>
      <c r="S21" s="648"/>
      <c r="T21" s="648"/>
      <c r="U21" s="648"/>
      <c r="V21" s="648"/>
      <c r="W21" s="648"/>
      <c r="X21" s="648"/>
      <c r="Y21" s="649"/>
      <c r="Z21" s="650">
        <v>0</v>
      </c>
      <c r="AA21" s="650"/>
      <c r="AB21" s="650"/>
      <c r="AC21" s="650"/>
      <c r="AD21" s="651">
        <v>138</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278</v>
      </c>
      <c r="C22" s="645"/>
      <c r="D22" s="645"/>
      <c r="E22" s="645"/>
      <c r="F22" s="645"/>
      <c r="G22" s="645"/>
      <c r="H22" s="645"/>
      <c r="I22" s="645"/>
      <c r="J22" s="645"/>
      <c r="K22" s="645"/>
      <c r="L22" s="645"/>
      <c r="M22" s="645"/>
      <c r="N22" s="645"/>
      <c r="O22" s="645"/>
      <c r="P22" s="645"/>
      <c r="Q22" s="646"/>
      <c r="R22" s="647">
        <v>1897047</v>
      </c>
      <c r="S22" s="648"/>
      <c r="T22" s="648"/>
      <c r="U22" s="648"/>
      <c r="V22" s="648"/>
      <c r="W22" s="648"/>
      <c r="X22" s="648"/>
      <c r="Y22" s="649"/>
      <c r="Z22" s="650">
        <v>46.4</v>
      </c>
      <c r="AA22" s="650"/>
      <c r="AB22" s="650"/>
      <c r="AC22" s="650"/>
      <c r="AD22" s="651">
        <v>1755413</v>
      </c>
      <c r="AE22" s="651"/>
      <c r="AF22" s="651"/>
      <c r="AG22" s="651"/>
      <c r="AH22" s="651"/>
      <c r="AI22" s="651"/>
      <c r="AJ22" s="651"/>
      <c r="AK22" s="651"/>
      <c r="AL22" s="652">
        <v>80</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243</v>
      </c>
      <c r="BP22" s="650"/>
      <c r="BQ22" s="650"/>
      <c r="BR22" s="650"/>
      <c r="BS22" s="656" t="s">
        <v>231</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281</v>
      </c>
      <c r="C23" s="645"/>
      <c r="D23" s="645"/>
      <c r="E23" s="645"/>
      <c r="F23" s="645"/>
      <c r="G23" s="645"/>
      <c r="H23" s="645"/>
      <c r="I23" s="645"/>
      <c r="J23" s="645"/>
      <c r="K23" s="645"/>
      <c r="L23" s="645"/>
      <c r="M23" s="645"/>
      <c r="N23" s="645"/>
      <c r="O23" s="645"/>
      <c r="P23" s="645"/>
      <c r="Q23" s="646"/>
      <c r="R23" s="647">
        <v>1755413</v>
      </c>
      <c r="S23" s="648"/>
      <c r="T23" s="648"/>
      <c r="U23" s="648"/>
      <c r="V23" s="648"/>
      <c r="W23" s="648"/>
      <c r="X23" s="648"/>
      <c r="Y23" s="649"/>
      <c r="Z23" s="650">
        <v>42.9</v>
      </c>
      <c r="AA23" s="650"/>
      <c r="AB23" s="650"/>
      <c r="AC23" s="650"/>
      <c r="AD23" s="651">
        <v>1755413</v>
      </c>
      <c r="AE23" s="651"/>
      <c r="AF23" s="651"/>
      <c r="AG23" s="651"/>
      <c r="AH23" s="651"/>
      <c r="AI23" s="651"/>
      <c r="AJ23" s="651"/>
      <c r="AK23" s="651"/>
      <c r="AL23" s="652">
        <v>80</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231</v>
      </c>
      <c r="BH23" s="648"/>
      <c r="BI23" s="648"/>
      <c r="BJ23" s="648"/>
      <c r="BK23" s="648"/>
      <c r="BL23" s="648"/>
      <c r="BM23" s="648"/>
      <c r="BN23" s="649"/>
      <c r="BO23" s="650" t="s">
        <v>231</v>
      </c>
      <c r="BP23" s="650"/>
      <c r="BQ23" s="650"/>
      <c r="BR23" s="650"/>
      <c r="BS23" s="656" t="s">
        <v>231</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c r="B24" s="644" t="s">
        <v>288</v>
      </c>
      <c r="C24" s="645"/>
      <c r="D24" s="645"/>
      <c r="E24" s="645"/>
      <c r="F24" s="645"/>
      <c r="G24" s="645"/>
      <c r="H24" s="645"/>
      <c r="I24" s="645"/>
      <c r="J24" s="645"/>
      <c r="K24" s="645"/>
      <c r="L24" s="645"/>
      <c r="M24" s="645"/>
      <c r="N24" s="645"/>
      <c r="O24" s="645"/>
      <c r="P24" s="645"/>
      <c r="Q24" s="646"/>
      <c r="R24" s="647">
        <v>141634</v>
      </c>
      <c r="S24" s="648"/>
      <c r="T24" s="648"/>
      <c r="U24" s="648"/>
      <c r="V24" s="648"/>
      <c r="W24" s="648"/>
      <c r="X24" s="648"/>
      <c r="Y24" s="649"/>
      <c r="Z24" s="650">
        <v>3.5</v>
      </c>
      <c r="AA24" s="650"/>
      <c r="AB24" s="650"/>
      <c r="AC24" s="650"/>
      <c r="AD24" s="651" t="s">
        <v>231</v>
      </c>
      <c r="AE24" s="651"/>
      <c r="AF24" s="651"/>
      <c r="AG24" s="651"/>
      <c r="AH24" s="651"/>
      <c r="AI24" s="651"/>
      <c r="AJ24" s="651"/>
      <c r="AK24" s="651"/>
      <c r="AL24" s="652" t="s">
        <v>231</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231</v>
      </c>
      <c r="BP24" s="650"/>
      <c r="BQ24" s="650"/>
      <c r="BR24" s="650"/>
      <c r="BS24" s="656" t="s">
        <v>128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1365555</v>
      </c>
      <c r="CS24" s="637"/>
      <c r="CT24" s="637"/>
      <c r="CU24" s="637"/>
      <c r="CV24" s="637"/>
      <c r="CW24" s="637"/>
      <c r="CX24" s="637"/>
      <c r="CY24" s="638"/>
      <c r="CZ24" s="641">
        <v>34</v>
      </c>
      <c r="DA24" s="642"/>
      <c r="DB24" s="642"/>
      <c r="DC24" s="661"/>
      <c r="DD24" s="686">
        <v>1164413</v>
      </c>
      <c r="DE24" s="637"/>
      <c r="DF24" s="637"/>
      <c r="DG24" s="637"/>
      <c r="DH24" s="637"/>
      <c r="DI24" s="637"/>
      <c r="DJ24" s="637"/>
      <c r="DK24" s="638"/>
      <c r="DL24" s="686">
        <v>1136910</v>
      </c>
      <c r="DM24" s="637"/>
      <c r="DN24" s="637"/>
      <c r="DO24" s="637"/>
      <c r="DP24" s="637"/>
      <c r="DQ24" s="637"/>
      <c r="DR24" s="637"/>
      <c r="DS24" s="637"/>
      <c r="DT24" s="637"/>
      <c r="DU24" s="637"/>
      <c r="DV24" s="638"/>
      <c r="DW24" s="641">
        <v>50.4</v>
      </c>
      <c r="DX24" s="642"/>
      <c r="DY24" s="642"/>
      <c r="DZ24" s="642"/>
      <c r="EA24" s="642"/>
      <c r="EB24" s="642"/>
      <c r="EC24" s="643"/>
    </row>
    <row r="25" spans="2:133" ht="11.25" customHeight="1">
      <c r="B25" s="644" t="s">
        <v>291</v>
      </c>
      <c r="C25" s="645"/>
      <c r="D25" s="645"/>
      <c r="E25" s="645"/>
      <c r="F25" s="645"/>
      <c r="G25" s="645"/>
      <c r="H25" s="645"/>
      <c r="I25" s="645"/>
      <c r="J25" s="645"/>
      <c r="K25" s="645"/>
      <c r="L25" s="645"/>
      <c r="M25" s="645"/>
      <c r="N25" s="645"/>
      <c r="O25" s="645"/>
      <c r="P25" s="645"/>
      <c r="Q25" s="646"/>
      <c r="R25" s="647" t="s">
        <v>243</v>
      </c>
      <c r="S25" s="648"/>
      <c r="T25" s="648"/>
      <c r="U25" s="648"/>
      <c r="V25" s="648"/>
      <c r="W25" s="648"/>
      <c r="X25" s="648"/>
      <c r="Y25" s="649"/>
      <c r="Z25" s="650" t="s">
        <v>128</v>
      </c>
      <c r="AA25" s="650"/>
      <c r="AB25" s="650"/>
      <c r="AC25" s="650"/>
      <c r="AD25" s="651" t="s">
        <v>243</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231</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674003</v>
      </c>
      <c r="CS25" s="683"/>
      <c r="CT25" s="683"/>
      <c r="CU25" s="683"/>
      <c r="CV25" s="683"/>
      <c r="CW25" s="683"/>
      <c r="CX25" s="683"/>
      <c r="CY25" s="684"/>
      <c r="CZ25" s="652">
        <v>16.8</v>
      </c>
      <c r="DA25" s="681"/>
      <c r="DB25" s="681"/>
      <c r="DC25" s="685"/>
      <c r="DD25" s="656">
        <v>642872</v>
      </c>
      <c r="DE25" s="683"/>
      <c r="DF25" s="683"/>
      <c r="DG25" s="683"/>
      <c r="DH25" s="683"/>
      <c r="DI25" s="683"/>
      <c r="DJ25" s="683"/>
      <c r="DK25" s="684"/>
      <c r="DL25" s="656">
        <v>621960</v>
      </c>
      <c r="DM25" s="683"/>
      <c r="DN25" s="683"/>
      <c r="DO25" s="683"/>
      <c r="DP25" s="683"/>
      <c r="DQ25" s="683"/>
      <c r="DR25" s="683"/>
      <c r="DS25" s="683"/>
      <c r="DT25" s="683"/>
      <c r="DU25" s="683"/>
      <c r="DV25" s="684"/>
      <c r="DW25" s="652">
        <v>27.6</v>
      </c>
      <c r="DX25" s="681"/>
      <c r="DY25" s="681"/>
      <c r="DZ25" s="681"/>
      <c r="EA25" s="681"/>
      <c r="EB25" s="681"/>
      <c r="EC25" s="682"/>
    </row>
    <row r="26" spans="2:133" ht="11.25" customHeight="1">
      <c r="B26" s="644" t="s">
        <v>294</v>
      </c>
      <c r="C26" s="645"/>
      <c r="D26" s="645"/>
      <c r="E26" s="645"/>
      <c r="F26" s="645"/>
      <c r="G26" s="645"/>
      <c r="H26" s="645"/>
      <c r="I26" s="645"/>
      <c r="J26" s="645"/>
      <c r="K26" s="645"/>
      <c r="L26" s="645"/>
      <c r="M26" s="645"/>
      <c r="N26" s="645"/>
      <c r="O26" s="645"/>
      <c r="P26" s="645"/>
      <c r="Q26" s="646"/>
      <c r="R26" s="647">
        <v>2334362</v>
      </c>
      <c r="S26" s="648"/>
      <c r="T26" s="648"/>
      <c r="U26" s="648"/>
      <c r="V26" s="648"/>
      <c r="W26" s="648"/>
      <c r="X26" s="648"/>
      <c r="Y26" s="649"/>
      <c r="Z26" s="650">
        <v>57.1</v>
      </c>
      <c r="AA26" s="650"/>
      <c r="AB26" s="650"/>
      <c r="AC26" s="650"/>
      <c r="AD26" s="651">
        <v>2192728</v>
      </c>
      <c r="AE26" s="651"/>
      <c r="AF26" s="651"/>
      <c r="AG26" s="651"/>
      <c r="AH26" s="651"/>
      <c r="AI26" s="651"/>
      <c r="AJ26" s="651"/>
      <c r="AK26" s="651"/>
      <c r="AL26" s="652">
        <v>99.9</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231</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400047</v>
      </c>
      <c r="CS26" s="648"/>
      <c r="CT26" s="648"/>
      <c r="CU26" s="648"/>
      <c r="CV26" s="648"/>
      <c r="CW26" s="648"/>
      <c r="CX26" s="648"/>
      <c r="CY26" s="649"/>
      <c r="CZ26" s="652">
        <v>10</v>
      </c>
      <c r="DA26" s="681"/>
      <c r="DB26" s="681"/>
      <c r="DC26" s="685"/>
      <c r="DD26" s="656">
        <v>380200</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c r="B27" s="644" t="s">
        <v>297</v>
      </c>
      <c r="C27" s="645"/>
      <c r="D27" s="645"/>
      <c r="E27" s="645"/>
      <c r="F27" s="645"/>
      <c r="G27" s="645"/>
      <c r="H27" s="645"/>
      <c r="I27" s="645"/>
      <c r="J27" s="645"/>
      <c r="K27" s="645"/>
      <c r="L27" s="645"/>
      <c r="M27" s="645"/>
      <c r="N27" s="645"/>
      <c r="O27" s="645"/>
      <c r="P27" s="645"/>
      <c r="Q27" s="646"/>
      <c r="R27" s="647">
        <v>556</v>
      </c>
      <c r="S27" s="648"/>
      <c r="T27" s="648"/>
      <c r="U27" s="648"/>
      <c r="V27" s="648"/>
      <c r="W27" s="648"/>
      <c r="X27" s="648"/>
      <c r="Y27" s="649"/>
      <c r="Z27" s="650">
        <v>0</v>
      </c>
      <c r="AA27" s="650"/>
      <c r="AB27" s="650"/>
      <c r="AC27" s="650"/>
      <c r="AD27" s="651">
        <v>556</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297638</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252071</v>
      </c>
      <c r="CS27" s="683"/>
      <c r="CT27" s="683"/>
      <c r="CU27" s="683"/>
      <c r="CV27" s="683"/>
      <c r="CW27" s="683"/>
      <c r="CX27" s="683"/>
      <c r="CY27" s="684"/>
      <c r="CZ27" s="652">
        <v>6.3</v>
      </c>
      <c r="DA27" s="681"/>
      <c r="DB27" s="681"/>
      <c r="DC27" s="685"/>
      <c r="DD27" s="656">
        <v>83791</v>
      </c>
      <c r="DE27" s="683"/>
      <c r="DF27" s="683"/>
      <c r="DG27" s="683"/>
      <c r="DH27" s="683"/>
      <c r="DI27" s="683"/>
      <c r="DJ27" s="683"/>
      <c r="DK27" s="684"/>
      <c r="DL27" s="656">
        <v>77200</v>
      </c>
      <c r="DM27" s="683"/>
      <c r="DN27" s="683"/>
      <c r="DO27" s="683"/>
      <c r="DP27" s="683"/>
      <c r="DQ27" s="683"/>
      <c r="DR27" s="683"/>
      <c r="DS27" s="683"/>
      <c r="DT27" s="683"/>
      <c r="DU27" s="683"/>
      <c r="DV27" s="684"/>
      <c r="DW27" s="652">
        <v>3.4</v>
      </c>
      <c r="DX27" s="681"/>
      <c r="DY27" s="681"/>
      <c r="DZ27" s="681"/>
      <c r="EA27" s="681"/>
      <c r="EB27" s="681"/>
      <c r="EC27" s="682"/>
    </row>
    <row r="28" spans="2:133" ht="11.25" customHeight="1">
      <c r="B28" s="644" t="s">
        <v>300</v>
      </c>
      <c r="C28" s="645"/>
      <c r="D28" s="645"/>
      <c r="E28" s="645"/>
      <c r="F28" s="645"/>
      <c r="G28" s="645"/>
      <c r="H28" s="645"/>
      <c r="I28" s="645"/>
      <c r="J28" s="645"/>
      <c r="K28" s="645"/>
      <c r="L28" s="645"/>
      <c r="M28" s="645"/>
      <c r="N28" s="645"/>
      <c r="O28" s="645"/>
      <c r="P28" s="645"/>
      <c r="Q28" s="646"/>
      <c r="R28" s="647">
        <v>4755</v>
      </c>
      <c r="S28" s="648"/>
      <c r="T28" s="648"/>
      <c r="U28" s="648"/>
      <c r="V28" s="648"/>
      <c r="W28" s="648"/>
      <c r="X28" s="648"/>
      <c r="Y28" s="649"/>
      <c r="Z28" s="650">
        <v>0.1</v>
      </c>
      <c r="AA28" s="650"/>
      <c r="AB28" s="650"/>
      <c r="AC28" s="650"/>
      <c r="AD28" s="651" t="s">
        <v>231</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439481</v>
      </c>
      <c r="CS28" s="648"/>
      <c r="CT28" s="648"/>
      <c r="CU28" s="648"/>
      <c r="CV28" s="648"/>
      <c r="CW28" s="648"/>
      <c r="CX28" s="648"/>
      <c r="CY28" s="649"/>
      <c r="CZ28" s="652">
        <v>11</v>
      </c>
      <c r="DA28" s="681"/>
      <c r="DB28" s="681"/>
      <c r="DC28" s="685"/>
      <c r="DD28" s="656">
        <v>437750</v>
      </c>
      <c r="DE28" s="648"/>
      <c r="DF28" s="648"/>
      <c r="DG28" s="648"/>
      <c r="DH28" s="648"/>
      <c r="DI28" s="648"/>
      <c r="DJ28" s="648"/>
      <c r="DK28" s="649"/>
      <c r="DL28" s="656">
        <v>437750</v>
      </c>
      <c r="DM28" s="648"/>
      <c r="DN28" s="648"/>
      <c r="DO28" s="648"/>
      <c r="DP28" s="648"/>
      <c r="DQ28" s="648"/>
      <c r="DR28" s="648"/>
      <c r="DS28" s="648"/>
      <c r="DT28" s="648"/>
      <c r="DU28" s="648"/>
      <c r="DV28" s="649"/>
      <c r="DW28" s="652">
        <v>19.399999999999999</v>
      </c>
      <c r="DX28" s="681"/>
      <c r="DY28" s="681"/>
      <c r="DZ28" s="681"/>
      <c r="EA28" s="681"/>
      <c r="EB28" s="681"/>
      <c r="EC28" s="682"/>
    </row>
    <row r="29" spans="2:133" ht="11.25" customHeight="1">
      <c r="B29" s="644" t="s">
        <v>302</v>
      </c>
      <c r="C29" s="645"/>
      <c r="D29" s="645"/>
      <c r="E29" s="645"/>
      <c r="F29" s="645"/>
      <c r="G29" s="645"/>
      <c r="H29" s="645"/>
      <c r="I29" s="645"/>
      <c r="J29" s="645"/>
      <c r="K29" s="645"/>
      <c r="L29" s="645"/>
      <c r="M29" s="645"/>
      <c r="N29" s="645"/>
      <c r="O29" s="645"/>
      <c r="P29" s="645"/>
      <c r="Q29" s="646"/>
      <c r="R29" s="647">
        <v>36569</v>
      </c>
      <c r="S29" s="648"/>
      <c r="T29" s="648"/>
      <c r="U29" s="648"/>
      <c r="V29" s="648"/>
      <c r="W29" s="648"/>
      <c r="X29" s="648"/>
      <c r="Y29" s="649"/>
      <c r="Z29" s="650">
        <v>0.9</v>
      </c>
      <c r="AA29" s="650"/>
      <c r="AB29" s="650"/>
      <c r="AC29" s="650"/>
      <c r="AD29" s="651" t="s">
        <v>128</v>
      </c>
      <c r="AE29" s="651"/>
      <c r="AF29" s="651"/>
      <c r="AG29" s="651"/>
      <c r="AH29" s="651"/>
      <c r="AI29" s="651"/>
      <c r="AJ29" s="651"/>
      <c r="AK29" s="651"/>
      <c r="AL29" s="652" t="s">
        <v>231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69</v>
      </c>
      <c r="CG29" s="663"/>
      <c r="CH29" s="663"/>
      <c r="CI29" s="663"/>
      <c r="CJ29" s="663"/>
      <c r="CK29" s="663"/>
      <c r="CL29" s="663"/>
      <c r="CM29" s="663"/>
      <c r="CN29" s="663"/>
      <c r="CO29" s="663"/>
      <c r="CP29" s="663"/>
      <c r="CQ29" s="664"/>
      <c r="CR29" s="647">
        <v>439455</v>
      </c>
      <c r="CS29" s="683"/>
      <c r="CT29" s="683"/>
      <c r="CU29" s="683"/>
      <c r="CV29" s="683"/>
      <c r="CW29" s="683"/>
      <c r="CX29" s="683"/>
      <c r="CY29" s="684"/>
      <c r="CZ29" s="652">
        <v>11</v>
      </c>
      <c r="DA29" s="681"/>
      <c r="DB29" s="681"/>
      <c r="DC29" s="685"/>
      <c r="DD29" s="656">
        <v>437724</v>
      </c>
      <c r="DE29" s="683"/>
      <c r="DF29" s="683"/>
      <c r="DG29" s="683"/>
      <c r="DH29" s="683"/>
      <c r="DI29" s="683"/>
      <c r="DJ29" s="683"/>
      <c r="DK29" s="684"/>
      <c r="DL29" s="656">
        <v>437724</v>
      </c>
      <c r="DM29" s="683"/>
      <c r="DN29" s="683"/>
      <c r="DO29" s="683"/>
      <c r="DP29" s="683"/>
      <c r="DQ29" s="683"/>
      <c r="DR29" s="683"/>
      <c r="DS29" s="683"/>
      <c r="DT29" s="683"/>
      <c r="DU29" s="683"/>
      <c r="DV29" s="684"/>
      <c r="DW29" s="652">
        <v>19.399999999999999</v>
      </c>
      <c r="DX29" s="681"/>
      <c r="DY29" s="681"/>
      <c r="DZ29" s="681"/>
      <c r="EA29" s="681"/>
      <c r="EB29" s="681"/>
      <c r="EC29" s="682"/>
    </row>
    <row r="30" spans="2:133" ht="11.25" customHeight="1">
      <c r="B30" s="644" t="s">
        <v>304</v>
      </c>
      <c r="C30" s="645"/>
      <c r="D30" s="645"/>
      <c r="E30" s="645"/>
      <c r="F30" s="645"/>
      <c r="G30" s="645"/>
      <c r="H30" s="645"/>
      <c r="I30" s="645"/>
      <c r="J30" s="645"/>
      <c r="K30" s="645"/>
      <c r="L30" s="645"/>
      <c r="M30" s="645"/>
      <c r="N30" s="645"/>
      <c r="O30" s="645"/>
      <c r="P30" s="645"/>
      <c r="Q30" s="646"/>
      <c r="R30" s="647">
        <v>10644</v>
      </c>
      <c r="S30" s="648"/>
      <c r="T30" s="648"/>
      <c r="U30" s="648"/>
      <c r="V30" s="648"/>
      <c r="W30" s="648"/>
      <c r="X30" s="648"/>
      <c r="Y30" s="649"/>
      <c r="Z30" s="650">
        <v>0.3</v>
      </c>
      <c r="AA30" s="650"/>
      <c r="AB30" s="650"/>
      <c r="AC30" s="650"/>
      <c r="AD30" s="651" t="s">
        <v>231</v>
      </c>
      <c r="AE30" s="651"/>
      <c r="AF30" s="651"/>
      <c r="AG30" s="651"/>
      <c r="AH30" s="651"/>
      <c r="AI30" s="651"/>
      <c r="AJ30" s="651"/>
      <c r="AK30" s="651"/>
      <c r="AL30" s="652" t="s">
        <v>128</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429231</v>
      </c>
      <c r="CS30" s="648"/>
      <c r="CT30" s="648"/>
      <c r="CU30" s="648"/>
      <c r="CV30" s="648"/>
      <c r="CW30" s="648"/>
      <c r="CX30" s="648"/>
      <c r="CY30" s="649"/>
      <c r="CZ30" s="652">
        <v>10.7</v>
      </c>
      <c r="DA30" s="681"/>
      <c r="DB30" s="681"/>
      <c r="DC30" s="685"/>
      <c r="DD30" s="656">
        <v>427656</v>
      </c>
      <c r="DE30" s="648"/>
      <c r="DF30" s="648"/>
      <c r="DG30" s="648"/>
      <c r="DH30" s="648"/>
      <c r="DI30" s="648"/>
      <c r="DJ30" s="648"/>
      <c r="DK30" s="649"/>
      <c r="DL30" s="656">
        <v>427656</v>
      </c>
      <c r="DM30" s="648"/>
      <c r="DN30" s="648"/>
      <c r="DO30" s="648"/>
      <c r="DP30" s="648"/>
      <c r="DQ30" s="648"/>
      <c r="DR30" s="648"/>
      <c r="DS30" s="648"/>
      <c r="DT30" s="648"/>
      <c r="DU30" s="648"/>
      <c r="DV30" s="649"/>
      <c r="DW30" s="652">
        <v>19</v>
      </c>
      <c r="DX30" s="681"/>
      <c r="DY30" s="681"/>
      <c r="DZ30" s="681"/>
      <c r="EA30" s="681"/>
      <c r="EB30" s="681"/>
      <c r="EC30" s="682"/>
    </row>
    <row r="31" spans="2:133" ht="11.25" customHeight="1">
      <c r="B31" s="644" t="s">
        <v>308</v>
      </c>
      <c r="C31" s="645"/>
      <c r="D31" s="645"/>
      <c r="E31" s="645"/>
      <c r="F31" s="645"/>
      <c r="G31" s="645"/>
      <c r="H31" s="645"/>
      <c r="I31" s="645"/>
      <c r="J31" s="645"/>
      <c r="K31" s="645"/>
      <c r="L31" s="645"/>
      <c r="M31" s="645"/>
      <c r="N31" s="645"/>
      <c r="O31" s="645"/>
      <c r="P31" s="645"/>
      <c r="Q31" s="646"/>
      <c r="R31" s="647">
        <v>905226</v>
      </c>
      <c r="S31" s="648"/>
      <c r="T31" s="648"/>
      <c r="U31" s="648"/>
      <c r="V31" s="648"/>
      <c r="W31" s="648"/>
      <c r="X31" s="648"/>
      <c r="Y31" s="649"/>
      <c r="Z31" s="650">
        <v>22.1</v>
      </c>
      <c r="AA31" s="650"/>
      <c r="AB31" s="650"/>
      <c r="AC31" s="650"/>
      <c r="AD31" s="651" t="s">
        <v>231</v>
      </c>
      <c r="AE31" s="651"/>
      <c r="AF31" s="651"/>
      <c r="AG31" s="651"/>
      <c r="AH31" s="651"/>
      <c r="AI31" s="651"/>
      <c r="AJ31" s="651"/>
      <c r="AK31" s="651"/>
      <c r="AL31" s="652" t="s">
        <v>231</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98.9</v>
      </c>
      <c r="BH31" s="702"/>
      <c r="BI31" s="702"/>
      <c r="BJ31" s="702"/>
      <c r="BK31" s="702"/>
      <c r="BL31" s="702"/>
      <c r="BM31" s="642">
        <v>97.2</v>
      </c>
      <c r="BN31" s="702"/>
      <c r="BO31" s="702"/>
      <c r="BP31" s="702"/>
      <c r="BQ31" s="703"/>
      <c r="BR31" s="715">
        <v>99.2</v>
      </c>
      <c r="BS31" s="702"/>
      <c r="BT31" s="702"/>
      <c r="BU31" s="702"/>
      <c r="BV31" s="702"/>
      <c r="BW31" s="702"/>
      <c r="BX31" s="642">
        <v>97.2</v>
      </c>
      <c r="BY31" s="702"/>
      <c r="BZ31" s="702"/>
      <c r="CA31" s="702"/>
      <c r="CB31" s="703"/>
      <c r="CD31" s="689"/>
      <c r="CE31" s="690"/>
      <c r="CF31" s="662" t="s">
        <v>311</v>
      </c>
      <c r="CG31" s="663"/>
      <c r="CH31" s="663"/>
      <c r="CI31" s="663"/>
      <c r="CJ31" s="663"/>
      <c r="CK31" s="663"/>
      <c r="CL31" s="663"/>
      <c r="CM31" s="663"/>
      <c r="CN31" s="663"/>
      <c r="CO31" s="663"/>
      <c r="CP31" s="663"/>
      <c r="CQ31" s="664"/>
      <c r="CR31" s="647">
        <v>10224</v>
      </c>
      <c r="CS31" s="683"/>
      <c r="CT31" s="683"/>
      <c r="CU31" s="683"/>
      <c r="CV31" s="683"/>
      <c r="CW31" s="683"/>
      <c r="CX31" s="683"/>
      <c r="CY31" s="684"/>
      <c r="CZ31" s="652">
        <v>0.3</v>
      </c>
      <c r="DA31" s="681"/>
      <c r="DB31" s="681"/>
      <c r="DC31" s="685"/>
      <c r="DD31" s="656">
        <v>10068</v>
      </c>
      <c r="DE31" s="683"/>
      <c r="DF31" s="683"/>
      <c r="DG31" s="683"/>
      <c r="DH31" s="683"/>
      <c r="DI31" s="683"/>
      <c r="DJ31" s="683"/>
      <c r="DK31" s="684"/>
      <c r="DL31" s="656">
        <v>10068</v>
      </c>
      <c r="DM31" s="683"/>
      <c r="DN31" s="683"/>
      <c r="DO31" s="683"/>
      <c r="DP31" s="683"/>
      <c r="DQ31" s="683"/>
      <c r="DR31" s="683"/>
      <c r="DS31" s="683"/>
      <c r="DT31" s="683"/>
      <c r="DU31" s="683"/>
      <c r="DV31" s="684"/>
      <c r="DW31" s="652">
        <v>0.4</v>
      </c>
      <c r="DX31" s="681"/>
      <c r="DY31" s="681"/>
      <c r="DZ31" s="681"/>
      <c r="EA31" s="681"/>
      <c r="EB31" s="681"/>
      <c r="EC31" s="682"/>
    </row>
    <row r="32" spans="2:133" ht="11.25" customHeight="1">
      <c r="B32" s="693" t="s">
        <v>312</v>
      </c>
      <c r="C32" s="694"/>
      <c r="D32" s="694"/>
      <c r="E32" s="694"/>
      <c r="F32" s="694"/>
      <c r="G32" s="694"/>
      <c r="H32" s="694"/>
      <c r="I32" s="694"/>
      <c r="J32" s="694"/>
      <c r="K32" s="694"/>
      <c r="L32" s="694"/>
      <c r="M32" s="694"/>
      <c r="N32" s="694"/>
      <c r="O32" s="694"/>
      <c r="P32" s="694"/>
      <c r="Q32" s="695"/>
      <c r="R32" s="647" t="s">
        <v>231</v>
      </c>
      <c r="S32" s="648"/>
      <c r="T32" s="648"/>
      <c r="U32" s="648"/>
      <c r="V32" s="648"/>
      <c r="W32" s="648"/>
      <c r="X32" s="648"/>
      <c r="Y32" s="649"/>
      <c r="Z32" s="650" t="s">
        <v>243</v>
      </c>
      <c r="AA32" s="650"/>
      <c r="AB32" s="650"/>
      <c r="AC32" s="650"/>
      <c r="AD32" s="651" t="s">
        <v>231</v>
      </c>
      <c r="AE32" s="651"/>
      <c r="AF32" s="651"/>
      <c r="AG32" s="651"/>
      <c r="AH32" s="651"/>
      <c r="AI32" s="651"/>
      <c r="AJ32" s="651"/>
      <c r="AK32" s="651"/>
      <c r="AL32" s="652" t="s">
        <v>243</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99.6</v>
      </c>
      <c r="BH32" s="683"/>
      <c r="BI32" s="683"/>
      <c r="BJ32" s="683"/>
      <c r="BK32" s="683"/>
      <c r="BL32" s="683"/>
      <c r="BM32" s="653">
        <v>99.5</v>
      </c>
      <c r="BN32" s="713"/>
      <c r="BO32" s="713"/>
      <c r="BP32" s="713"/>
      <c r="BQ32" s="714"/>
      <c r="BR32" s="716">
        <v>99.6</v>
      </c>
      <c r="BS32" s="683"/>
      <c r="BT32" s="683"/>
      <c r="BU32" s="683"/>
      <c r="BV32" s="683"/>
      <c r="BW32" s="683"/>
      <c r="BX32" s="653">
        <v>99.6</v>
      </c>
      <c r="BY32" s="713"/>
      <c r="BZ32" s="713"/>
      <c r="CA32" s="713"/>
      <c r="CB32" s="714"/>
      <c r="CD32" s="691"/>
      <c r="CE32" s="692"/>
      <c r="CF32" s="662" t="s">
        <v>315</v>
      </c>
      <c r="CG32" s="663"/>
      <c r="CH32" s="663"/>
      <c r="CI32" s="663"/>
      <c r="CJ32" s="663"/>
      <c r="CK32" s="663"/>
      <c r="CL32" s="663"/>
      <c r="CM32" s="663"/>
      <c r="CN32" s="663"/>
      <c r="CO32" s="663"/>
      <c r="CP32" s="663"/>
      <c r="CQ32" s="664"/>
      <c r="CR32" s="647">
        <v>26</v>
      </c>
      <c r="CS32" s="648"/>
      <c r="CT32" s="648"/>
      <c r="CU32" s="648"/>
      <c r="CV32" s="648"/>
      <c r="CW32" s="648"/>
      <c r="CX32" s="648"/>
      <c r="CY32" s="649"/>
      <c r="CZ32" s="652">
        <v>0</v>
      </c>
      <c r="DA32" s="681"/>
      <c r="DB32" s="681"/>
      <c r="DC32" s="685"/>
      <c r="DD32" s="656">
        <v>26</v>
      </c>
      <c r="DE32" s="648"/>
      <c r="DF32" s="648"/>
      <c r="DG32" s="648"/>
      <c r="DH32" s="648"/>
      <c r="DI32" s="648"/>
      <c r="DJ32" s="648"/>
      <c r="DK32" s="649"/>
      <c r="DL32" s="656">
        <v>26</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316</v>
      </c>
      <c r="C33" s="645"/>
      <c r="D33" s="645"/>
      <c r="E33" s="645"/>
      <c r="F33" s="645"/>
      <c r="G33" s="645"/>
      <c r="H33" s="645"/>
      <c r="I33" s="645"/>
      <c r="J33" s="645"/>
      <c r="K33" s="645"/>
      <c r="L33" s="645"/>
      <c r="M33" s="645"/>
      <c r="N33" s="645"/>
      <c r="O33" s="645"/>
      <c r="P33" s="645"/>
      <c r="Q33" s="646"/>
      <c r="R33" s="647">
        <v>207225</v>
      </c>
      <c r="S33" s="648"/>
      <c r="T33" s="648"/>
      <c r="U33" s="648"/>
      <c r="V33" s="648"/>
      <c r="W33" s="648"/>
      <c r="X33" s="648"/>
      <c r="Y33" s="649"/>
      <c r="Z33" s="650">
        <v>5.0999999999999996</v>
      </c>
      <c r="AA33" s="650"/>
      <c r="AB33" s="650"/>
      <c r="AC33" s="650"/>
      <c r="AD33" s="651" t="s">
        <v>231</v>
      </c>
      <c r="AE33" s="651"/>
      <c r="AF33" s="651"/>
      <c r="AG33" s="651"/>
      <c r="AH33" s="651"/>
      <c r="AI33" s="651"/>
      <c r="AJ33" s="651"/>
      <c r="AK33" s="651"/>
      <c r="AL33" s="652" t="s">
        <v>231</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98.4</v>
      </c>
      <c r="BH33" s="718"/>
      <c r="BI33" s="718"/>
      <c r="BJ33" s="718"/>
      <c r="BK33" s="718"/>
      <c r="BL33" s="718"/>
      <c r="BM33" s="719">
        <v>95.5</v>
      </c>
      <c r="BN33" s="718"/>
      <c r="BO33" s="718"/>
      <c r="BP33" s="718"/>
      <c r="BQ33" s="720"/>
      <c r="BR33" s="717">
        <v>99</v>
      </c>
      <c r="BS33" s="718"/>
      <c r="BT33" s="718"/>
      <c r="BU33" s="718"/>
      <c r="BV33" s="718"/>
      <c r="BW33" s="718"/>
      <c r="BX33" s="719">
        <v>95.5</v>
      </c>
      <c r="BY33" s="718"/>
      <c r="BZ33" s="718"/>
      <c r="CA33" s="718"/>
      <c r="CB33" s="720"/>
      <c r="CD33" s="662" t="s">
        <v>318</v>
      </c>
      <c r="CE33" s="663"/>
      <c r="CF33" s="663"/>
      <c r="CG33" s="663"/>
      <c r="CH33" s="663"/>
      <c r="CI33" s="663"/>
      <c r="CJ33" s="663"/>
      <c r="CK33" s="663"/>
      <c r="CL33" s="663"/>
      <c r="CM33" s="663"/>
      <c r="CN33" s="663"/>
      <c r="CO33" s="663"/>
      <c r="CP33" s="663"/>
      <c r="CQ33" s="664"/>
      <c r="CR33" s="647">
        <v>1901699</v>
      </c>
      <c r="CS33" s="683"/>
      <c r="CT33" s="683"/>
      <c r="CU33" s="683"/>
      <c r="CV33" s="683"/>
      <c r="CW33" s="683"/>
      <c r="CX33" s="683"/>
      <c r="CY33" s="684"/>
      <c r="CZ33" s="652">
        <v>47.4</v>
      </c>
      <c r="DA33" s="681"/>
      <c r="DB33" s="681"/>
      <c r="DC33" s="685"/>
      <c r="DD33" s="656">
        <v>1191467</v>
      </c>
      <c r="DE33" s="683"/>
      <c r="DF33" s="683"/>
      <c r="DG33" s="683"/>
      <c r="DH33" s="683"/>
      <c r="DI33" s="683"/>
      <c r="DJ33" s="683"/>
      <c r="DK33" s="684"/>
      <c r="DL33" s="656">
        <v>769817</v>
      </c>
      <c r="DM33" s="683"/>
      <c r="DN33" s="683"/>
      <c r="DO33" s="683"/>
      <c r="DP33" s="683"/>
      <c r="DQ33" s="683"/>
      <c r="DR33" s="683"/>
      <c r="DS33" s="683"/>
      <c r="DT33" s="683"/>
      <c r="DU33" s="683"/>
      <c r="DV33" s="684"/>
      <c r="DW33" s="652">
        <v>34.1</v>
      </c>
      <c r="DX33" s="681"/>
      <c r="DY33" s="681"/>
      <c r="DZ33" s="681"/>
      <c r="EA33" s="681"/>
      <c r="EB33" s="681"/>
      <c r="EC33" s="682"/>
    </row>
    <row r="34" spans="2:133" ht="11.25" customHeight="1">
      <c r="B34" s="644" t="s">
        <v>319</v>
      </c>
      <c r="C34" s="645"/>
      <c r="D34" s="645"/>
      <c r="E34" s="645"/>
      <c r="F34" s="645"/>
      <c r="G34" s="645"/>
      <c r="H34" s="645"/>
      <c r="I34" s="645"/>
      <c r="J34" s="645"/>
      <c r="K34" s="645"/>
      <c r="L34" s="645"/>
      <c r="M34" s="645"/>
      <c r="N34" s="645"/>
      <c r="O34" s="645"/>
      <c r="P34" s="645"/>
      <c r="Q34" s="646"/>
      <c r="R34" s="647">
        <v>5700</v>
      </c>
      <c r="S34" s="648"/>
      <c r="T34" s="648"/>
      <c r="U34" s="648"/>
      <c r="V34" s="648"/>
      <c r="W34" s="648"/>
      <c r="X34" s="648"/>
      <c r="Y34" s="649"/>
      <c r="Z34" s="650">
        <v>0.1</v>
      </c>
      <c r="AA34" s="650"/>
      <c r="AB34" s="650"/>
      <c r="AC34" s="650"/>
      <c r="AD34" s="651">
        <v>497</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557797</v>
      </c>
      <c r="CS34" s="648"/>
      <c r="CT34" s="648"/>
      <c r="CU34" s="648"/>
      <c r="CV34" s="648"/>
      <c r="CW34" s="648"/>
      <c r="CX34" s="648"/>
      <c r="CY34" s="649"/>
      <c r="CZ34" s="652">
        <v>13.9</v>
      </c>
      <c r="DA34" s="681"/>
      <c r="DB34" s="681"/>
      <c r="DC34" s="685"/>
      <c r="DD34" s="656">
        <v>435859</v>
      </c>
      <c r="DE34" s="648"/>
      <c r="DF34" s="648"/>
      <c r="DG34" s="648"/>
      <c r="DH34" s="648"/>
      <c r="DI34" s="648"/>
      <c r="DJ34" s="648"/>
      <c r="DK34" s="649"/>
      <c r="DL34" s="656">
        <v>297009</v>
      </c>
      <c r="DM34" s="648"/>
      <c r="DN34" s="648"/>
      <c r="DO34" s="648"/>
      <c r="DP34" s="648"/>
      <c r="DQ34" s="648"/>
      <c r="DR34" s="648"/>
      <c r="DS34" s="648"/>
      <c r="DT34" s="648"/>
      <c r="DU34" s="648"/>
      <c r="DV34" s="649"/>
      <c r="DW34" s="652">
        <v>13.2</v>
      </c>
      <c r="DX34" s="681"/>
      <c r="DY34" s="681"/>
      <c r="DZ34" s="681"/>
      <c r="EA34" s="681"/>
      <c r="EB34" s="681"/>
      <c r="EC34" s="682"/>
    </row>
    <row r="35" spans="2:133" ht="11.25" customHeight="1">
      <c r="B35" s="644" t="s">
        <v>321</v>
      </c>
      <c r="C35" s="645"/>
      <c r="D35" s="645"/>
      <c r="E35" s="645"/>
      <c r="F35" s="645"/>
      <c r="G35" s="645"/>
      <c r="H35" s="645"/>
      <c r="I35" s="645"/>
      <c r="J35" s="645"/>
      <c r="K35" s="645"/>
      <c r="L35" s="645"/>
      <c r="M35" s="645"/>
      <c r="N35" s="645"/>
      <c r="O35" s="645"/>
      <c r="P35" s="645"/>
      <c r="Q35" s="646"/>
      <c r="R35" s="647">
        <v>8342</v>
      </c>
      <c r="S35" s="648"/>
      <c r="T35" s="648"/>
      <c r="U35" s="648"/>
      <c r="V35" s="648"/>
      <c r="W35" s="648"/>
      <c r="X35" s="648"/>
      <c r="Y35" s="649"/>
      <c r="Z35" s="650">
        <v>0.2</v>
      </c>
      <c r="AA35" s="650"/>
      <c r="AB35" s="650"/>
      <c r="AC35" s="650"/>
      <c r="AD35" s="651" t="s">
        <v>231</v>
      </c>
      <c r="AE35" s="651"/>
      <c r="AF35" s="651"/>
      <c r="AG35" s="651"/>
      <c r="AH35" s="651"/>
      <c r="AI35" s="651"/>
      <c r="AJ35" s="651"/>
      <c r="AK35" s="651"/>
      <c r="AL35" s="652" t="s">
        <v>231</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6059</v>
      </c>
      <c r="CS35" s="683"/>
      <c r="CT35" s="683"/>
      <c r="CU35" s="683"/>
      <c r="CV35" s="683"/>
      <c r="CW35" s="683"/>
      <c r="CX35" s="683"/>
      <c r="CY35" s="684"/>
      <c r="CZ35" s="652">
        <v>0.2</v>
      </c>
      <c r="DA35" s="681"/>
      <c r="DB35" s="681"/>
      <c r="DC35" s="685"/>
      <c r="DD35" s="656">
        <v>3178</v>
      </c>
      <c r="DE35" s="683"/>
      <c r="DF35" s="683"/>
      <c r="DG35" s="683"/>
      <c r="DH35" s="683"/>
      <c r="DI35" s="683"/>
      <c r="DJ35" s="683"/>
      <c r="DK35" s="684"/>
      <c r="DL35" s="656">
        <v>3178</v>
      </c>
      <c r="DM35" s="683"/>
      <c r="DN35" s="683"/>
      <c r="DO35" s="683"/>
      <c r="DP35" s="683"/>
      <c r="DQ35" s="683"/>
      <c r="DR35" s="683"/>
      <c r="DS35" s="683"/>
      <c r="DT35" s="683"/>
      <c r="DU35" s="683"/>
      <c r="DV35" s="684"/>
      <c r="DW35" s="652">
        <v>0.1</v>
      </c>
      <c r="DX35" s="681"/>
      <c r="DY35" s="681"/>
      <c r="DZ35" s="681"/>
      <c r="EA35" s="681"/>
      <c r="EB35" s="681"/>
      <c r="EC35" s="682"/>
    </row>
    <row r="36" spans="2:133" ht="11.25" customHeight="1">
      <c r="B36" s="644" t="s">
        <v>325</v>
      </c>
      <c r="C36" s="645"/>
      <c r="D36" s="645"/>
      <c r="E36" s="645"/>
      <c r="F36" s="645"/>
      <c r="G36" s="645"/>
      <c r="H36" s="645"/>
      <c r="I36" s="645"/>
      <c r="J36" s="645"/>
      <c r="K36" s="645"/>
      <c r="L36" s="645"/>
      <c r="M36" s="645"/>
      <c r="N36" s="645"/>
      <c r="O36" s="645"/>
      <c r="P36" s="645"/>
      <c r="Q36" s="646"/>
      <c r="R36" s="647">
        <v>44719</v>
      </c>
      <c r="S36" s="648"/>
      <c r="T36" s="648"/>
      <c r="U36" s="648"/>
      <c r="V36" s="648"/>
      <c r="W36" s="648"/>
      <c r="X36" s="648"/>
      <c r="Y36" s="649"/>
      <c r="Z36" s="650">
        <v>1.1000000000000001</v>
      </c>
      <c r="AA36" s="650"/>
      <c r="AB36" s="650"/>
      <c r="AC36" s="650"/>
      <c r="AD36" s="651" t="s">
        <v>231</v>
      </c>
      <c r="AE36" s="651"/>
      <c r="AF36" s="651"/>
      <c r="AG36" s="651"/>
      <c r="AH36" s="651"/>
      <c r="AI36" s="651"/>
      <c r="AJ36" s="651"/>
      <c r="AK36" s="651"/>
      <c r="AL36" s="652" t="s">
        <v>128</v>
      </c>
      <c r="AM36" s="653"/>
      <c r="AN36" s="653"/>
      <c r="AO36" s="654"/>
      <c r="AP36" s="235"/>
      <c r="AQ36" s="721" t="s">
        <v>326</v>
      </c>
      <c r="AR36" s="722"/>
      <c r="AS36" s="722"/>
      <c r="AT36" s="722"/>
      <c r="AU36" s="722"/>
      <c r="AV36" s="722"/>
      <c r="AW36" s="722"/>
      <c r="AX36" s="722"/>
      <c r="AY36" s="723"/>
      <c r="AZ36" s="636">
        <v>428111</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32769</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884207</v>
      </c>
      <c r="CS36" s="648"/>
      <c r="CT36" s="648"/>
      <c r="CU36" s="648"/>
      <c r="CV36" s="648"/>
      <c r="CW36" s="648"/>
      <c r="CX36" s="648"/>
      <c r="CY36" s="649"/>
      <c r="CZ36" s="652">
        <v>22</v>
      </c>
      <c r="DA36" s="681"/>
      <c r="DB36" s="681"/>
      <c r="DC36" s="685"/>
      <c r="DD36" s="656">
        <v>368709</v>
      </c>
      <c r="DE36" s="648"/>
      <c r="DF36" s="648"/>
      <c r="DG36" s="648"/>
      <c r="DH36" s="648"/>
      <c r="DI36" s="648"/>
      <c r="DJ36" s="648"/>
      <c r="DK36" s="649"/>
      <c r="DL36" s="656">
        <v>222685</v>
      </c>
      <c r="DM36" s="648"/>
      <c r="DN36" s="648"/>
      <c r="DO36" s="648"/>
      <c r="DP36" s="648"/>
      <c r="DQ36" s="648"/>
      <c r="DR36" s="648"/>
      <c r="DS36" s="648"/>
      <c r="DT36" s="648"/>
      <c r="DU36" s="648"/>
      <c r="DV36" s="649"/>
      <c r="DW36" s="652">
        <v>9.9</v>
      </c>
      <c r="DX36" s="681"/>
      <c r="DY36" s="681"/>
      <c r="DZ36" s="681"/>
      <c r="EA36" s="681"/>
      <c r="EB36" s="681"/>
      <c r="EC36" s="682"/>
    </row>
    <row r="37" spans="2:133" ht="11.25" customHeight="1">
      <c r="B37" s="644" t="s">
        <v>329</v>
      </c>
      <c r="C37" s="645"/>
      <c r="D37" s="645"/>
      <c r="E37" s="645"/>
      <c r="F37" s="645"/>
      <c r="G37" s="645"/>
      <c r="H37" s="645"/>
      <c r="I37" s="645"/>
      <c r="J37" s="645"/>
      <c r="K37" s="645"/>
      <c r="L37" s="645"/>
      <c r="M37" s="645"/>
      <c r="N37" s="645"/>
      <c r="O37" s="645"/>
      <c r="P37" s="645"/>
      <c r="Q37" s="646"/>
      <c r="R37" s="647">
        <v>37188</v>
      </c>
      <c r="S37" s="648"/>
      <c r="T37" s="648"/>
      <c r="U37" s="648"/>
      <c r="V37" s="648"/>
      <c r="W37" s="648"/>
      <c r="X37" s="648"/>
      <c r="Y37" s="649"/>
      <c r="Z37" s="650">
        <v>0.9</v>
      </c>
      <c r="AA37" s="650"/>
      <c r="AB37" s="650"/>
      <c r="AC37" s="650"/>
      <c r="AD37" s="651" t="s">
        <v>128</v>
      </c>
      <c r="AE37" s="651"/>
      <c r="AF37" s="651"/>
      <c r="AG37" s="651"/>
      <c r="AH37" s="651"/>
      <c r="AI37" s="651"/>
      <c r="AJ37" s="651"/>
      <c r="AK37" s="651"/>
      <c r="AL37" s="652" t="s">
        <v>243</v>
      </c>
      <c r="AM37" s="653"/>
      <c r="AN37" s="653"/>
      <c r="AO37" s="654"/>
      <c r="AQ37" s="725" t="s">
        <v>330</v>
      </c>
      <c r="AR37" s="726"/>
      <c r="AS37" s="726"/>
      <c r="AT37" s="726"/>
      <c r="AU37" s="726"/>
      <c r="AV37" s="726"/>
      <c r="AW37" s="726"/>
      <c r="AX37" s="726"/>
      <c r="AY37" s="727"/>
      <c r="AZ37" s="647">
        <v>3035</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23813</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146989</v>
      </c>
      <c r="CS37" s="683"/>
      <c r="CT37" s="683"/>
      <c r="CU37" s="683"/>
      <c r="CV37" s="683"/>
      <c r="CW37" s="683"/>
      <c r="CX37" s="683"/>
      <c r="CY37" s="684"/>
      <c r="CZ37" s="652">
        <v>3.7</v>
      </c>
      <c r="DA37" s="681"/>
      <c r="DB37" s="681"/>
      <c r="DC37" s="685"/>
      <c r="DD37" s="656">
        <v>145889</v>
      </c>
      <c r="DE37" s="683"/>
      <c r="DF37" s="683"/>
      <c r="DG37" s="683"/>
      <c r="DH37" s="683"/>
      <c r="DI37" s="683"/>
      <c r="DJ37" s="683"/>
      <c r="DK37" s="684"/>
      <c r="DL37" s="656">
        <v>144765</v>
      </c>
      <c r="DM37" s="683"/>
      <c r="DN37" s="683"/>
      <c r="DO37" s="683"/>
      <c r="DP37" s="683"/>
      <c r="DQ37" s="683"/>
      <c r="DR37" s="683"/>
      <c r="DS37" s="683"/>
      <c r="DT37" s="683"/>
      <c r="DU37" s="683"/>
      <c r="DV37" s="684"/>
      <c r="DW37" s="652">
        <v>6.4</v>
      </c>
      <c r="DX37" s="681"/>
      <c r="DY37" s="681"/>
      <c r="DZ37" s="681"/>
      <c r="EA37" s="681"/>
      <c r="EB37" s="681"/>
      <c r="EC37" s="682"/>
    </row>
    <row r="38" spans="2:133" ht="11.25" customHeight="1">
      <c r="B38" s="644" t="s">
        <v>333</v>
      </c>
      <c r="C38" s="645"/>
      <c r="D38" s="645"/>
      <c r="E38" s="645"/>
      <c r="F38" s="645"/>
      <c r="G38" s="645"/>
      <c r="H38" s="645"/>
      <c r="I38" s="645"/>
      <c r="J38" s="645"/>
      <c r="K38" s="645"/>
      <c r="L38" s="645"/>
      <c r="M38" s="645"/>
      <c r="N38" s="645"/>
      <c r="O38" s="645"/>
      <c r="P38" s="645"/>
      <c r="Q38" s="646"/>
      <c r="R38" s="647">
        <v>51934</v>
      </c>
      <c r="S38" s="648"/>
      <c r="T38" s="648"/>
      <c r="U38" s="648"/>
      <c r="V38" s="648"/>
      <c r="W38" s="648"/>
      <c r="X38" s="648"/>
      <c r="Y38" s="649"/>
      <c r="Z38" s="650">
        <v>1.3</v>
      </c>
      <c r="AA38" s="650"/>
      <c r="AB38" s="650"/>
      <c r="AC38" s="650"/>
      <c r="AD38" s="651">
        <v>1419</v>
      </c>
      <c r="AE38" s="651"/>
      <c r="AF38" s="651"/>
      <c r="AG38" s="651"/>
      <c r="AH38" s="651"/>
      <c r="AI38" s="651"/>
      <c r="AJ38" s="651"/>
      <c r="AK38" s="651"/>
      <c r="AL38" s="652">
        <v>0.1</v>
      </c>
      <c r="AM38" s="653"/>
      <c r="AN38" s="653"/>
      <c r="AO38" s="654"/>
      <c r="AQ38" s="725" t="s">
        <v>334</v>
      </c>
      <c r="AR38" s="726"/>
      <c r="AS38" s="726"/>
      <c r="AT38" s="726"/>
      <c r="AU38" s="726"/>
      <c r="AV38" s="726"/>
      <c r="AW38" s="726"/>
      <c r="AX38" s="726"/>
      <c r="AY38" s="727"/>
      <c r="AZ38" s="647" t="s">
        <v>231</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685</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428111</v>
      </c>
      <c r="CS38" s="648"/>
      <c r="CT38" s="648"/>
      <c r="CU38" s="648"/>
      <c r="CV38" s="648"/>
      <c r="CW38" s="648"/>
      <c r="CX38" s="648"/>
      <c r="CY38" s="649"/>
      <c r="CZ38" s="652">
        <v>10.7</v>
      </c>
      <c r="DA38" s="681"/>
      <c r="DB38" s="681"/>
      <c r="DC38" s="685"/>
      <c r="DD38" s="656">
        <v>372925</v>
      </c>
      <c r="DE38" s="648"/>
      <c r="DF38" s="648"/>
      <c r="DG38" s="648"/>
      <c r="DH38" s="648"/>
      <c r="DI38" s="648"/>
      <c r="DJ38" s="648"/>
      <c r="DK38" s="649"/>
      <c r="DL38" s="656">
        <v>246945</v>
      </c>
      <c r="DM38" s="648"/>
      <c r="DN38" s="648"/>
      <c r="DO38" s="648"/>
      <c r="DP38" s="648"/>
      <c r="DQ38" s="648"/>
      <c r="DR38" s="648"/>
      <c r="DS38" s="648"/>
      <c r="DT38" s="648"/>
      <c r="DU38" s="648"/>
      <c r="DV38" s="649"/>
      <c r="DW38" s="652">
        <v>11</v>
      </c>
      <c r="DX38" s="681"/>
      <c r="DY38" s="681"/>
      <c r="DZ38" s="681"/>
      <c r="EA38" s="681"/>
      <c r="EB38" s="681"/>
      <c r="EC38" s="682"/>
    </row>
    <row r="39" spans="2:133" ht="11.25" customHeight="1">
      <c r="B39" s="644" t="s">
        <v>337</v>
      </c>
      <c r="C39" s="645"/>
      <c r="D39" s="645"/>
      <c r="E39" s="645"/>
      <c r="F39" s="645"/>
      <c r="G39" s="645"/>
      <c r="H39" s="645"/>
      <c r="I39" s="645"/>
      <c r="J39" s="645"/>
      <c r="K39" s="645"/>
      <c r="L39" s="645"/>
      <c r="M39" s="645"/>
      <c r="N39" s="645"/>
      <c r="O39" s="645"/>
      <c r="P39" s="645"/>
      <c r="Q39" s="646"/>
      <c r="R39" s="647">
        <v>442168</v>
      </c>
      <c r="S39" s="648"/>
      <c r="T39" s="648"/>
      <c r="U39" s="648"/>
      <c r="V39" s="648"/>
      <c r="W39" s="648"/>
      <c r="X39" s="648"/>
      <c r="Y39" s="649"/>
      <c r="Z39" s="650">
        <v>10.8</v>
      </c>
      <c r="AA39" s="650"/>
      <c r="AB39" s="650"/>
      <c r="AC39" s="650"/>
      <c r="AD39" s="651" t="s">
        <v>231</v>
      </c>
      <c r="AE39" s="651"/>
      <c r="AF39" s="651"/>
      <c r="AG39" s="651"/>
      <c r="AH39" s="651"/>
      <c r="AI39" s="651"/>
      <c r="AJ39" s="651"/>
      <c r="AK39" s="651"/>
      <c r="AL39" s="652" t="s">
        <v>243</v>
      </c>
      <c r="AM39" s="653"/>
      <c r="AN39" s="653"/>
      <c r="AO39" s="654"/>
      <c r="AQ39" s="725" t="s">
        <v>338</v>
      </c>
      <c r="AR39" s="726"/>
      <c r="AS39" s="726"/>
      <c r="AT39" s="726"/>
      <c r="AU39" s="726"/>
      <c r="AV39" s="726"/>
      <c r="AW39" s="726"/>
      <c r="AX39" s="726"/>
      <c r="AY39" s="727"/>
      <c r="AZ39" s="647" t="s">
        <v>128</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1012</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19525</v>
      </c>
      <c r="CS39" s="683"/>
      <c r="CT39" s="683"/>
      <c r="CU39" s="683"/>
      <c r="CV39" s="683"/>
      <c r="CW39" s="683"/>
      <c r="CX39" s="683"/>
      <c r="CY39" s="684"/>
      <c r="CZ39" s="652">
        <v>0.5</v>
      </c>
      <c r="DA39" s="681"/>
      <c r="DB39" s="681"/>
      <c r="DC39" s="685"/>
      <c r="DD39" s="656">
        <v>10796</v>
      </c>
      <c r="DE39" s="683"/>
      <c r="DF39" s="683"/>
      <c r="DG39" s="683"/>
      <c r="DH39" s="683"/>
      <c r="DI39" s="683"/>
      <c r="DJ39" s="683"/>
      <c r="DK39" s="684"/>
      <c r="DL39" s="656" t="s">
        <v>128</v>
      </c>
      <c r="DM39" s="683"/>
      <c r="DN39" s="683"/>
      <c r="DO39" s="683"/>
      <c r="DP39" s="683"/>
      <c r="DQ39" s="683"/>
      <c r="DR39" s="683"/>
      <c r="DS39" s="683"/>
      <c r="DT39" s="683"/>
      <c r="DU39" s="683"/>
      <c r="DV39" s="684"/>
      <c r="DW39" s="652" t="s">
        <v>231</v>
      </c>
      <c r="DX39" s="681"/>
      <c r="DY39" s="681"/>
      <c r="DZ39" s="681"/>
      <c r="EA39" s="681"/>
      <c r="EB39" s="681"/>
      <c r="EC39" s="682"/>
    </row>
    <row r="40" spans="2:133" ht="11.25" customHeight="1">
      <c r="B40" s="644" t="s">
        <v>341</v>
      </c>
      <c r="C40" s="645"/>
      <c r="D40" s="645"/>
      <c r="E40" s="645"/>
      <c r="F40" s="645"/>
      <c r="G40" s="645"/>
      <c r="H40" s="645"/>
      <c r="I40" s="645"/>
      <c r="J40" s="645"/>
      <c r="K40" s="645"/>
      <c r="L40" s="645"/>
      <c r="M40" s="645"/>
      <c r="N40" s="645"/>
      <c r="O40" s="645"/>
      <c r="P40" s="645"/>
      <c r="Q40" s="646"/>
      <c r="R40" s="647" t="s">
        <v>231</v>
      </c>
      <c r="S40" s="648"/>
      <c r="T40" s="648"/>
      <c r="U40" s="648"/>
      <c r="V40" s="648"/>
      <c r="W40" s="648"/>
      <c r="X40" s="648"/>
      <c r="Y40" s="649"/>
      <c r="Z40" s="650" t="s">
        <v>128</v>
      </c>
      <c r="AA40" s="650"/>
      <c r="AB40" s="650"/>
      <c r="AC40" s="650"/>
      <c r="AD40" s="651" t="s">
        <v>231</v>
      </c>
      <c r="AE40" s="651"/>
      <c r="AF40" s="651"/>
      <c r="AG40" s="651"/>
      <c r="AH40" s="651"/>
      <c r="AI40" s="651"/>
      <c r="AJ40" s="651"/>
      <c r="AK40" s="651"/>
      <c r="AL40" s="652" t="s">
        <v>243</v>
      </c>
      <c r="AM40" s="653"/>
      <c r="AN40" s="653"/>
      <c r="AO40" s="654"/>
      <c r="AQ40" s="725" t="s">
        <v>342</v>
      </c>
      <c r="AR40" s="726"/>
      <c r="AS40" s="726"/>
      <c r="AT40" s="726"/>
      <c r="AU40" s="726"/>
      <c r="AV40" s="726"/>
      <c r="AW40" s="726"/>
      <c r="AX40" s="726"/>
      <c r="AY40" s="727"/>
      <c r="AZ40" s="647" t="s">
        <v>128</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65</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6000</v>
      </c>
      <c r="CS40" s="648"/>
      <c r="CT40" s="648"/>
      <c r="CU40" s="648"/>
      <c r="CV40" s="648"/>
      <c r="CW40" s="648"/>
      <c r="CX40" s="648"/>
      <c r="CY40" s="649"/>
      <c r="CZ40" s="652">
        <v>0.1</v>
      </c>
      <c r="DA40" s="681"/>
      <c r="DB40" s="681"/>
      <c r="DC40" s="685"/>
      <c r="DD40" s="656" t="s">
        <v>128</v>
      </c>
      <c r="DE40" s="648"/>
      <c r="DF40" s="648"/>
      <c r="DG40" s="648"/>
      <c r="DH40" s="648"/>
      <c r="DI40" s="648"/>
      <c r="DJ40" s="648"/>
      <c r="DK40" s="649"/>
      <c r="DL40" s="656" t="s">
        <v>231</v>
      </c>
      <c r="DM40" s="648"/>
      <c r="DN40" s="648"/>
      <c r="DO40" s="648"/>
      <c r="DP40" s="648"/>
      <c r="DQ40" s="648"/>
      <c r="DR40" s="648"/>
      <c r="DS40" s="648"/>
      <c r="DT40" s="648"/>
      <c r="DU40" s="648"/>
      <c r="DV40" s="649"/>
      <c r="DW40" s="652" t="s">
        <v>128</v>
      </c>
      <c r="DX40" s="681"/>
      <c r="DY40" s="681"/>
      <c r="DZ40" s="681"/>
      <c r="EA40" s="681"/>
      <c r="EB40" s="681"/>
      <c r="EC40" s="682"/>
    </row>
    <row r="41" spans="2:133" ht="11.25" customHeight="1">
      <c r="B41" s="644" t="s">
        <v>346</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231</v>
      </c>
      <c r="AA41" s="650"/>
      <c r="AB41" s="650"/>
      <c r="AC41" s="650"/>
      <c r="AD41" s="651" t="s">
        <v>231</v>
      </c>
      <c r="AE41" s="651"/>
      <c r="AF41" s="651"/>
      <c r="AG41" s="651"/>
      <c r="AH41" s="651"/>
      <c r="AI41" s="651"/>
      <c r="AJ41" s="651"/>
      <c r="AK41" s="651"/>
      <c r="AL41" s="652" t="s">
        <v>231</v>
      </c>
      <c r="AM41" s="653"/>
      <c r="AN41" s="653"/>
      <c r="AO41" s="654"/>
      <c r="AQ41" s="725" t="s">
        <v>347</v>
      </c>
      <c r="AR41" s="726"/>
      <c r="AS41" s="726"/>
      <c r="AT41" s="726"/>
      <c r="AU41" s="726"/>
      <c r="AV41" s="726"/>
      <c r="AW41" s="726"/>
      <c r="AX41" s="726"/>
      <c r="AY41" s="727"/>
      <c r="AZ41" s="647">
        <v>215640</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t="s">
        <v>128</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231</v>
      </c>
      <c r="DA41" s="681"/>
      <c r="DB41" s="681"/>
      <c r="DC41" s="685"/>
      <c r="DD41" s="656" t="s">
        <v>243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350</v>
      </c>
      <c r="C42" s="645"/>
      <c r="D42" s="645"/>
      <c r="E42" s="645"/>
      <c r="F42" s="645"/>
      <c r="G42" s="645"/>
      <c r="H42" s="645"/>
      <c r="I42" s="645"/>
      <c r="J42" s="645"/>
      <c r="K42" s="645"/>
      <c r="L42" s="645"/>
      <c r="M42" s="645"/>
      <c r="N42" s="645"/>
      <c r="O42" s="645"/>
      <c r="P42" s="645"/>
      <c r="Q42" s="646"/>
      <c r="R42" s="647">
        <v>59768</v>
      </c>
      <c r="S42" s="648"/>
      <c r="T42" s="648"/>
      <c r="U42" s="648"/>
      <c r="V42" s="648"/>
      <c r="W42" s="648"/>
      <c r="X42" s="648"/>
      <c r="Y42" s="649"/>
      <c r="Z42" s="650">
        <v>1.5</v>
      </c>
      <c r="AA42" s="650"/>
      <c r="AB42" s="650"/>
      <c r="AC42" s="650"/>
      <c r="AD42" s="651" t="s">
        <v>231</v>
      </c>
      <c r="AE42" s="651"/>
      <c r="AF42" s="651"/>
      <c r="AG42" s="651"/>
      <c r="AH42" s="651"/>
      <c r="AI42" s="651"/>
      <c r="AJ42" s="651"/>
      <c r="AK42" s="651"/>
      <c r="AL42" s="652" t="s">
        <v>128</v>
      </c>
      <c r="AM42" s="653"/>
      <c r="AN42" s="653"/>
      <c r="AO42" s="654"/>
      <c r="AQ42" s="746" t="s">
        <v>351</v>
      </c>
      <c r="AR42" s="747"/>
      <c r="AS42" s="747"/>
      <c r="AT42" s="747"/>
      <c r="AU42" s="747"/>
      <c r="AV42" s="747"/>
      <c r="AW42" s="747"/>
      <c r="AX42" s="747"/>
      <c r="AY42" s="748"/>
      <c r="AZ42" s="738">
        <v>209436</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372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745813</v>
      </c>
      <c r="CS42" s="648"/>
      <c r="CT42" s="648"/>
      <c r="CU42" s="648"/>
      <c r="CV42" s="648"/>
      <c r="CW42" s="648"/>
      <c r="CX42" s="648"/>
      <c r="CY42" s="649"/>
      <c r="CZ42" s="652">
        <v>18.600000000000001</v>
      </c>
      <c r="DA42" s="653"/>
      <c r="DB42" s="653"/>
      <c r="DC42" s="665"/>
      <c r="DD42" s="656">
        <v>201787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354</v>
      </c>
      <c r="C43" s="698"/>
      <c r="D43" s="698"/>
      <c r="E43" s="698"/>
      <c r="F43" s="698"/>
      <c r="G43" s="698"/>
      <c r="H43" s="698"/>
      <c r="I43" s="698"/>
      <c r="J43" s="698"/>
      <c r="K43" s="698"/>
      <c r="L43" s="698"/>
      <c r="M43" s="698"/>
      <c r="N43" s="698"/>
      <c r="O43" s="698"/>
      <c r="P43" s="698"/>
      <c r="Q43" s="699"/>
      <c r="R43" s="738">
        <v>4089388</v>
      </c>
      <c r="S43" s="739"/>
      <c r="T43" s="739"/>
      <c r="U43" s="739"/>
      <c r="V43" s="739"/>
      <c r="W43" s="739"/>
      <c r="X43" s="739"/>
      <c r="Y43" s="740"/>
      <c r="Z43" s="741">
        <v>100</v>
      </c>
      <c r="AA43" s="741"/>
      <c r="AB43" s="741"/>
      <c r="AC43" s="741"/>
      <c r="AD43" s="742">
        <v>2195200</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58401</v>
      </c>
      <c r="CS43" s="683"/>
      <c r="CT43" s="683"/>
      <c r="CU43" s="683"/>
      <c r="CV43" s="683"/>
      <c r="CW43" s="683"/>
      <c r="CX43" s="683"/>
      <c r="CY43" s="684"/>
      <c r="CZ43" s="652">
        <v>1.5</v>
      </c>
      <c r="DA43" s="681"/>
      <c r="DB43" s="681"/>
      <c r="DC43" s="685"/>
      <c r="DD43" s="656">
        <v>58017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709497</v>
      </c>
      <c r="CS44" s="648"/>
      <c r="CT44" s="648"/>
      <c r="CU44" s="648"/>
      <c r="CV44" s="648"/>
      <c r="CW44" s="648"/>
      <c r="CX44" s="648"/>
      <c r="CY44" s="649"/>
      <c r="CZ44" s="652">
        <v>17.7</v>
      </c>
      <c r="DA44" s="653"/>
      <c r="DB44" s="653"/>
      <c r="DC44" s="665"/>
      <c r="DD44" s="656">
        <v>200269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158238</v>
      </c>
      <c r="CS45" s="683"/>
      <c r="CT45" s="683"/>
      <c r="CU45" s="683"/>
      <c r="CV45" s="683"/>
      <c r="CW45" s="683"/>
      <c r="CX45" s="683"/>
      <c r="CY45" s="684"/>
      <c r="CZ45" s="652">
        <v>3.9</v>
      </c>
      <c r="DA45" s="681"/>
      <c r="DB45" s="681"/>
      <c r="DC45" s="685"/>
      <c r="DD45" s="656">
        <v>6858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539197</v>
      </c>
      <c r="CS46" s="648"/>
      <c r="CT46" s="648"/>
      <c r="CU46" s="648"/>
      <c r="CV46" s="648"/>
      <c r="CW46" s="648"/>
      <c r="CX46" s="648"/>
      <c r="CY46" s="649"/>
      <c r="CZ46" s="652">
        <v>13.4</v>
      </c>
      <c r="DA46" s="653"/>
      <c r="DB46" s="653"/>
      <c r="DC46" s="665"/>
      <c r="DD46" s="656">
        <v>191795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36316</v>
      </c>
      <c r="CS47" s="683"/>
      <c r="CT47" s="683"/>
      <c r="CU47" s="683"/>
      <c r="CV47" s="683"/>
      <c r="CW47" s="683"/>
      <c r="CX47" s="683"/>
      <c r="CY47" s="684"/>
      <c r="CZ47" s="652">
        <v>0.9</v>
      </c>
      <c r="DA47" s="681"/>
      <c r="DB47" s="681"/>
      <c r="DC47" s="685"/>
      <c r="DD47" s="656">
        <v>1518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231</v>
      </c>
      <c r="CS48" s="648"/>
      <c r="CT48" s="648"/>
      <c r="CU48" s="648"/>
      <c r="CV48" s="648"/>
      <c r="CW48" s="648"/>
      <c r="CX48" s="648"/>
      <c r="CY48" s="649"/>
      <c r="CZ48" s="652" t="s">
        <v>231</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4013067</v>
      </c>
      <c r="CS49" s="718"/>
      <c r="CT49" s="718"/>
      <c r="CU49" s="718"/>
      <c r="CV49" s="718"/>
      <c r="CW49" s="718"/>
      <c r="CX49" s="718"/>
      <c r="CY49" s="749"/>
      <c r="CZ49" s="743">
        <v>100</v>
      </c>
      <c r="DA49" s="750"/>
      <c r="DB49" s="750"/>
      <c r="DC49" s="751"/>
      <c r="DD49" s="752">
        <v>2557667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KGT5OsSrylREb/R2yzpa27bq2PjpEJTkHEE2pLIVsnu+qTeE8t1+Vu0wDpBGny9cwJ8d7ydqclxtrhw0+5hnA==" saltValue="aKc8tF3N3skqlxMJn9qVr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70" zoomScaleSheetLayoutView="70" workbookViewId="0">
      <selection activeCell="AK71" sqref="AK71:AO7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6" t="s">
        <v>366</v>
      </c>
      <c r="DK2" s="797"/>
      <c r="DL2" s="797"/>
      <c r="DM2" s="797"/>
      <c r="DN2" s="797"/>
      <c r="DO2" s="798"/>
      <c r="DP2" s="251"/>
      <c r="DQ2" s="796" t="s">
        <v>367</v>
      </c>
      <c r="DR2" s="797"/>
      <c r="DS2" s="797"/>
      <c r="DT2" s="797"/>
      <c r="DU2" s="797"/>
      <c r="DV2" s="797"/>
      <c r="DW2" s="797"/>
      <c r="DX2" s="797"/>
      <c r="DY2" s="797"/>
      <c r="DZ2" s="79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9" t="s">
        <v>368</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90" t="s">
        <v>370</v>
      </c>
      <c r="B5" s="791"/>
      <c r="C5" s="791"/>
      <c r="D5" s="791"/>
      <c r="E5" s="791"/>
      <c r="F5" s="791"/>
      <c r="G5" s="791"/>
      <c r="H5" s="791"/>
      <c r="I5" s="791"/>
      <c r="J5" s="791"/>
      <c r="K5" s="791"/>
      <c r="L5" s="791"/>
      <c r="M5" s="791"/>
      <c r="N5" s="791"/>
      <c r="O5" s="791"/>
      <c r="P5" s="792"/>
      <c r="Q5" s="765" t="s">
        <v>371</v>
      </c>
      <c r="R5" s="766"/>
      <c r="S5" s="766"/>
      <c r="T5" s="766"/>
      <c r="U5" s="767"/>
      <c r="V5" s="765" t="s">
        <v>372</v>
      </c>
      <c r="W5" s="766"/>
      <c r="X5" s="766"/>
      <c r="Y5" s="766"/>
      <c r="Z5" s="767"/>
      <c r="AA5" s="765" t="s">
        <v>373</v>
      </c>
      <c r="AB5" s="766"/>
      <c r="AC5" s="766"/>
      <c r="AD5" s="766"/>
      <c r="AE5" s="766"/>
      <c r="AF5" s="800"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90" t="s">
        <v>378</v>
      </c>
      <c r="BR5" s="791"/>
      <c r="BS5" s="791"/>
      <c r="BT5" s="791"/>
      <c r="BU5" s="791"/>
      <c r="BV5" s="791"/>
      <c r="BW5" s="791"/>
      <c r="BX5" s="791"/>
      <c r="BY5" s="791"/>
      <c r="BZ5" s="791"/>
      <c r="CA5" s="791"/>
      <c r="CB5" s="791"/>
      <c r="CC5" s="791"/>
      <c r="CD5" s="791"/>
      <c r="CE5" s="791"/>
      <c r="CF5" s="791"/>
      <c r="CG5" s="792"/>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c r="A6" s="793"/>
      <c r="B6" s="794"/>
      <c r="C6" s="794"/>
      <c r="D6" s="794"/>
      <c r="E6" s="794"/>
      <c r="F6" s="794"/>
      <c r="G6" s="794"/>
      <c r="H6" s="794"/>
      <c r="I6" s="794"/>
      <c r="J6" s="794"/>
      <c r="K6" s="794"/>
      <c r="L6" s="794"/>
      <c r="M6" s="794"/>
      <c r="N6" s="794"/>
      <c r="O6" s="794"/>
      <c r="P6" s="795"/>
      <c r="Q6" s="768"/>
      <c r="R6" s="769"/>
      <c r="S6" s="769"/>
      <c r="T6" s="769"/>
      <c r="U6" s="770"/>
      <c r="V6" s="768"/>
      <c r="W6" s="769"/>
      <c r="X6" s="769"/>
      <c r="Y6" s="769"/>
      <c r="Z6" s="770"/>
      <c r="AA6" s="768"/>
      <c r="AB6" s="769"/>
      <c r="AC6" s="769"/>
      <c r="AD6" s="769"/>
      <c r="AE6" s="769"/>
      <c r="AF6" s="801"/>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3"/>
      <c r="BR6" s="794"/>
      <c r="BS6" s="794"/>
      <c r="BT6" s="794"/>
      <c r="BU6" s="794"/>
      <c r="BV6" s="794"/>
      <c r="BW6" s="794"/>
      <c r="BX6" s="794"/>
      <c r="BY6" s="794"/>
      <c r="BZ6" s="794"/>
      <c r="CA6" s="794"/>
      <c r="CB6" s="794"/>
      <c r="CC6" s="794"/>
      <c r="CD6" s="794"/>
      <c r="CE6" s="794"/>
      <c r="CF6" s="794"/>
      <c r="CG6" s="795"/>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387</v>
      </c>
      <c r="C7" s="780"/>
      <c r="D7" s="780"/>
      <c r="E7" s="780"/>
      <c r="F7" s="780"/>
      <c r="G7" s="780"/>
      <c r="H7" s="780"/>
      <c r="I7" s="780"/>
      <c r="J7" s="780"/>
      <c r="K7" s="780"/>
      <c r="L7" s="780"/>
      <c r="M7" s="780"/>
      <c r="N7" s="780"/>
      <c r="O7" s="780"/>
      <c r="P7" s="781"/>
      <c r="Q7" s="782">
        <v>4129</v>
      </c>
      <c r="R7" s="783"/>
      <c r="S7" s="783"/>
      <c r="T7" s="783"/>
      <c r="U7" s="784"/>
      <c r="V7" s="785">
        <v>4011</v>
      </c>
      <c r="W7" s="783"/>
      <c r="X7" s="783"/>
      <c r="Y7" s="783"/>
      <c r="Z7" s="784"/>
      <c r="AA7" s="785">
        <v>118</v>
      </c>
      <c r="AB7" s="783"/>
      <c r="AC7" s="783"/>
      <c r="AD7" s="783"/>
      <c r="AE7" s="786"/>
      <c r="AF7" s="787">
        <v>108</v>
      </c>
      <c r="AG7" s="788"/>
      <c r="AH7" s="788"/>
      <c r="AI7" s="788"/>
      <c r="AJ7" s="789"/>
      <c r="AK7" s="818" t="s">
        <v>595</v>
      </c>
      <c r="AL7" s="819"/>
      <c r="AM7" s="819"/>
      <c r="AN7" s="819"/>
      <c r="AO7" s="819"/>
      <c r="AP7" s="819">
        <v>4450</v>
      </c>
      <c r="AQ7" s="819"/>
      <c r="AR7" s="819"/>
      <c r="AS7" s="819"/>
      <c r="AT7" s="819"/>
      <c r="AU7" s="820"/>
      <c r="AV7" s="820"/>
      <c r="AW7" s="820"/>
      <c r="AX7" s="820"/>
      <c r="AY7" s="821"/>
      <c r="AZ7" s="254"/>
      <c r="BA7" s="254"/>
      <c r="BB7" s="254"/>
      <c r="BC7" s="254"/>
      <c r="BD7" s="254"/>
      <c r="BE7" s="255"/>
      <c r="BF7" s="255"/>
      <c r="BG7" s="255"/>
      <c r="BH7" s="255"/>
      <c r="BI7" s="255"/>
      <c r="BJ7" s="255"/>
      <c r="BK7" s="255"/>
      <c r="BL7" s="255"/>
      <c r="BM7" s="255"/>
      <c r="BN7" s="255"/>
      <c r="BO7" s="255"/>
      <c r="BP7" s="255"/>
      <c r="BQ7" s="261">
        <v>1</v>
      </c>
      <c r="BR7" s="262"/>
      <c r="BS7" s="822" t="s">
        <v>598</v>
      </c>
      <c r="BT7" s="822"/>
      <c r="BU7" s="822"/>
      <c r="BV7" s="822"/>
      <c r="BW7" s="822"/>
      <c r="BX7" s="822"/>
      <c r="BY7" s="822"/>
      <c r="BZ7" s="822"/>
      <c r="CA7" s="822"/>
      <c r="CB7" s="822"/>
      <c r="CC7" s="822"/>
      <c r="CD7" s="822"/>
      <c r="CE7" s="822"/>
      <c r="CF7" s="822"/>
      <c r="CG7" s="822"/>
      <c r="CH7" s="817">
        <v>8</v>
      </c>
      <c r="CI7" s="817"/>
      <c r="CJ7" s="817"/>
      <c r="CK7" s="817"/>
      <c r="CL7" s="817"/>
      <c r="CM7" s="817">
        <v>27</v>
      </c>
      <c r="CN7" s="817"/>
      <c r="CO7" s="817"/>
      <c r="CP7" s="817"/>
      <c r="CQ7" s="817"/>
      <c r="CR7" s="817">
        <v>44</v>
      </c>
      <c r="CS7" s="817"/>
      <c r="CT7" s="817"/>
      <c r="CU7" s="817"/>
      <c r="CV7" s="817"/>
      <c r="CW7" s="817" t="s">
        <v>512</v>
      </c>
      <c r="CX7" s="817"/>
      <c r="CY7" s="817"/>
      <c r="CZ7" s="817"/>
      <c r="DA7" s="817"/>
      <c r="DB7" s="817" t="s">
        <v>512</v>
      </c>
      <c r="DC7" s="817"/>
      <c r="DD7" s="817"/>
      <c r="DE7" s="817"/>
      <c r="DF7" s="817"/>
      <c r="DG7" s="817" t="s">
        <v>512</v>
      </c>
      <c r="DH7" s="817"/>
      <c r="DI7" s="817"/>
      <c r="DJ7" s="817"/>
      <c r="DK7" s="817"/>
      <c r="DL7" s="817" t="s">
        <v>512</v>
      </c>
      <c r="DM7" s="817"/>
      <c r="DN7" s="817"/>
      <c r="DO7" s="817"/>
      <c r="DP7" s="817"/>
      <c r="DQ7" s="817" t="s">
        <v>512</v>
      </c>
      <c r="DR7" s="817"/>
      <c r="DS7" s="817"/>
      <c r="DT7" s="817"/>
      <c r="DU7" s="817"/>
      <c r="DV7" s="802"/>
      <c r="DW7" s="802"/>
      <c r="DX7" s="802"/>
      <c r="DY7" s="802"/>
      <c r="DZ7" s="802"/>
      <c r="EA7" s="256"/>
    </row>
    <row r="8" spans="1:131" s="257" customFormat="1" ht="26.25" customHeight="1">
      <c r="A8" s="263">
        <v>2</v>
      </c>
      <c r="B8" s="803" t="s">
        <v>388</v>
      </c>
      <c r="C8" s="804"/>
      <c r="D8" s="804"/>
      <c r="E8" s="804"/>
      <c r="F8" s="804"/>
      <c r="G8" s="804"/>
      <c r="H8" s="804"/>
      <c r="I8" s="804"/>
      <c r="J8" s="804"/>
      <c r="K8" s="804"/>
      <c r="L8" s="804"/>
      <c r="M8" s="804"/>
      <c r="N8" s="804"/>
      <c r="O8" s="804"/>
      <c r="P8" s="805"/>
      <c r="Q8" s="806">
        <v>2</v>
      </c>
      <c r="R8" s="807"/>
      <c r="S8" s="807"/>
      <c r="T8" s="807"/>
      <c r="U8" s="808"/>
      <c r="V8" s="809">
        <v>44</v>
      </c>
      <c r="W8" s="807"/>
      <c r="X8" s="807"/>
      <c r="Y8" s="807"/>
      <c r="Z8" s="808"/>
      <c r="AA8" s="809">
        <v>-42</v>
      </c>
      <c r="AB8" s="807"/>
      <c r="AC8" s="807"/>
      <c r="AD8" s="807"/>
      <c r="AE8" s="810"/>
      <c r="AF8" s="811">
        <v>-42</v>
      </c>
      <c r="AG8" s="807"/>
      <c r="AH8" s="807"/>
      <c r="AI8" s="807"/>
      <c r="AJ8" s="810"/>
      <c r="AK8" s="812" t="s">
        <v>595</v>
      </c>
      <c r="AL8" s="813"/>
      <c r="AM8" s="813"/>
      <c r="AN8" s="813"/>
      <c r="AO8" s="813"/>
      <c r="AP8" s="813">
        <v>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599</v>
      </c>
      <c r="BT8" s="816"/>
      <c r="BU8" s="816"/>
      <c r="BV8" s="816"/>
      <c r="BW8" s="816"/>
      <c r="BX8" s="816"/>
      <c r="BY8" s="816"/>
      <c r="BZ8" s="816"/>
      <c r="CA8" s="816"/>
      <c r="CB8" s="816"/>
      <c r="CC8" s="816"/>
      <c r="CD8" s="816"/>
      <c r="CE8" s="816"/>
      <c r="CF8" s="816"/>
      <c r="CG8" s="816"/>
      <c r="CH8" s="834">
        <v>-1</v>
      </c>
      <c r="CI8" s="834"/>
      <c r="CJ8" s="834"/>
      <c r="CK8" s="834"/>
      <c r="CL8" s="834"/>
      <c r="CM8" s="834">
        <v>23</v>
      </c>
      <c r="CN8" s="834"/>
      <c r="CO8" s="834"/>
      <c r="CP8" s="834"/>
      <c r="CQ8" s="834"/>
      <c r="CR8" s="834">
        <v>80</v>
      </c>
      <c r="CS8" s="834"/>
      <c r="CT8" s="834"/>
      <c r="CU8" s="834"/>
      <c r="CV8" s="834"/>
      <c r="CW8" s="834" t="s">
        <v>512</v>
      </c>
      <c r="CX8" s="834"/>
      <c r="CY8" s="834"/>
      <c r="CZ8" s="834"/>
      <c r="DA8" s="834"/>
      <c r="DB8" s="834" t="s">
        <v>512</v>
      </c>
      <c r="DC8" s="834"/>
      <c r="DD8" s="834"/>
      <c r="DE8" s="834"/>
      <c r="DF8" s="834"/>
      <c r="DG8" s="834" t="s">
        <v>512</v>
      </c>
      <c r="DH8" s="834"/>
      <c r="DI8" s="834"/>
      <c r="DJ8" s="834"/>
      <c r="DK8" s="834"/>
      <c r="DL8" s="834" t="s">
        <v>512</v>
      </c>
      <c r="DM8" s="834"/>
      <c r="DN8" s="834"/>
      <c r="DO8" s="834"/>
      <c r="DP8" s="834"/>
      <c r="DQ8" s="834" t="s">
        <v>512</v>
      </c>
      <c r="DR8" s="834"/>
      <c r="DS8" s="834"/>
      <c r="DT8" s="834"/>
      <c r="DU8" s="834"/>
      <c r="DV8" s="835"/>
      <c r="DW8" s="835"/>
      <c r="DX8" s="835"/>
      <c r="DY8" s="835"/>
      <c r="DZ8" s="835"/>
      <c r="EA8" s="256"/>
    </row>
    <row r="9" spans="1:131" s="257" customFormat="1" ht="26.25" customHeight="1">
      <c r="A9" s="263">
        <v>3</v>
      </c>
      <c r="B9" s="803"/>
      <c r="C9" s="804"/>
      <c r="D9" s="804"/>
      <c r="E9" s="804"/>
      <c r="F9" s="804"/>
      <c r="G9" s="804"/>
      <c r="H9" s="804"/>
      <c r="I9" s="804"/>
      <c r="J9" s="804"/>
      <c r="K9" s="804"/>
      <c r="L9" s="804"/>
      <c r="M9" s="804"/>
      <c r="N9" s="804"/>
      <c r="O9" s="804"/>
      <c r="P9" s="805"/>
      <c r="Q9" s="829"/>
      <c r="R9" s="830"/>
      <c r="S9" s="830"/>
      <c r="T9" s="830"/>
      <c r="U9" s="830"/>
      <c r="V9" s="830"/>
      <c r="W9" s="830"/>
      <c r="X9" s="830"/>
      <c r="Y9" s="830"/>
      <c r="Z9" s="830"/>
      <c r="AA9" s="830"/>
      <c r="AB9" s="830"/>
      <c r="AC9" s="830"/>
      <c r="AD9" s="830"/>
      <c r="AE9" s="809"/>
      <c r="AF9" s="811"/>
      <c r="AG9" s="807"/>
      <c r="AH9" s="807"/>
      <c r="AI9" s="807"/>
      <c r="AJ9" s="810"/>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31"/>
      <c r="BT9" s="832"/>
      <c r="BU9" s="832"/>
      <c r="BV9" s="832"/>
      <c r="BW9" s="832"/>
      <c r="BX9" s="832"/>
      <c r="BY9" s="832"/>
      <c r="BZ9" s="832"/>
      <c r="CA9" s="832"/>
      <c r="CB9" s="832"/>
      <c r="CC9" s="832"/>
      <c r="CD9" s="832"/>
      <c r="CE9" s="832"/>
      <c r="CF9" s="832"/>
      <c r="CG9" s="833"/>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29"/>
      <c r="R10" s="830"/>
      <c r="S10" s="830"/>
      <c r="T10" s="830"/>
      <c r="U10" s="830"/>
      <c r="V10" s="830"/>
      <c r="W10" s="830"/>
      <c r="X10" s="830"/>
      <c r="Y10" s="830"/>
      <c r="Z10" s="830"/>
      <c r="AA10" s="830"/>
      <c r="AB10" s="830"/>
      <c r="AC10" s="830"/>
      <c r="AD10" s="830"/>
      <c r="AE10" s="809"/>
      <c r="AF10" s="811"/>
      <c r="AG10" s="807"/>
      <c r="AH10" s="807"/>
      <c r="AI10" s="807"/>
      <c r="AJ10" s="810"/>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31"/>
      <c r="BT10" s="832"/>
      <c r="BU10" s="832"/>
      <c r="BV10" s="832"/>
      <c r="BW10" s="832"/>
      <c r="BX10" s="832"/>
      <c r="BY10" s="832"/>
      <c r="BZ10" s="832"/>
      <c r="CA10" s="832"/>
      <c r="CB10" s="832"/>
      <c r="CC10" s="832"/>
      <c r="CD10" s="832"/>
      <c r="CE10" s="832"/>
      <c r="CF10" s="832"/>
      <c r="CG10" s="833"/>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29"/>
      <c r="R11" s="830"/>
      <c r="S11" s="830"/>
      <c r="T11" s="830"/>
      <c r="U11" s="830"/>
      <c r="V11" s="830"/>
      <c r="W11" s="830"/>
      <c r="X11" s="830"/>
      <c r="Y11" s="830"/>
      <c r="Z11" s="830"/>
      <c r="AA11" s="830"/>
      <c r="AB11" s="830"/>
      <c r="AC11" s="830"/>
      <c r="AD11" s="830"/>
      <c r="AE11" s="809"/>
      <c r="AF11" s="811"/>
      <c r="AG11" s="807"/>
      <c r="AH11" s="807"/>
      <c r="AI11" s="807"/>
      <c r="AJ11" s="810"/>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31"/>
      <c r="BT11" s="832"/>
      <c r="BU11" s="832"/>
      <c r="BV11" s="832"/>
      <c r="BW11" s="832"/>
      <c r="BX11" s="832"/>
      <c r="BY11" s="832"/>
      <c r="BZ11" s="832"/>
      <c r="CA11" s="832"/>
      <c r="CB11" s="832"/>
      <c r="CC11" s="832"/>
      <c r="CD11" s="832"/>
      <c r="CE11" s="832"/>
      <c r="CF11" s="832"/>
      <c r="CG11" s="833"/>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29"/>
      <c r="R12" s="830"/>
      <c r="S12" s="830"/>
      <c r="T12" s="830"/>
      <c r="U12" s="830"/>
      <c r="V12" s="830"/>
      <c r="W12" s="830"/>
      <c r="X12" s="830"/>
      <c r="Y12" s="830"/>
      <c r="Z12" s="830"/>
      <c r="AA12" s="830"/>
      <c r="AB12" s="830"/>
      <c r="AC12" s="830"/>
      <c r="AD12" s="830"/>
      <c r="AE12" s="809"/>
      <c r="AF12" s="811"/>
      <c r="AG12" s="807"/>
      <c r="AH12" s="807"/>
      <c r="AI12" s="807"/>
      <c r="AJ12" s="810"/>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31"/>
      <c r="BT12" s="832"/>
      <c r="BU12" s="832"/>
      <c r="BV12" s="832"/>
      <c r="BW12" s="832"/>
      <c r="BX12" s="832"/>
      <c r="BY12" s="832"/>
      <c r="BZ12" s="832"/>
      <c r="CA12" s="832"/>
      <c r="CB12" s="832"/>
      <c r="CC12" s="832"/>
      <c r="CD12" s="832"/>
      <c r="CE12" s="832"/>
      <c r="CF12" s="832"/>
      <c r="CG12" s="833"/>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29"/>
      <c r="R13" s="830"/>
      <c r="S13" s="830"/>
      <c r="T13" s="830"/>
      <c r="U13" s="830"/>
      <c r="V13" s="830"/>
      <c r="W13" s="830"/>
      <c r="X13" s="830"/>
      <c r="Y13" s="830"/>
      <c r="Z13" s="830"/>
      <c r="AA13" s="830"/>
      <c r="AB13" s="830"/>
      <c r="AC13" s="830"/>
      <c r="AD13" s="830"/>
      <c r="AE13" s="809"/>
      <c r="AF13" s="811"/>
      <c r="AG13" s="807"/>
      <c r="AH13" s="807"/>
      <c r="AI13" s="807"/>
      <c r="AJ13" s="810"/>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31"/>
      <c r="BT13" s="832"/>
      <c r="BU13" s="832"/>
      <c r="BV13" s="832"/>
      <c r="BW13" s="832"/>
      <c r="BX13" s="832"/>
      <c r="BY13" s="832"/>
      <c r="BZ13" s="832"/>
      <c r="CA13" s="832"/>
      <c r="CB13" s="832"/>
      <c r="CC13" s="832"/>
      <c r="CD13" s="832"/>
      <c r="CE13" s="832"/>
      <c r="CF13" s="832"/>
      <c r="CG13" s="833"/>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29"/>
      <c r="R14" s="830"/>
      <c r="S14" s="830"/>
      <c r="T14" s="830"/>
      <c r="U14" s="830"/>
      <c r="V14" s="830"/>
      <c r="W14" s="830"/>
      <c r="X14" s="830"/>
      <c r="Y14" s="830"/>
      <c r="Z14" s="830"/>
      <c r="AA14" s="830"/>
      <c r="AB14" s="830"/>
      <c r="AC14" s="830"/>
      <c r="AD14" s="830"/>
      <c r="AE14" s="809"/>
      <c r="AF14" s="811"/>
      <c r="AG14" s="807"/>
      <c r="AH14" s="807"/>
      <c r="AI14" s="807"/>
      <c r="AJ14" s="810"/>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31"/>
      <c r="BT14" s="832"/>
      <c r="BU14" s="832"/>
      <c r="BV14" s="832"/>
      <c r="BW14" s="832"/>
      <c r="BX14" s="832"/>
      <c r="BY14" s="832"/>
      <c r="BZ14" s="832"/>
      <c r="CA14" s="832"/>
      <c r="CB14" s="832"/>
      <c r="CC14" s="832"/>
      <c r="CD14" s="832"/>
      <c r="CE14" s="832"/>
      <c r="CF14" s="832"/>
      <c r="CG14" s="833"/>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29"/>
      <c r="R15" s="830"/>
      <c r="S15" s="830"/>
      <c r="T15" s="830"/>
      <c r="U15" s="830"/>
      <c r="V15" s="830"/>
      <c r="W15" s="830"/>
      <c r="X15" s="830"/>
      <c r="Y15" s="830"/>
      <c r="Z15" s="830"/>
      <c r="AA15" s="830"/>
      <c r="AB15" s="830"/>
      <c r="AC15" s="830"/>
      <c r="AD15" s="830"/>
      <c r="AE15" s="809"/>
      <c r="AF15" s="811"/>
      <c r="AG15" s="807"/>
      <c r="AH15" s="807"/>
      <c r="AI15" s="807"/>
      <c r="AJ15" s="810"/>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31"/>
      <c r="BT15" s="832"/>
      <c r="BU15" s="832"/>
      <c r="BV15" s="832"/>
      <c r="BW15" s="832"/>
      <c r="BX15" s="832"/>
      <c r="BY15" s="832"/>
      <c r="BZ15" s="832"/>
      <c r="CA15" s="832"/>
      <c r="CB15" s="832"/>
      <c r="CC15" s="832"/>
      <c r="CD15" s="832"/>
      <c r="CE15" s="832"/>
      <c r="CF15" s="832"/>
      <c r="CG15" s="833"/>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29"/>
      <c r="R16" s="830"/>
      <c r="S16" s="830"/>
      <c r="T16" s="830"/>
      <c r="U16" s="830"/>
      <c r="V16" s="830"/>
      <c r="W16" s="830"/>
      <c r="X16" s="830"/>
      <c r="Y16" s="830"/>
      <c r="Z16" s="830"/>
      <c r="AA16" s="830"/>
      <c r="AB16" s="830"/>
      <c r="AC16" s="830"/>
      <c r="AD16" s="830"/>
      <c r="AE16" s="809"/>
      <c r="AF16" s="811"/>
      <c r="AG16" s="807"/>
      <c r="AH16" s="807"/>
      <c r="AI16" s="807"/>
      <c r="AJ16" s="810"/>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31"/>
      <c r="BT16" s="832"/>
      <c r="BU16" s="832"/>
      <c r="BV16" s="832"/>
      <c r="BW16" s="832"/>
      <c r="BX16" s="832"/>
      <c r="BY16" s="832"/>
      <c r="BZ16" s="832"/>
      <c r="CA16" s="832"/>
      <c r="CB16" s="832"/>
      <c r="CC16" s="832"/>
      <c r="CD16" s="832"/>
      <c r="CE16" s="832"/>
      <c r="CF16" s="832"/>
      <c r="CG16" s="833"/>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29"/>
      <c r="R17" s="830"/>
      <c r="S17" s="830"/>
      <c r="T17" s="830"/>
      <c r="U17" s="830"/>
      <c r="V17" s="830"/>
      <c r="W17" s="830"/>
      <c r="X17" s="830"/>
      <c r="Y17" s="830"/>
      <c r="Z17" s="830"/>
      <c r="AA17" s="830"/>
      <c r="AB17" s="830"/>
      <c r="AC17" s="830"/>
      <c r="AD17" s="830"/>
      <c r="AE17" s="809"/>
      <c r="AF17" s="811"/>
      <c r="AG17" s="807"/>
      <c r="AH17" s="807"/>
      <c r="AI17" s="807"/>
      <c r="AJ17" s="810"/>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31"/>
      <c r="BT17" s="832"/>
      <c r="BU17" s="832"/>
      <c r="BV17" s="832"/>
      <c r="BW17" s="832"/>
      <c r="BX17" s="832"/>
      <c r="BY17" s="832"/>
      <c r="BZ17" s="832"/>
      <c r="CA17" s="832"/>
      <c r="CB17" s="832"/>
      <c r="CC17" s="832"/>
      <c r="CD17" s="832"/>
      <c r="CE17" s="832"/>
      <c r="CF17" s="832"/>
      <c r="CG17" s="833"/>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29"/>
      <c r="R18" s="830"/>
      <c r="S18" s="830"/>
      <c r="T18" s="830"/>
      <c r="U18" s="830"/>
      <c r="V18" s="830"/>
      <c r="W18" s="830"/>
      <c r="X18" s="830"/>
      <c r="Y18" s="830"/>
      <c r="Z18" s="830"/>
      <c r="AA18" s="830"/>
      <c r="AB18" s="830"/>
      <c r="AC18" s="830"/>
      <c r="AD18" s="830"/>
      <c r="AE18" s="809"/>
      <c r="AF18" s="811"/>
      <c r="AG18" s="807"/>
      <c r="AH18" s="807"/>
      <c r="AI18" s="807"/>
      <c r="AJ18" s="810"/>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31"/>
      <c r="BT18" s="832"/>
      <c r="BU18" s="832"/>
      <c r="BV18" s="832"/>
      <c r="BW18" s="832"/>
      <c r="BX18" s="832"/>
      <c r="BY18" s="832"/>
      <c r="BZ18" s="832"/>
      <c r="CA18" s="832"/>
      <c r="CB18" s="832"/>
      <c r="CC18" s="832"/>
      <c r="CD18" s="832"/>
      <c r="CE18" s="832"/>
      <c r="CF18" s="832"/>
      <c r="CG18" s="833"/>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29"/>
      <c r="R19" s="830"/>
      <c r="S19" s="830"/>
      <c r="T19" s="830"/>
      <c r="U19" s="830"/>
      <c r="V19" s="830"/>
      <c r="W19" s="830"/>
      <c r="X19" s="830"/>
      <c r="Y19" s="830"/>
      <c r="Z19" s="830"/>
      <c r="AA19" s="830"/>
      <c r="AB19" s="830"/>
      <c r="AC19" s="830"/>
      <c r="AD19" s="830"/>
      <c r="AE19" s="809"/>
      <c r="AF19" s="811"/>
      <c r="AG19" s="807"/>
      <c r="AH19" s="807"/>
      <c r="AI19" s="807"/>
      <c r="AJ19" s="810"/>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31"/>
      <c r="BT19" s="832"/>
      <c r="BU19" s="832"/>
      <c r="BV19" s="832"/>
      <c r="BW19" s="832"/>
      <c r="BX19" s="832"/>
      <c r="BY19" s="832"/>
      <c r="BZ19" s="832"/>
      <c r="CA19" s="832"/>
      <c r="CB19" s="832"/>
      <c r="CC19" s="832"/>
      <c r="CD19" s="832"/>
      <c r="CE19" s="832"/>
      <c r="CF19" s="832"/>
      <c r="CG19" s="833"/>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29"/>
      <c r="R20" s="830"/>
      <c r="S20" s="830"/>
      <c r="T20" s="830"/>
      <c r="U20" s="830"/>
      <c r="V20" s="830"/>
      <c r="W20" s="830"/>
      <c r="X20" s="830"/>
      <c r="Y20" s="830"/>
      <c r="Z20" s="830"/>
      <c r="AA20" s="830"/>
      <c r="AB20" s="830"/>
      <c r="AC20" s="830"/>
      <c r="AD20" s="830"/>
      <c r="AE20" s="809"/>
      <c r="AF20" s="811"/>
      <c r="AG20" s="807"/>
      <c r="AH20" s="807"/>
      <c r="AI20" s="807"/>
      <c r="AJ20" s="810"/>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31"/>
      <c r="BT20" s="832"/>
      <c r="BU20" s="832"/>
      <c r="BV20" s="832"/>
      <c r="BW20" s="832"/>
      <c r="BX20" s="832"/>
      <c r="BY20" s="832"/>
      <c r="BZ20" s="832"/>
      <c r="CA20" s="832"/>
      <c r="CB20" s="832"/>
      <c r="CC20" s="832"/>
      <c r="CD20" s="832"/>
      <c r="CE20" s="832"/>
      <c r="CF20" s="832"/>
      <c r="CG20" s="833"/>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29"/>
      <c r="R21" s="830"/>
      <c r="S21" s="830"/>
      <c r="T21" s="830"/>
      <c r="U21" s="830"/>
      <c r="V21" s="830"/>
      <c r="W21" s="830"/>
      <c r="X21" s="830"/>
      <c r="Y21" s="830"/>
      <c r="Z21" s="830"/>
      <c r="AA21" s="830"/>
      <c r="AB21" s="830"/>
      <c r="AC21" s="830"/>
      <c r="AD21" s="830"/>
      <c r="AE21" s="809"/>
      <c r="AF21" s="811"/>
      <c r="AG21" s="807"/>
      <c r="AH21" s="807"/>
      <c r="AI21" s="807"/>
      <c r="AJ21" s="810"/>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31"/>
      <c r="BT21" s="832"/>
      <c r="BU21" s="832"/>
      <c r="BV21" s="832"/>
      <c r="BW21" s="832"/>
      <c r="BX21" s="832"/>
      <c r="BY21" s="832"/>
      <c r="BZ21" s="832"/>
      <c r="CA21" s="832"/>
      <c r="CB21" s="832"/>
      <c r="CC21" s="832"/>
      <c r="CD21" s="832"/>
      <c r="CE21" s="832"/>
      <c r="CF21" s="832"/>
      <c r="CG21" s="833"/>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6"/>
      <c r="R22" s="837"/>
      <c r="S22" s="837"/>
      <c r="T22" s="837"/>
      <c r="U22" s="837"/>
      <c r="V22" s="837"/>
      <c r="W22" s="837"/>
      <c r="X22" s="837"/>
      <c r="Y22" s="837"/>
      <c r="Z22" s="837"/>
      <c r="AA22" s="837"/>
      <c r="AB22" s="837"/>
      <c r="AC22" s="837"/>
      <c r="AD22" s="837"/>
      <c r="AE22" s="838"/>
      <c r="AF22" s="811"/>
      <c r="AG22" s="807"/>
      <c r="AH22" s="807"/>
      <c r="AI22" s="807"/>
      <c r="AJ22" s="810"/>
      <c r="AK22" s="851"/>
      <c r="AL22" s="852"/>
      <c r="AM22" s="852"/>
      <c r="AN22" s="852"/>
      <c r="AO22" s="852"/>
      <c r="AP22" s="852"/>
      <c r="AQ22" s="852"/>
      <c r="AR22" s="852"/>
      <c r="AS22" s="852"/>
      <c r="AT22" s="852"/>
      <c r="AU22" s="853"/>
      <c r="AV22" s="853"/>
      <c r="AW22" s="853"/>
      <c r="AX22" s="853"/>
      <c r="AY22" s="854"/>
      <c r="AZ22" s="855" t="s">
        <v>389</v>
      </c>
      <c r="BA22" s="855"/>
      <c r="BB22" s="855"/>
      <c r="BC22" s="855"/>
      <c r="BD22" s="856"/>
      <c r="BE22" s="255"/>
      <c r="BF22" s="255"/>
      <c r="BG22" s="255"/>
      <c r="BH22" s="255"/>
      <c r="BI22" s="255"/>
      <c r="BJ22" s="255"/>
      <c r="BK22" s="255"/>
      <c r="BL22" s="255"/>
      <c r="BM22" s="255"/>
      <c r="BN22" s="255"/>
      <c r="BO22" s="255"/>
      <c r="BP22" s="255"/>
      <c r="BQ22" s="264">
        <v>16</v>
      </c>
      <c r="BR22" s="265"/>
      <c r="BS22" s="831"/>
      <c r="BT22" s="832"/>
      <c r="BU22" s="832"/>
      <c r="BV22" s="832"/>
      <c r="BW22" s="832"/>
      <c r="BX22" s="832"/>
      <c r="BY22" s="832"/>
      <c r="BZ22" s="832"/>
      <c r="CA22" s="832"/>
      <c r="CB22" s="832"/>
      <c r="CC22" s="832"/>
      <c r="CD22" s="832"/>
      <c r="CE22" s="832"/>
      <c r="CF22" s="832"/>
      <c r="CG22" s="833"/>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6"/>
    </row>
    <row r="23" spans="1:131" s="257" customFormat="1" ht="26.25" customHeight="1" thickBot="1">
      <c r="A23" s="266" t="s">
        <v>390</v>
      </c>
      <c r="B23" s="839" t="s">
        <v>391</v>
      </c>
      <c r="C23" s="840"/>
      <c r="D23" s="840"/>
      <c r="E23" s="840"/>
      <c r="F23" s="840"/>
      <c r="G23" s="840"/>
      <c r="H23" s="840"/>
      <c r="I23" s="840"/>
      <c r="J23" s="840"/>
      <c r="K23" s="840"/>
      <c r="L23" s="840"/>
      <c r="M23" s="840"/>
      <c r="N23" s="840"/>
      <c r="O23" s="840"/>
      <c r="P23" s="841"/>
      <c r="Q23" s="842"/>
      <c r="R23" s="843"/>
      <c r="S23" s="843"/>
      <c r="T23" s="843"/>
      <c r="U23" s="843"/>
      <c r="V23" s="843"/>
      <c r="W23" s="843"/>
      <c r="X23" s="843"/>
      <c r="Y23" s="843"/>
      <c r="Z23" s="843"/>
      <c r="AA23" s="843"/>
      <c r="AB23" s="843"/>
      <c r="AC23" s="843"/>
      <c r="AD23" s="843"/>
      <c r="AE23" s="844"/>
      <c r="AF23" s="845">
        <v>66</v>
      </c>
      <c r="AG23" s="843"/>
      <c r="AH23" s="843"/>
      <c r="AI23" s="843"/>
      <c r="AJ23" s="846"/>
      <c r="AK23" s="847"/>
      <c r="AL23" s="848"/>
      <c r="AM23" s="848"/>
      <c r="AN23" s="848"/>
      <c r="AO23" s="848"/>
      <c r="AP23" s="843"/>
      <c r="AQ23" s="843"/>
      <c r="AR23" s="843"/>
      <c r="AS23" s="843"/>
      <c r="AT23" s="843"/>
      <c r="AU23" s="849"/>
      <c r="AV23" s="849"/>
      <c r="AW23" s="849"/>
      <c r="AX23" s="849"/>
      <c r="AY23" s="850"/>
      <c r="AZ23" s="858" t="s">
        <v>128</v>
      </c>
      <c r="BA23" s="859"/>
      <c r="BB23" s="859"/>
      <c r="BC23" s="859"/>
      <c r="BD23" s="860"/>
      <c r="BE23" s="255"/>
      <c r="BF23" s="255"/>
      <c r="BG23" s="255"/>
      <c r="BH23" s="255"/>
      <c r="BI23" s="255"/>
      <c r="BJ23" s="255"/>
      <c r="BK23" s="255"/>
      <c r="BL23" s="255"/>
      <c r="BM23" s="255"/>
      <c r="BN23" s="255"/>
      <c r="BO23" s="255"/>
      <c r="BP23" s="255"/>
      <c r="BQ23" s="264">
        <v>17</v>
      </c>
      <c r="BR23" s="265"/>
      <c r="BS23" s="831"/>
      <c r="BT23" s="832"/>
      <c r="BU23" s="832"/>
      <c r="BV23" s="832"/>
      <c r="BW23" s="832"/>
      <c r="BX23" s="832"/>
      <c r="BY23" s="832"/>
      <c r="BZ23" s="832"/>
      <c r="CA23" s="832"/>
      <c r="CB23" s="832"/>
      <c r="CC23" s="832"/>
      <c r="CD23" s="832"/>
      <c r="CE23" s="832"/>
      <c r="CF23" s="832"/>
      <c r="CG23" s="833"/>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6"/>
    </row>
    <row r="24" spans="1:131" s="257" customFormat="1" ht="26.25" customHeight="1">
      <c r="A24" s="857" t="s">
        <v>392</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4"/>
      <c r="BA24" s="254"/>
      <c r="BB24" s="254"/>
      <c r="BC24" s="254"/>
      <c r="BD24" s="254"/>
      <c r="BE24" s="255"/>
      <c r="BF24" s="255"/>
      <c r="BG24" s="255"/>
      <c r="BH24" s="255"/>
      <c r="BI24" s="255"/>
      <c r="BJ24" s="255"/>
      <c r="BK24" s="255"/>
      <c r="BL24" s="255"/>
      <c r="BM24" s="255"/>
      <c r="BN24" s="255"/>
      <c r="BO24" s="255"/>
      <c r="BP24" s="255"/>
      <c r="BQ24" s="264">
        <v>18</v>
      </c>
      <c r="BR24" s="265"/>
      <c r="BS24" s="831"/>
      <c r="BT24" s="832"/>
      <c r="BU24" s="832"/>
      <c r="BV24" s="832"/>
      <c r="BW24" s="832"/>
      <c r="BX24" s="832"/>
      <c r="BY24" s="832"/>
      <c r="BZ24" s="832"/>
      <c r="CA24" s="832"/>
      <c r="CB24" s="832"/>
      <c r="CC24" s="832"/>
      <c r="CD24" s="832"/>
      <c r="CE24" s="832"/>
      <c r="CF24" s="832"/>
      <c r="CG24" s="833"/>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6"/>
    </row>
    <row r="25" spans="1:131" s="249" customFormat="1" ht="26.25" customHeight="1" thickBot="1">
      <c r="A25" s="799" t="s">
        <v>393</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799"/>
      <c r="AY25" s="799"/>
      <c r="AZ25" s="799"/>
      <c r="BA25" s="799"/>
      <c r="BB25" s="799"/>
      <c r="BC25" s="799"/>
      <c r="BD25" s="799"/>
      <c r="BE25" s="799"/>
      <c r="BF25" s="799"/>
      <c r="BG25" s="799"/>
      <c r="BH25" s="799"/>
      <c r="BI25" s="799"/>
      <c r="BJ25" s="254"/>
      <c r="BK25" s="254"/>
      <c r="BL25" s="254"/>
      <c r="BM25" s="254"/>
      <c r="BN25" s="254"/>
      <c r="BO25" s="267"/>
      <c r="BP25" s="267"/>
      <c r="BQ25" s="264">
        <v>19</v>
      </c>
      <c r="BR25" s="265"/>
      <c r="BS25" s="831"/>
      <c r="BT25" s="832"/>
      <c r="BU25" s="832"/>
      <c r="BV25" s="832"/>
      <c r="BW25" s="832"/>
      <c r="BX25" s="832"/>
      <c r="BY25" s="832"/>
      <c r="BZ25" s="832"/>
      <c r="CA25" s="832"/>
      <c r="CB25" s="832"/>
      <c r="CC25" s="832"/>
      <c r="CD25" s="832"/>
      <c r="CE25" s="832"/>
      <c r="CF25" s="832"/>
      <c r="CG25" s="833"/>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8"/>
    </row>
    <row r="26" spans="1:131" s="249" customFormat="1" ht="26.25" customHeight="1">
      <c r="A26" s="790" t="s">
        <v>370</v>
      </c>
      <c r="B26" s="791"/>
      <c r="C26" s="791"/>
      <c r="D26" s="791"/>
      <c r="E26" s="791"/>
      <c r="F26" s="791"/>
      <c r="G26" s="791"/>
      <c r="H26" s="791"/>
      <c r="I26" s="791"/>
      <c r="J26" s="791"/>
      <c r="K26" s="791"/>
      <c r="L26" s="791"/>
      <c r="M26" s="791"/>
      <c r="N26" s="791"/>
      <c r="O26" s="791"/>
      <c r="P26" s="792"/>
      <c r="Q26" s="765" t="s">
        <v>394</v>
      </c>
      <c r="R26" s="766"/>
      <c r="S26" s="766"/>
      <c r="T26" s="766"/>
      <c r="U26" s="767"/>
      <c r="V26" s="765" t="s">
        <v>395</v>
      </c>
      <c r="W26" s="766"/>
      <c r="X26" s="766"/>
      <c r="Y26" s="766"/>
      <c r="Z26" s="767"/>
      <c r="AA26" s="765" t="s">
        <v>396</v>
      </c>
      <c r="AB26" s="766"/>
      <c r="AC26" s="766"/>
      <c r="AD26" s="766"/>
      <c r="AE26" s="766"/>
      <c r="AF26" s="861" t="s">
        <v>397</v>
      </c>
      <c r="AG26" s="862"/>
      <c r="AH26" s="862"/>
      <c r="AI26" s="862"/>
      <c r="AJ26" s="863"/>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31"/>
      <c r="BT26" s="832"/>
      <c r="BU26" s="832"/>
      <c r="BV26" s="832"/>
      <c r="BW26" s="832"/>
      <c r="BX26" s="832"/>
      <c r="BY26" s="832"/>
      <c r="BZ26" s="832"/>
      <c r="CA26" s="832"/>
      <c r="CB26" s="832"/>
      <c r="CC26" s="832"/>
      <c r="CD26" s="832"/>
      <c r="CE26" s="832"/>
      <c r="CF26" s="832"/>
      <c r="CG26" s="833"/>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8"/>
    </row>
    <row r="27" spans="1:131" s="249" customFormat="1" ht="26.25" customHeight="1" thickBot="1">
      <c r="A27" s="793"/>
      <c r="B27" s="794"/>
      <c r="C27" s="794"/>
      <c r="D27" s="794"/>
      <c r="E27" s="794"/>
      <c r="F27" s="794"/>
      <c r="G27" s="794"/>
      <c r="H27" s="794"/>
      <c r="I27" s="794"/>
      <c r="J27" s="794"/>
      <c r="K27" s="794"/>
      <c r="L27" s="794"/>
      <c r="M27" s="794"/>
      <c r="N27" s="794"/>
      <c r="O27" s="794"/>
      <c r="P27" s="795"/>
      <c r="Q27" s="768"/>
      <c r="R27" s="769"/>
      <c r="S27" s="769"/>
      <c r="T27" s="769"/>
      <c r="U27" s="770"/>
      <c r="V27" s="768"/>
      <c r="W27" s="769"/>
      <c r="X27" s="769"/>
      <c r="Y27" s="769"/>
      <c r="Z27" s="770"/>
      <c r="AA27" s="768"/>
      <c r="AB27" s="769"/>
      <c r="AC27" s="769"/>
      <c r="AD27" s="769"/>
      <c r="AE27" s="769"/>
      <c r="AF27" s="864"/>
      <c r="AG27" s="865"/>
      <c r="AH27" s="865"/>
      <c r="AI27" s="865"/>
      <c r="AJ27" s="866"/>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31"/>
      <c r="BT27" s="832"/>
      <c r="BU27" s="832"/>
      <c r="BV27" s="832"/>
      <c r="BW27" s="832"/>
      <c r="BX27" s="832"/>
      <c r="BY27" s="832"/>
      <c r="BZ27" s="832"/>
      <c r="CA27" s="832"/>
      <c r="CB27" s="832"/>
      <c r="CC27" s="832"/>
      <c r="CD27" s="832"/>
      <c r="CE27" s="832"/>
      <c r="CF27" s="832"/>
      <c r="CG27" s="833"/>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8"/>
    </row>
    <row r="28" spans="1:131" s="249" customFormat="1" ht="26.25" customHeight="1" thickTop="1">
      <c r="A28" s="268">
        <v>1</v>
      </c>
      <c r="B28" s="779" t="s">
        <v>402</v>
      </c>
      <c r="C28" s="780"/>
      <c r="D28" s="780"/>
      <c r="E28" s="780"/>
      <c r="F28" s="780"/>
      <c r="G28" s="780"/>
      <c r="H28" s="780"/>
      <c r="I28" s="780"/>
      <c r="J28" s="780"/>
      <c r="K28" s="780"/>
      <c r="L28" s="780"/>
      <c r="M28" s="780"/>
      <c r="N28" s="780"/>
      <c r="O28" s="780"/>
      <c r="P28" s="781"/>
      <c r="Q28" s="871">
        <v>561</v>
      </c>
      <c r="R28" s="872"/>
      <c r="S28" s="872"/>
      <c r="T28" s="872"/>
      <c r="U28" s="872"/>
      <c r="V28" s="872">
        <v>528</v>
      </c>
      <c r="W28" s="872"/>
      <c r="X28" s="872"/>
      <c r="Y28" s="872"/>
      <c r="Z28" s="872"/>
      <c r="AA28" s="872">
        <v>33</v>
      </c>
      <c r="AB28" s="872"/>
      <c r="AC28" s="872"/>
      <c r="AD28" s="872"/>
      <c r="AE28" s="873"/>
      <c r="AF28" s="874">
        <v>33</v>
      </c>
      <c r="AG28" s="872"/>
      <c r="AH28" s="872"/>
      <c r="AI28" s="872"/>
      <c r="AJ28" s="875"/>
      <c r="AK28" s="876">
        <v>64</v>
      </c>
      <c r="AL28" s="867"/>
      <c r="AM28" s="867"/>
      <c r="AN28" s="867"/>
      <c r="AO28" s="867"/>
      <c r="AP28" s="867" t="s">
        <v>595</v>
      </c>
      <c r="AQ28" s="867"/>
      <c r="AR28" s="867"/>
      <c r="AS28" s="867"/>
      <c r="AT28" s="867"/>
      <c r="AU28" s="867" t="s">
        <v>595</v>
      </c>
      <c r="AV28" s="867"/>
      <c r="AW28" s="867"/>
      <c r="AX28" s="867"/>
      <c r="AY28" s="867"/>
      <c r="AZ28" s="868" t="s">
        <v>595</v>
      </c>
      <c r="BA28" s="868"/>
      <c r="BB28" s="868"/>
      <c r="BC28" s="868"/>
      <c r="BD28" s="868"/>
      <c r="BE28" s="869"/>
      <c r="BF28" s="869"/>
      <c r="BG28" s="869"/>
      <c r="BH28" s="869"/>
      <c r="BI28" s="870"/>
      <c r="BJ28" s="254"/>
      <c r="BK28" s="254"/>
      <c r="BL28" s="254"/>
      <c r="BM28" s="254"/>
      <c r="BN28" s="254"/>
      <c r="BO28" s="267"/>
      <c r="BP28" s="267"/>
      <c r="BQ28" s="264">
        <v>22</v>
      </c>
      <c r="BR28" s="265"/>
      <c r="BS28" s="831"/>
      <c r="BT28" s="832"/>
      <c r="BU28" s="832"/>
      <c r="BV28" s="832"/>
      <c r="BW28" s="832"/>
      <c r="BX28" s="832"/>
      <c r="BY28" s="832"/>
      <c r="BZ28" s="832"/>
      <c r="CA28" s="832"/>
      <c r="CB28" s="832"/>
      <c r="CC28" s="832"/>
      <c r="CD28" s="832"/>
      <c r="CE28" s="832"/>
      <c r="CF28" s="832"/>
      <c r="CG28" s="833"/>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8"/>
    </row>
    <row r="29" spans="1:131" s="249" customFormat="1" ht="26.25" customHeight="1">
      <c r="A29" s="268">
        <v>2</v>
      </c>
      <c r="B29" s="803" t="s">
        <v>403</v>
      </c>
      <c r="C29" s="804"/>
      <c r="D29" s="804"/>
      <c r="E29" s="804"/>
      <c r="F29" s="804"/>
      <c r="G29" s="804"/>
      <c r="H29" s="804"/>
      <c r="I29" s="804"/>
      <c r="J29" s="804"/>
      <c r="K29" s="804"/>
      <c r="L29" s="804"/>
      <c r="M29" s="804"/>
      <c r="N29" s="804"/>
      <c r="O29" s="804"/>
      <c r="P29" s="805"/>
      <c r="Q29" s="829">
        <v>312</v>
      </c>
      <c r="R29" s="830"/>
      <c r="S29" s="830"/>
      <c r="T29" s="830"/>
      <c r="U29" s="830"/>
      <c r="V29" s="830">
        <v>304</v>
      </c>
      <c r="W29" s="830"/>
      <c r="X29" s="830"/>
      <c r="Y29" s="830"/>
      <c r="Z29" s="830"/>
      <c r="AA29" s="830">
        <v>8</v>
      </c>
      <c r="AB29" s="830"/>
      <c r="AC29" s="830"/>
      <c r="AD29" s="830"/>
      <c r="AE29" s="809"/>
      <c r="AF29" s="811">
        <v>8</v>
      </c>
      <c r="AG29" s="807"/>
      <c r="AH29" s="807"/>
      <c r="AI29" s="807"/>
      <c r="AJ29" s="810"/>
      <c r="AK29" s="879">
        <v>153</v>
      </c>
      <c r="AL29" s="880"/>
      <c r="AM29" s="880"/>
      <c r="AN29" s="880"/>
      <c r="AO29" s="880"/>
      <c r="AP29" s="880">
        <v>194</v>
      </c>
      <c r="AQ29" s="880"/>
      <c r="AR29" s="880"/>
      <c r="AS29" s="880"/>
      <c r="AT29" s="880"/>
      <c r="AU29" s="880">
        <v>60</v>
      </c>
      <c r="AV29" s="880"/>
      <c r="AW29" s="880"/>
      <c r="AX29" s="880"/>
      <c r="AY29" s="880"/>
      <c r="AZ29" s="881" t="s">
        <v>595</v>
      </c>
      <c r="BA29" s="881"/>
      <c r="BB29" s="881"/>
      <c r="BC29" s="881"/>
      <c r="BD29" s="881"/>
      <c r="BE29" s="877"/>
      <c r="BF29" s="877"/>
      <c r="BG29" s="877"/>
      <c r="BH29" s="877"/>
      <c r="BI29" s="878"/>
      <c r="BJ29" s="254"/>
      <c r="BK29" s="254"/>
      <c r="BL29" s="254"/>
      <c r="BM29" s="254"/>
      <c r="BN29" s="254"/>
      <c r="BO29" s="267"/>
      <c r="BP29" s="267"/>
      <c r="BQ29" s="264">
        <v>23</v>
      </c>
      <c r="BR29" s="265"/>
      <c r="BS29" s="831"/>
      <c r="BT29" s="832"/>
      <c r="BU29" s="832"/>
      <c r="BV29" s="832"/>
      <c r="BW29" s="832"/>
      <c r="BX29" s="832"/>
      <c r="BY29" s="832"/>
      <c r="BZ29" s="832"/>
      <c r="CA29" s="832"/>
      <c r="CB29" s="832"/>
      <c r="CC29" s="832"/>
      <c r="CD29" s="832"/>
      <c r="CE29" s="832"/>
      <c r="CF29" s="832"/>
      <c r="CG29" s="833"/>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8"/>
    </row>
    <row r="30" spans="1:131" s="249" customFormat="1" ht="26.25" customHeight="1">
      <c r="A30" s="268">
        <v>3</v>
      </c>
      <c r="B30" s="803" t="s">
        <v>404</v>
      </c>
      <c r="C30" s="804"/>
      <c r="D30" s="804"/>
      <c r="E30" s="804"/>
      <c r="F30" s="804"/>
      <c r="G30" s="804"/>
      <c r="H30" s="804"/>
      <c r="I30" s="804"/>
      <c r="J30" s="804"/>
      <c r="K30" s="804"/>
      <c r="L30" s="804"/>
      <c r="M30" s="804"/>
      <c r="N30" s="804"/>
      <c r="O30" s="804"/>
      <c r="P30" s="805"/>
      <c r="Q30" s="829">
        <v>739</v>
      </c>
      <c r="R30" s="830"/>
      <c r="S30" s="830"/>
      <c r="T30" s="830"/>
      <c r="U30" s="830"/>
      <c r="V30" s="830">
        <v>708</v>
      </c>
      <c r="W30" s="830"/>
      <c r="X30" s="830"/>
      <c r="Y30" s="830"/>
      <c r="Z30" s="830"/>
      <c r="AA30" s="830">
        <v>32</v>
      </c>
      <c r="AB30" s="830"/>
      <c r="AC30" s="830"/>
      <c r="AD30" s="830"/>
      <c r="AE30" s="809"/>
      <c r="AF30" s="811">
        <v>32</v>
      </c>
      <c r="AG30" s="807"/>
      <c r="AH30" s="807"/>
      <c r="AI30" s="807"/>
      <c r="AJ30" s="810"/>
      <c r="AK30" s="879">
        <v>124</v>
      </c>
      <c r="AL30" s="880"/>
      <c r="AM30" s="880"/>
      <c r="AN30" s="880"/>
      <c r="AO30" s="880"/>
      <c r="AP30" s="880" t="s">
        <v>595</v>
      </c>
      <c r="AQ30" s="880"/>
      <c r="AR30" s="880"/>
      <c r="AS30" s="880"/>
      <c r="AT30" s="880"/>
      <c r="AU30" s="880" t="s">
        <v>595</v>
      </c>
      <c r="AV30" s="880"/>
      <c r="AW30" s="880"/>
      <c r="AX30" s="880"/>
      <c r="AY30" s="880"/>
      <c r="AZ30" s="881" t="s">
        <v>595</v>
      </c>
      <c r="BA30" s="881"/>
      <c r="BB30" s="881"/>
      <c r="BC30" s="881"/>
      <c r="BD30" s="881"/>
      <c r="BE30" s="877"/>
      <c r="BF30" s="877"/>
      <c r="BG30" s="877"/>
      <c r="BH30" s="877"/>
      <c r="BI30" s="878"/>
      <c r="BJ30" s="254"/>
      <c r="BK30" s="254"/>
      <c r="BL30" s="254"/>
      <c r="BM30" s="254"/>
      <c r="BN30" s="254"/>
      <c r="BO30" s="267"/>
      <c r="BP30" s="267"/>
      <c r="BQ30" s="264">
        <v>24</v>
      </c>
      <c r="BR30" s="265"/>
      <c r="BS30" s="831"/>
      <c r="BT30" s="832"/>
      <c r="BU30" s="832"/>
      <c r="BV30" s="832"/>
      <c r="BW30" s="832"/>
      <c r="BX30" s="832"/>
      <c r="BY30" s="832"/>
      <c r="BZ30" s="832"/>
      <c r="CA30" s="832"/>
      <c r="CB30" s="832"/>
      <c r="CC30" s="832"/>
      <c r="CD30" s="832"/>
      <c r="CE30" s="832"/>
      <c r="CF30" s="832"/>
      <c r="CG30" s="833"/>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8"/>
    </row>
    <row r="31" spans="1:131" s="249" customFormat="1" ht="26.25" customHeight="1">
      <c r="A31" s="268">
        <v>4</v>
      </c>
      <c r="B31" s="803" t="s">
        <v>405</v>
      </c>
      <c r="C31" s="804"/>
      <c r="D31" s="804"/>
      <c r="E31" s="804"/>
      <c r="F31" s="804"/>
      <c r="G31" s="804"/>
      <c r="H31" s="804"/>
      <c r="I31" s="804"/>
      <c r="J31" s="804"/>
      <c r="K31" s="804"/>
      <c r="L31" s="804"/>
      <c r="M31" s="804"/>
      <c r="N31" s="804"/>
      <c r="O31" s="804"/>
      <c r="P31" s="805"/>
      <c r="Q31" s="829">
        <v>68</v>
      </c>
      <c r="R31" s="830"/>
      <c r="S31" s="830"/>
      <c r="T31" s="830"/>
      <c r="U31" s="830"/>
      <c r="V31" s="830">
        <v>67</v>
      </c>
      <c r="W31" s="830"/>
      <c r="X31" s="830"/>
      <c r="Y31" s="830"/>
      <c r="Z31" s="830"/>
      <c r="AA31" s="830">
        <v>1</v>
      </c>
      <c r="AB31" s="830"/>
      <c r="AC31" s="830"/>
      <c r="AD31" s="830"/>
      <c r="AE31" s="809"/>
      <c r="AF31" s="811">
        <v>1</v>
      </c>
      <c r="AG31" s="807"/>
      <c r="AH31" s="807"/>
      <c r="AI31" s="807"/>
      <c r="AJ31" s="810"/>
      <c r="AK31" s="879">
        <v>27</v>
      </c>
      <c r="AL31" s="880"/>
      <c r="AM31" s="880"/>
      <c r="AN31" s="880"/>
      <c r="AO31" s="880"/>
      <c r="AP31" s="880" t="s">
        <v>595</v>
      </c>
      <c r="AQ31" s="880"/>
      <c r="AR31" s="880"/>
      <c r="AS31" s="880"/>
      <c r="AT31" s="880"/>
      <c r="AU31" s="880" t="s">
        <v>595</v>
      </c>
      <c r="AV31" s="880"/>
      <c r="AW31" s="880"/>
      <c r="AX31" s="880"/>
      <c r="AY31" s="880"/>
      <c r="AZ31" s="881" t="s">
        <v>596</v>
      </c>
      <c r="BA31" s="881"/>
      <c r="BB31" s="881"/>
      <c r="BC31" s="881"/>
      <c r="BD31" s="881"/>
      <c r="BE31" s="877"/>
      <c r="BF31" s="877"/>
      <c r="BG31" s="877"/>
      <c r="BH31" s="877"/>
      <c r="BI31" s="878"/>
      <c r="BJ31" s="254"/>
      <c r="BK31" s="254"/>
      <c r="BL31" s="254"/>
      <c r="BM31" s="254"/>
      <c r="BN31" s="254"/>
      <c r="BO31" s="267"/>
      <c r="BP31" s="267"/>
      <c r="BQ31" s="264">
        <v>25</v>
      </c>
      <c r="BR31" s="265"/>
      <c r="BS31" s="831"/>
      <c r="BT31" s="832"/>
      <c r="BU31" s="832"/>
      <c r="BV31" s="832"/>
      <c r="BW31" s="832"/>
      <c r="BX31" s="832"/>
      <c r="BY31" s="832"/>
      <c r="BZ31" s="832"/>
      <c r="CA31" s="832"/>
      <c r="CB31" s="832"/>
      <c r="CC31" s="832"/>
      <c r="CD31" s="832"/>
      <c r="CE31" s="832"/>
      <c r="CF31" s="832"/>
      <c r="CG31" s="833"/>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8"/>
    </row>
    <row r="32" spans="1:131" s="249" customFormat="1" ht="26.25" customHeight="1">
      <c r="A32" s="268">
        <v>5</v>
      </c>
      <c r="B32" s="803" t="s">
        <v>406</v>
      </c>
      <c r="C32" s="804"/>
      <c r="D32" s="804"/>
      <c r="E32" s="804"/>
      <c r="F32" s="804"/>
      <c r="G32" s="804"/>
      <c r="H32" s="804"/>
      <c r="I32" s="804"/>
      <c r="J32" s="804"/>
      <c r="K32" s="804"/>
      <c r="L32" s="804"/>
      <c r="M32" s="804"/>
      <c r="N32" s="804"/>
      <c r="O32" s="804"/>
      <c r="P32" s="805"/>
      <c r="Q32" s="829">
        <v>127</v>
      </c>
      <c r="R32" s="830"/>
      <c r="S32" s="830"/>
      <c r="T32" s="830"/>
      <c r="U32" s="830"/>
      <c r="V32" s="830">
        <v>99</v>
      </c>
      <c r="W32" s="830"/>
      <c r="X32" s="830"/>
      <c r="Y32" s="830"/>
      <c r="Z32" s="830"/>
      <c r="AA32" s="830">
        <v>20</v>
      </c>
      <c r="AB32" s="830"/>
      <c r="AC32" s="830"/>
      <c r="AD32" s="830"/>
      <c r="AE32" s="809"/>
      <c r="AF32" s="811">
        <v>20</v>
      </c>
      <c r="AG32" s="807"/>
      <c r="AH32" s="807"/>
      <c r="AI32" s="807"/>
      <c r="AJ32" s="810"/>
      <c r="AK32" s="879" t="s">
        <v>595</v>
      </c>
      <c r="AL32" s="880"/>
      <c r="AM32" s="880"/>
      <c r="AN32" s="880"/>
      <c r="AO32" s="880"/>
      <c r="AP32" s="880">
        <v>203</v>
      </c>
      <c r="AQ32" s="880"/>
      <c r="AR32" s="880"/>
      <c r="AS32" s="880"/>
      <c r="AT32" s="880"/>
      <c r="AU32" s="880" t="s">
        <v>595</v>
      </c>
      <c r="AV32" s="880"/>
      <c r="AW32" s="880"/>
      <c r="AX32" s="880"/>
      <c r="AY32" s="880"/>
      <c r="AZ32" s="881" t="s">
        <v>597</v>
      </c>
      <c r="BA32" s="881"/>
      <c r="BB32" s="881"/>
      <c r="BC32" s="881"/>
      <c r="BD32" s="881"/>
      <c r="BE32" s="877" t="s">
        <v>407</v>
      </c>
      <c r="BF32" s="877"/>
      <c r="BG32" s="877"/>
      <c r="BH32" s="877"/>
      <c r="BI32" s="878"/>
      <c r="BJ32" s="254"/>
      <c r="BK32" s="254"/>
      <c r="BL32" s="254"/>
      <c r="BM32" s="254"/>
      <c r="BN32" s="254"/>
      <c r="BO32" s="267"/>
      <c r="BP32" s="267"/>
      <c r="BQ32" s="264">
        <v>26</v>
      </c>
      <c r="BR32" s="265"/>
      <c r="BS32" s="831"/>
      <c r="BT32" s="832"/>
      <c r="BU32" s="832"/>
      <c r="BV32" s="832"/>
      <c r="BW32" s="832"/>
      <c r="BX32" s="832"/>
      <c r="BY32" s="832"/>
      <c r="BZ32" s="832"/>
      <c r="CA32" s="832"/>
      <c r="CB32" s="832"/>
      <c r="CC32" s="832"/>
      <c r="CD32" s="832"/>
      <c r="CE32" s="832"/>
      <c r="CF32" s="832"/>
      <c r="CG32" s="833"/>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29"/>
      <c r="R33" s="830"/>
      <c r="S33" s="830"/>
      <c r="T33" s="830"/>
      <c r="U33" s="830"/>
      <c r="V33" s="830"/>
      <c r="W33" s="830"/>
      <c r="X33" s="830"/>
      <c r="Y33" s="830"/>
      <c r="Z33" s="830"/>
      <c r="AA33" s="830"/>
      <c r="AB33" s="830"/>
      <c r="AC33" s="830"/>
      <c r="AD33" s="830"/>
      <c r="AE33" s="809"/>
      <c r="AF33" s="811"/>
      <c r="AG33" s="807"/>
      <c r="AH33" s="807"/>
      <c r="AI33" s="807"/>
      <c r="AJ33" s="810"/>
      <c r="AK33" s="879"/>
      <c r="AL33" s="880"/>
      <c r="AM33" s="880"/>
      <c r="AN33" s="880"/>
      <c r="AO33" s="880"/>
      <c r="AP33" s="880"/>
      <c r="AQ33" s="880"/>
      <c r="AR33" s="880"/>
      <c r="AS33" s="880"/>
      <c r="AT33" s="880"/>
      <c r="AU33" s="880"/>
      <c r="AV33" s="880"/>
      <c r="AW33" s="880"/>
      <c r="AX33" s="880"/>
      <c r="AY33" s="880"/>
      <c r="AZ33" s="881"/>
      <c r="BA33" s="881"/>
      <c r="BB33" s="881"/>
      <c r="BC33" s="881"/>
      <c r="BD33" s="881"/>
      <c r="BE33" s="877"/>
      <c r="BF33" s="877"/>
      <c r="BG33" s="877"/>
      <c r="BH33" s="877"/>
      <c r="BI33" s="878"/>
      <c r="BJ33" s="254"/>
      <c r="BK33" s="254"/>
      <c r="BL33" s="254"/>
      <c r="BM33" s="254"/>
      <c r="BN33" s="254"/>
      <c r="BO33" s="267"/>
      <c r="BP33" s="267"/>
      <c r="BQ33" s="264">
        <v>27</v>
      </c>
      <c r="BR33" s="265"/>
      <c r="BS33" s="831"/>
      <c r="BT33" s="832"/>
      <c r="BU33" s="832"/>
      <c r="BV33" s="832"/>
      <c r="BW33" s="832"/>
      <c r="BX33" s="832"/>
      <c r="BY33" s="832"/>
      <c r="BZ33" s="832"/>
      <c r="CA33" s="832"/>
      <c r="CB33" s="832"/>
      <c r="CC33" s="832"/>
      <c r="CD33" s="832"/>
      <c r="CE33" s="832"/>
      <c r="CF33" s="832"/>
      <c r="CG33" s="833"/>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29"/>
      <c r="R34" s="830"/>
      <c r="S34" s="830"/>
      <c r="T34" s="830"/>
      <c r="U34" s="830"/>
      <c r="V34" s="830"/>
      <c r="W34" s="830"/>
      <c r="X34" s="830"/>
      <c r="Y34" s="830"/>
      <c r="Z34" s="830"/>
      <c r="AA34" s="830"/>
      <c r="AB34" s="830"/>
      <c r="AC34" s="830"/>
      <c r="AD34" s="830"/>
      <c r="AE34" s="809"/>
      <c r="AF34" s="811"/>
      <c r="AG34" s="807"/>
      <c r="AH34" s="807"/>
      <c r="AI34" s="807"/>
      <c r="AJ34" s="810"/>
      <c r="AK34" s="879"/>
      <c r="AL34" s="880"/>
      <c r="AM34" s="880"/>
      <c r="AN34" s="880"/>
      <c r="AO34" s="880"/>
      <c r="AP34" s="880"/>
      <c r="AQ34" s="880"/>
      <c r="AR34" s="880"/>
      <c r="AS34" s="880"/>
      <c r="AT34" s="880"/>
      <c r="AU34" s="880"/>
      <c r="AV34" s="880"/>
      <c r="AW34" s="880"/>
      <c r="AX34" s="880"/>
      <c r="AY34" s="880"/>
      <c r="AZ34" s="881"/>
      <c r="BA34" s="881"/>
      <c r="BB34" s="881"/>
      <c r="BC34" s="881"/>
      <c r="BD34" s="881"/>
      <c r="BE34" s="877"/>
      <c r="BF34" s="877"/>
      <c r="BG34" s="877"/>
      <c r="BH34" s="877"/>
      <c r="BI34" s="878"/>
      <c r="BJ34" s="254"/>
      <c r="BK34" s="254"/>
      <c r="BL34" s="254"/>
      <c r="BM34" s="254"/>
      <c r="BN34" s="254"/>
      <c r="BO34" s="267"/>
      <c r="BP34" s="267"/>
      <c r="BQ34" s="264">
        <v>28</v>
      </c>
      <c r="BR34" s="265"/>
      <c r="BS34" s="831"/>
      <c r="BT34" s="832"/>
      <c r="BU34" s="832"/>
      <c r="BV34" s="832"/>
      <c r="BW34" s="832"/>
      <c r="BX34" s="832"/>
      <c r="BY34" s="832"/>
      <c r="BZ34" s="832"/>
      <c r="CA34" s="832"/>
      <c r="CB34" s="832"/>
      <c r="CC34" s="832"/>
      <c r="CD34" s="832"/>
      <c r="CE34" s="832"/>
      <c r="CF34" s="832"/>
      <c r="CG34" s="833"/>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29"/>
      <c r="R35" s="830"/>
      <c r="S35" s="830"/>
      <c r="T35" s="830"/>
      <c r="U35" s="830"/>
      <c r="V35" s="830"/>
      <c r="W35" s="830"/>
      <c r="X35" s="830"/>
      <c r="Y35" s="830"/>
      <c r="Z35" s="830"/>
      <c r="AA35" s="830"/>
      <c r="AB35" s="830"/>
      <c r="AC35" s="830"/>
      <c r="AD35" s="830"/>
      <c r="AE35" s="809"/>
      <c r="AF35" s="811"/>
      <c r="AG35" s="807"/>
      <c r="AH35" s="807"/>
      <c r="AI35" s="807"/>
      <c r="AJ35" s="810"/>
      <c r="AK35" s="879"/>
      <c r="AL35" s="880"/>
      <c r="AM35" s="880"/>
      <c r="AN35" s="880"/>
      <c r="AO35" s="880"/>
      <c r="AP35" s="880"/>
      <c r="AQ35" s="880"/>
      <c r="AR35" s="880"/>
      <c r="AS35" s="880"/>
      <c r="AT35" s="880"/>
      <c r="AU35" s="880"/>
      <c r="AV35" s="880"/>
      <c r="AW35" s="880"/>
      <c r="AX35" s="880"/>
      <c r="AY35" s="880"/>
      <c r="AZ35" s="881"/>
      <c r="BA35" s="881"/>
      <c r="BB35" s="881"/>
      <c r="BC35" s="881"/>
      <c r="BD35" s="881"/>
      <c r="BE35" s="877"/>
      <c r="BF35" s="877"/>
      <c r="BG35" s="877"/>
      <c r="BH35" s="877"/>
      <c r="BI35" s="878"/>
      <c r="BJ35" s="254"/>
      <c r="BK35" s="254"/>
      <c r="BL35" s="254"/>
      <c r="BM35" s="254"/>
      <c r="BN35" s="254"/>
      <c r="BO35" s="267"/>
      <c r="BP35" s="267"/>
      <c r="BQ35" s="264">
        <v>29</v>
      </c>
      <c r="BR35" s="265"/>
      <c r="BS35" s="831"/>
      <c r="BT35" s="832"/>
      <c r="BU35" s="832"/>
      <c r="BV35" s="832"/>
      <c r="BW35" s="832"/>
      <c r="BX35" s="832"/>
      <c r="BY35" s="832"/>
      <c r="BZ35" s="832"/>
      <c r="CA35" s="832"/>
      <c r="CB35" s="832"/>
      <c r="CC35" s="832"/>
      <c r="CD35" s="832"/>
      <c r="CE35" s="832"/>
      <c r="CF35" s="832"/>
      <c r="CG35" s="833"/>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29"/>
      <c r="R36" s="830"/>
      <c r="S36" s="830"/>
      <c r="T36" s="830"/>
      <c r="U36" s="830"/>
      <c r="V36" s="830"/>
      <c r="W36" s="830"/>
      <c r="X36" s="830"/>
      <c r="Y36" s="830"/>
      <c r="Z36" s="830"/>
      <c r="AA36" s="830"/>
      <c r="AB36" s="830"/>
      <c r="AC36" s="830"/>
      <c r="AD36" s="830"/>
      <c r="AE36" s="809"/>
      <c r="AF36" s="811"/>
      <c r="AG36" s="807"/>
      <c r="AH36" s="807"/>
      <c r="AI36" s="807"/>
      <c r="AJ36" s="810"/>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4"/>
      <c r="BK36" s="254"/>
      <c r="BL36" s="254"/>
      <c r="BM36" s="254"/>
      <c r="BN36" s="254"/>
      <c r="BO36" s="267"/>
      <c r="BP36" s="267"/>
      <c r="BQ36" s="264">
        <v>30</v>
      </c>
      <c r="BR36" s="265"/>
      <c r="BS36" s="831"/>
      <c r="BT36" s="832"/>
      <c r="BU36" s="832"/>
      <c r="BV36" s="832"/>
      <c r="BW36" s="832"/>
      <c r="BX36" s="832"/>
      <c r="BY36" s="832"/>
      <c r="BZ36" s="832"/>
      <c r="CA36" s="832"/>
      <c r="CB36" s="832"/>
      <c r="CC36" s="832"/>
      <c r="CD36" s="832"/>
      <c r="CE36" s="832"/>
      <c r="CF36" s="832"/>
      <c r="CG36" s="833"/>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29"/>
      <c r="R37" s="830"/>
      <c r="S37" s="830"/>
      <c r="T37" s="830"/>
      <c r="U37" s="830"/>
      <c r="V37" s="830"/>
      <c r="W37" s="830"/>
      <c r="X37" s="830"/>
      <c r="Y37" s="830"/>
      <c r="Z37" s="830"/>
      <c r="AA37" s="830"/>
      <c r="AB37" s="830"/>
      <c r="AC37" s="830"/>
      <c r="AD37" s="830"/>
      <c r="AE37" s="809"/>
      <c r="AF37" s="811"/>
      <c r="AG37" s="807"/>
      <c r="AH37" s="807"/>
      <c r="AI37" s="807"/>
      <c r="AJ37" s="810"/>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4"/>
      <c r="BK37" s="254"/>
      <c r="BL37" s="254"/>
      <c r="BM37" s="254"/>
      <c r="BN37" s="254"/>
      <c r="BO37" s="267"/>
      <c r="BP37" s="267"/>
      <c r="BQ37" s="264">
        <v>31</v>
      </c>
      <c r="BR37" s="265"/>
      <c r="BS37" s="831"/>
      <c r="BT37" s="832"/>
      <c r="BU37" s="832"/>
      <c r="BV37" s="832"/>
      <c r="BW37" s="832"/>
      <c r="BX37" s="832"/>
      <c r="BY37" s="832"/>
      <c r="BZ37" s="832"/>
      <c r="CA37" s="832"/>
      <c r="CB37" s="832"/>
      <c r="CC37" s="832"/>
      <c r="CD37" s="832"/>
      <c r="CE37" s="832"/>
      <c r="CF37" s="832"/>
      <c r="CG37" s="833"/>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29"/>
      <c r="R38" s="830"/>
      <c r="S38" s="830"/>
      <c r="T38" s="830"/>
      <c r="U38" s="830"/>
      <c r="V38" s="830"/>
      <c r="W38" s="830"/>
      <c r="X38" s="830"/>
      <c r="Y38" s="830"/>
      <c r="Z38" s="830"/>
      <c r="AA38" s="830"/>
      <c r="AB38" s="830"/>
      <c r="AC38" s="830"/>
      <c r="AD38" s="830"/>
      <c r="AE38" s="809"/>
      <c r="AF38" s="811"/>
      <c r="AG38" s="807"/>
      <c r="AH38" s="807"/>
      <c r="AI38" s="807"/>
      <c r="AJ38" s="810"/>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4"/>
      <c r="BK38" s="254"/>
      <c r="BL38" s="254"/>
      <c r="BM38" s="254"/>
      <c r="BN38" s="254"/>
      <c r="BO38" s="267"/>
      <c r="BP38" s="267"/>
      <c r="BQ38" s="264">
        <v>32</v>
      </c>
      <c r="BR38" s="265"/>
      <c r="BS38" s="831"/>
      <c r="BT38" s="832"/>
      <c r="BU38" s="832"/>
      <c r="BV38" s="832"/>
      <c r="BW38" s="832"/>
      <c r="BX38" s="832"/>
      <c r="BY38" s="832"/>
      <c r="BZ38" s="832"/>
      <c r="CA38" s="832"/>
      <c r="CB38" s="832"/>
      <c r="CC38" s="832"/>
      <c r="CD38" s="832"/>
      <c r="CE38" s="832"/>
      <c r="CF38" s="832"/>
      <c r="CG38" s="833"/>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29"/>
      <c r="R39" s="830"/>
      <c r="S39" s="830"/>
      <c r="T39" s="830"/>
      <c r="U39" s="830"/>
      <c r="V39" s="830"/>
      <c r="W39" s="830"/>
      <c r="X39" s="830"/>
      <c r="Y39" s="830"/>
      <c r="Z39" s="830"/>
      <c r="AA39" s="830"/>
      <c r="AB39" s="830"/>
      <c r="AC39" s="830"/>
      <c r="AD39" s="830"/>
      <c r="AE39" s="809"/>
      <c r="AF39" s="811"/>
      <c r="AG39" s="807"/>
      <c r="AH39" s="807"/>
      <c r="AI39" s="807"/>
      <c r="AJ39" s="810"/>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4"/>
      <c r="BK39" s="254"/>
      <c r="BL39" s="254"/>
      <c r="BM39" s="254"/>
      <c r="BN39" s="254"/>
      <c r="BO39" s="267"/>
      <c r="BP39" s="267"/>
      <c r="BQ39" s="264">
        <v>33</v>
      </c>
      <c r="BR39" s="265"/>
      <c r="BS39" s="831"/>
      <c r="BT39" s="832"/>
      <c r="BU39" s="832"/>
      <c r="BV39" s="832"/>
      <c r="BW39" s="832"/>
      <c r="BX39" s="832"/>
      <c r="BY39" s="832"/>
      <c r="BZ39" s="832"/>
      <c r="CA39" s="832"/>
      <c r="CB39" s="832"/>
      <c r="CC39" s="832"/>
      <c r="CD39" s="832"/>
      <c r="CE39" s="832"/>
      <c r="CF39" s="832"/>
      <c r="CG39" s="833"/>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29"/>
      <c r="R40" s="830"/>
      <c r="S40" s="830"/>
      <c r="T40" s="830"/>
      <c r="U40" s="830"/>
      <c r="V40" s="830"/>
      <c r="W40" s="830"/>
      <c r="X40" s="830"/>
      <c r="Y40" s="830"/>
      <c r="Z40" s="830"/>
      <c r="AA40" s="830"/>
      <c r="AB40" s="830"/>
      <c r="AC40" s="830"/>
      <c r="AD40" s="830"/>
      <c r="AE40" s="809"/>
      <c r="AF40" s="811"/>
      <c r="AG40" s="807"/>
      <c r="AH40" s="807"/>
      <c r="AI40" s="807"/>
      <c r="AJ40" s="810"/>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4"/>
      <c r="BK40" s="254"/>
      <c r="BL40" s="254"/>
      <c r="BM40" s="254"/>
      <c r="BN40" s="254"/>
      <c r="BO40" s="267"/>
      <c r="BP40" s="267"/>
      <c r="BQ40" s="264">
        <v>34</v>
      </c>
      <c r="BR40" s="265"/>
      <c r="BS40" s="831"/>
      <c r="BT40" s="832"/>
      <c r="BU40" s="832"/>
      <c r="BV40" s="832"/>
      <c r="BW40" s="832"/>
      <c r="BX40" s="832"/>
      <c r="BY40" s="832"/>
      <c r="BZ40" s="832"/>
      <c r="CA40" s="832"/>
      <c r="CB40" s="832"/>
      <c r="CC40" s="832"/>
      <c r="CD40" s="832"/>
      <c r="CE40" s="832"/>
      <c r="CF40" s="832"/>
      <c r="CG40" s="833"/>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29"/>
      <c r="R41" s="830"/>
      <c r="S41" s="830"/>
      <c r="T41" s="830"/>
      <c r="U41" s="830"/>
      <c r="V41" s="830"/>
      <c r="W41" s="830"/>
      <c r="X41" s="830"/>
      <c r="Y41" s="830"/>
      <c r="Z41" s="830"/>
      <c r="AA41" s="830"/>
      <c r="AB41" s="830"/>
      <c r="AC41" s="830"/>
      <c r="AD41" s="830"/>
      <c r="AE41" s="809"/>
      <c r="AF41" s="811"/>
      <c r="AG41" s="807"/>
      <c r="AH41" s="807"/>
      <c r="AI41" s="807"/>
      <c r="AJ41" s="810"/>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4"/>
      <c r="BK41" s="254"/>
      <c r="BL41" s="254"/>
      <c r="BM41" s="254"/>
      <c r="BN41" s="254"/>
      <c r="BO41" s="267"/>
      <c r="BP41" s="267"/>
      <c r="BQ41" s="264">
        <v>35</v>
      </c>
      <c r="BR41" s="265"/>
      <c r="BS41" s="831"/>
      <c r="BT41" s="832"/>
      <c r="BU41" s="832"/>
      <c r="BV41" s="832"/>
      <c r="BW41" s="832"/>
      <c r="BX41" s="832"/>
      <c r="BY41" s="832"/>
      <c r="BZ41" s="832"/>
      <c r="CA41" s="832"/>
      <c r="CB41" s="832"/>
      <c r="CC41" s="832"/>
      <c r="CD41" s="832"/>
      <c r="CE41" s="832"/>
      <c r="CF41" s="832"/>
      <c r="CG41" s="833"/>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29"/>
      <c r="R42" s="830"/>
      <c r="S42" s="830"/>
      <c r="T42" s="830"/>
      <c r="U42" s="830"/>
      <c r="V42" s="830"/>
      <c r="W42" s="830"/>
      <c r="X42" s="830"/>
      <c r="Y42" s="830"/>
      <c r="Z42" s="830"/>
      <c r="AA42" s="830"/>
      <c r="AB42" s="830"/>
      <c r="AC42" s="830"/>
      <c r="AD42" s="830"/>
      <c r="AE42" s="809"/>
      <c r="AF42" s="811"/>
      <c r="AG42" s="807"/>
      <c r="AH42" s="807"/>
      <c r="AI42" s="807"/>
      <c r="AJ42" s="810"/>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4"/>
      <c r="BK42" s="254"/>
      <c r="BL42" s="254"/>
      <c r="BM42" s="254"/>
      <c r="BN42" s="254"/>
      <c r="BO42" s="267"/>
      <c r="BP42" s="267"/>
      <c r="BQ42" s="264">
        <v>36</v>
      </c>
      <c r="BR42" s="265"/>
      <c r="BS42" s="831"/>
      <c r="BT42" s="832"/>
      <c r="BU42" s="832"/>
      <c r="BV42" s="832"/>
      <c r="BW42" s="832"/>
      <c r="BX42" s="832"/>
      <c r="BY42" s="832"/>
      <c r="BZ42" s="832"/>
      <c r="CA42" s="832"/>
      <c r="CB42" s="832"/>
      <c r="CC42" s="832"/>
      <c r="CD42" s="832"/>
      <c r="CE42" s="832"/>
      <c r="CF42" s="832"/>
      <c r="CG42" s="833"/>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29"/>
      <c r="R43" s="830"/>
      <c r="S43" s="830"/>
      <c r="T43" s="830"/>
      <c r="U43" s="830"/>
      <c r="V43" s="830"/>
      <c r="W43" s="830"/>
      <c r="X43" s="830"/>
      <c r="Y43" s="830"/>
      <c r="Z43" s="830"/>
      <c r="AA43" s="830"/>
      <c r="AB43" s="830"/>
      <c r="AC43" s="830"/>
      <c r="AD43" s="830"/>
      <c r="AE43" s="809"/>
      <c r="AF43" s="811"/>
      <c r="AG43" s="807"/>
      <c r="AH43" s="807"/>
      <c r="AI43" s="807"/>
      <c r="AJ43" s="810"/>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4"/>
      <c r="BK43" s="254"/>
      <c r="BL43" s="254"/>
      <c r="BM43" s="254"/>
      <c r="BN43" s="254"/>
      <c r="BO43" s="267"/>
      <c r="BP43" s="267"/>
      <c r="BQ43" s="264">
        <v>37</v>
      </c>
      <c r="BR43" s="265"/>
      <c r="BS43" s="831"/>
      <c r="BT43" s="832"/>
      <c r="BU43" s="832"/>
      <c r="BV43" s="832"/>
      <c r="BW43" s="832"/>
      <c r="BX43" s="832"/>
      <c r="BY43" s="832"/>
      <c r="BZ43" s="832"/>
      <c r="CA43" s="832"/>
      <c r="CB43" s="832"/>
      <c r="CC43" s="832"/>
      <c r="CD43" s="832"/>
      <c r="CE43" s="832"/>
      <c r="CF43" s="832"/>
      <c r="CG43" s="833"/>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29"/>
      <c r="R44" s="830"/>
      <c r="S44" s="830"/>
      <c r="T44" s="830"/>
      <c r="U44" s="830"/>
      <c r="V44" s="830"/>
      <c r="W44" s="830"/>
      <c r="X44" s="830"/>
      <c r="Y44" s="830"/>
      <c r="Z44" s="830"/>
      <c r="AA44" s="830"/>
      <c r="AB44" s="830"/>
      <c r="AC44" s="830"/>
      <c r="AD44" s="830"/>
      <c r="AE44" s="809"/>
      <c r="AF44" s="811"/>
      <c r="AG44" s="807"/>
      <c r="AH44" s="807"/>
      <c r="AI44" s="807"/>
      <c r="AJ44" s="810"/>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4"/>
      <c r="BK44" s="254"/>
      <c r="BL44" s="254"/>
      <c r="BM44" s="254"/>
      <c r="BN44" s="254"/>
      <c r="BO44" s="267"/>
      <c r="BP44" s="267"/>
      <c r="BQ44" s="264">
        <v>38</v>
      </c>
      <c r="BR44" s="265"/>
      <c r="BS44" s="831"/>
      <c r="BT44" s="832"/>
      <c r="BU44" s="832"/>
      <c r="BV44" s="832"/>
      <c r="BW44" s="832"/>
      <c r="BX44" s="832"/>
      <c r="BY44" s="832"/>
      <c r="BZ44" s="832"/>
      <c r="CA44" s="832"/>
      <c r="CB44" s="832"/>
      <c r="CC44" s="832"/>
      <c r="CD44" s="832"/>
      <c r="CE44" s="832"/>
      <c r="CF44" s="832"/>
      <c r="CG44" s="833"/>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29"/>
      <c r="R45" s="830"/>
      <c r="S45" s="830"/>
      <c r="T45" s="830"/>
      <c r="U45" s="830"/>
      <c r="V45" s="830"/>
      <c r="W45" s="830"/>
      <c r="X45" s="830"/>
      <c r="Y45" s="830"/>
      <c r="Z45" s="830"/>
      <c r="AA45" s="830"/>
      <c r="AB45" s="830"/>
      <c r="AC45" s="830"/>
      <c r="AD45" s="830"/>
      <c r="AE45" s="809"/>
      <c r="AF45" s="811"/>
      <c r="AG45" s="807"/>
      <c r="AH45" s="807"/>
      <c r="AI45" s="807"/>
      <c r="AJ45" s="810"/>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4"/>
      <c r="BK45" s="254"/>
      <c r="BL45" s="254"/>
      <c r="BM45" s="254"/>
      <c r="BN45" s="254"/>
      <c r="BO45" s="267"/>
      <c r="BP45" s="267"/>
      <c r="BQ45" s="264">
        <v>39</v>
      </c>
      <c r="BR45" s="265"/>
      <c r="BS45" s="831"/>
      <c r="BT45" s="832"/>
      <c r="BU45" s="832"/>
      <c r="BV45" s="832"/>
      <c r="BW45" s="832"/>
      <c r="BX45" s="832"/>
      <c r="BY45" s="832"/>
      <c r="BZ45" s="832"/>
      <c r="CA45" s="832"/>
      <c r="CB45" s="832"/>
      <c r="CC45" s="832"/>
      <c r="CD45" s="832"/>
      <c r="CE45" s="832"/>
      <c r="CF45" s="832"/>
      <c r="CG45" s="833"/>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29"/>
      <c r="R46" s="830"/>
      <c r="S46" s="830"/>
      <c r="T46" s="830"/>
      <c r="U46" s="830"/>
      <c r="V46" s="830"/>
      <c r="W46" s="830"/>
      <c r="X46" s="830"/>
      <c r="Y46" s="830"/>
      <c r="Z46" s="830"/>
      <c r="AA46" s="830"/>
      <c r="AB46" s="830"/>
      <c r="AC46" s="830"/>
      <c r="AD46" s="830"/>
      <c r="AE46" s="809"/>
      <c r="AF46" s="811"/>
      <c r="AG46" s="807"/>
      <c r="AH46" s="807"/>
      <c r="AI46" s="807"/>
      <c r="AJ46" s="810"/>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4"/>
      <c r="BK46" s="254"/>
      <c r="BL46" s="254"/>
      <c r="BM46" s="254"/>
      <c r="BN46" s="254"/>
      <c r="BO46" s="267"/>
      <c r="BP46" s="267"/>
      <c r="BQ46" s="264">
        <v>40</v>
      </c>
      <c r="BR46" s="265"/>
      <c r="BS46" s="831"/>
      <c r="BT46" s="832"/>
      <c r="BU46" s="832"/>
      <c r="BV46" s="832"/>
      <c r="BW46" s="832"/>
      <c r="BX46" s="832"/>
      <c r="BY46" s="832"/>
      <c r="BZ46" s="832"/>
      <c r="CA46" s="832"/>
      <c r="CB46" s="832"/>
      <c r="CC46" s="832"/>
      <c r="CD46" s="832"/>
      <c r="CE46" s="832"/>
      <c r="CF46" s="832"/>
      <c r="CG46" s="833"/>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29"/>
      <c r="R47" s="830"/>
      <c r="S47" s="830"/>
      <c r="T47" s="830"/>
      <c r="U47" s="830"/>
      <c r="V47" s="830"/>
      <c r="W47" s="830"/>
      <c r="X47" s="830"/>
      <c r="Y47" s="830"/>
      <c r="Z47" s="830"/>
      <c r="AA47" s="830"/>
      <c r="AB47" s="830"/>
      <c r="AC47" s="830"/>
      <c r="AD47" s="830"/>
      <c r="AE47" s="809"/>
      <c r="AF47" s="811"/>
      <c r="AG47" s="807"/>
      <c r="AH47" s="807"/>
      <c r="AI47" s="807"/>
      <c r="AJ47" s="810"/>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4"/>
      <c r="BK47" s="254"/>
      <c r="BL47" s="254"/>
      <c r="BM47" s="254"/>
      <c r="BN47" s="254"/>
      <c r="BO47" s="267"/>
      <c r="BP47" s="267"/>
      <c r="BQ47" s="264">
        <v>41</v>
      </c>
      <c r="BR47" s="265"/>
      <c r="BS47" s="831"/>
      <c r="BT47" s="832"/>
      <c r="BU47" s="832"/>
      <c r="BV47" s="832"/>
      <c r="BW47" s="832"/>
      <c r="BX47" s="832"/>
      <c r="BY47" s="832"/>
      <c r="BZ47" s="832"/>
      <c r="CA47" s="832"/>
      <c r="CB47" s="832"/>
      <c r="CC47" s="832"/>
      <c r="CD47" s="832"/>
      <c r="CE47" s="832"/>
      <c r="CF47" s="832"/>
      <c r="CG47" s="833"/>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29"/>
      <c r="R48" s="830"/>
      <c r="S48" s="830"/>
      <c r="T48" s="830"/>
      <c r="U48" s="830"/>
      <c r="V48" s="830"/>
      <c r="W48" s="830"/>
      <c r="X48" s="830"/>
      <c r="Y48" s="830"/>
      <c r="Z48" s="830"/>
      <c r="AA48" s="830"/>
      <c r="AB48" s="830"/>
      <c r="AC48" s="830"/>
      <c r="AD48" s="830"/>
      <c r="AE48" s="809"/>
      <c r="AF48" s="811"/>
      <c r="AG48" s="807"/>
      <c r="AH48" s="807"/>
      <c r="AI48" s="807"/>
      <c r="AJ48" s="810"/>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4"/>
      <c r="BK48" s="254"/>
      <c r="BL48" s="254"/>
      <c r="BM48" s="254"/>
      <c r="BN48" s="254"/>
      <c r="BO48" s="267"/>
      <c r="BP48" s="267"/>
      <c r="BQ48" s="264">
        <v>42</v>
      </c>
      <c r="BR48" s="265"/>
      <c r="BS48" s="831"/>
      <c r="BT48" s="832"/>
      <c r="BU48" s="832"/>
      <c r="BV48" s="832"/>
      <c r="BW48" s="832"/>
      <c r="BX48" s="832"/>
      <c r="BY48" s="832"/>
      <c r="BZ48" s="832"/>
      <c r="CA48" s="832"/>
      <c r="CB48" s="832"/>
      <c r="CC48" s="832"/>
      <c r="CD48" s="832"/>
      <c r="CE48" s="832"/>
      <c r="CF48" s="832"/>
      <c r="CG48" s="833"/>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29"/>
      <c r="R49" s="830"/>
      <c r="S49" s="830"/>
      <c r="T49" s="830"/>
      <c r="U49" s="830"/>
      <c r="V49" s="830"/>
      <c r="W49" s="830"/>
      <c r="X49" s="830"/>
      <c r="Y49" s="830"/>
      <c r="Z49" s="830"/>
      <c r="AA49" s="830"/>
      <c r="AB49" s="830"/>
      <c r="AC49" s="830"/>
      <c r="AD49" s="830"/>
      <c r="AE49" s="809"/>
      <c r="AF49" s="811"/>
      <c r="AG49" s="807"/>
      <c r="AH49" s="807"/>
      <c r="AI49" s="807"/>
      <c r="AJ49" s="810"/>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4"/>
      <c r="BK49" s="254"/>
      <c r="BL49" s="254"/>
      <c r="BM49" s="254"/>
      <c r="BN49" s="254"/>
      <c r="BO49" s="267"/>
      <c r="BP49" s="267"/>
      <c r="BQ49" s="264">
        <v>43</v>
      </c>
      <c r="BR49" s="265"/>
      <c r="BS49" s="831"/>
      <c r="BT49" s="832"/>
      <c r="BU49" s="832"/>
      <c r="BV49" s="832"/>
      <c r="BW49" s="832"/>
      <c r="BX49" s="832"/>
      <c r="BY49" s="832"/>
      <c r="BZ49" s="832"/>
      <c r="CA49" s="832"/>
      <c r="CB49" s="832"/>
      <c r="CC49" s="832"/>
      <c r="CD49" s="832"/>
      <c r="CE49" s="832"/>
      <c r="CF49" s="832"/>
      <c r="CG49" s="833"/>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11"/>
      <c r="AG50" s="807"/>
      <c r="AH50" s="807"/>
      <c r="AI50" s="807"/>
      <c r="AJ50" s="810"/>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4"/>
      <c r="BK50" s="254"/>
      <c r="BL50" s="254"/>
      <c r="BM50" s="254"/>
      <c r="BN50" s="254"/>
      <c r="BO50" s="267"/>
      <c r="BP50" s="267"/>
      <c r="BQ50" s="264">
        <v>44</v>
      </c>
      <c r="BR50" s="265"/>
      <c r="BS50" s="831"/>
      <c r="BT50" s="832"/>
      <c r="BU50" s="832"/>
      <c r="BV50" s="832"/>
      <c r="BW50" s="832"/>
      <c r="BX50" s="832"/>
      <c r="BY50" s="832"/>
      <c r="BZ50" s="832"/>
      <c r="CA50" s="832"/>
      <c r="CB50" s="832"/>
      <c r="CC50" s="832"/>
      <c r="CD50" s="832"/>
      <c r="CE50" s="832"/>
      <c r="CF50" s="832"/>
      <c r="CG50" s="833"/>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11"/>
      <c r="AG51" s="807"/>
      <c r="AH51" s="807"/>
      <c r="AI51" s="807"/>
      <c r="AJ51" s="810"/>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4"/>
      <c r="BK51" s="254"/>
      <c r="BL51" s="254"/>
      <c r="BM51" s="254"/>
      <c r="BN51" s="254"/>
      <c r="BO51" s="267"/>
      <c r="BP51" s="267"/>
      <c r="BQ51" s="264">
        <v>45</v>
      </c>
      <c r="BR51" s="265"/>
      <c r="BS51" s="831"/>
      <c r="BT51" s="832"/>
      <c r="BU51" s="832"/>
      <c r="BV51" s="832"/>
      <c r="BW51" s="832"/>
      <c r="BX51" s="832"/>
      <c r="BY51" s="832"/>
      <c r="BZ51" s="832"/>
      <c r="CA51" s="832"/>
      <c r="CB51" s="832"/>
      <c r="CC51" s="832"/>
      <c r="CD51" s="832"/>
      <c r="CE51" s="832"/>
      <c r="CF51" s="832"/>
      <c r="CG51" s="833"/>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11"/>
      <c r="AG52" s="807"/>
      <c r="AH52" s="807"/>
      <c r="AI52" s="807"/>
      <c r="AJ52" s="810"/>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4"/>
      <c r="BK52" s="254"/>
      <c r="BL52" s="254"/>
      <c r="BM52" s="254"/>
      <c r="BN52" s="254"/>
      <c r="BO52" s="267"/>
      <c r="BP52" s="267"/>
      <c r="BQ52" s="264">
        <v>46</v>
      </c>
      <c r="BR52" s="265"/>
      <c r="BS52" s="831"/>
      <c r="BT52" s="832"/>
      <c r="BU52" s="832"/>
      <c r="BV52" s="832"/>
      <c r="BW52" s="832"/>
      <c r="BX52" s="832"/>
      <c r="BY52" s="832"/>
      <c r="BZ52" s="832"/>
      <c r="CA52" s="832"/>
      <c r="CB52" s="832"/>
      <c r="CC52" s="832"/>
      <c r="CD52" s="832"/>
      <c r="CE52" s="832"/>
      <c r="CF52" s="832"/>
      <c r="CG52" s="833"/>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11"/>
      <c r="AG53" s="807"/>
      <c r="AH53" s="807"/>
      <c r="AI53" s="807"/>
      <c r="AJ53" s="810"/>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4"/>
      <c r="BK53" s="254"/>
      <c r="BL53" s="254"/>
      <c r="BM53" s="254"/>
      <c r="BN53" s="254"/>
      <c r="BO53" s="267"/>
      <c r="BP53" s="267"/>
      <c r="BQ53" s="264">
        <v>47</v>
      </c>
      <c r="BR53" s="265"/>
      <c r="BS53" s="831"/>
      <c r="BT53" s="832"/>
      <c r="BU53" s="832"/>
      <c r="BV53" s="832"/>
      <c r="BW53" s="832"/>
      <c r="BX53" s="832"/>
      <c r="BY53" s="832"/>
      <c r="BZ53" s="832"/>
      <c r="CA53" s="832"/>
      <c r="CB53" s="832"/>
      <c r="CC53" s="832"/>
      <c r="CD53" s="832"/>
      <c r="CE53" s="832"/>
      <c r="CF53" s="832"/>
      <c r="CG53" s="833"/>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11"/>
      <c r="AG54" s="807"/>
      <c r="AH54" s="807"/>
      <c r="AI54" s="807"/>
      <c r="AJ54" s="810"/>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4"/>
      <c r="BK54" s="254"/>
      <c r="BL54" s="254"/>
      <c r="BM54" s="254"/>
      <c r="BN54" s="254"/>
      <c r="BO54" s="267"/>
      <c r="BP54" s="267"/>
      <c r="BQ54" s="264">
        <v>48</v>
      </c>
      <c r="BR54" s="265"/>
      <c r="BS54" s="831"/>
      <c r="BT54" s="832"/>
      <c r="BU54" s="832"/>
      <c r="BV54" s="832"/>
      <c r="BW54" s="832"/>
      <c r="BX54" s="832"/>
      <c r="BY54" s="832"/>
      <c r="BZ54" s="832"/>
      <c r="CA54" s="832"/>
      <c r="CB54" s="832"/>
      <c r="CC54" s="832"/>
      <c r="CD54" s="832"/>
      <c r="CE54" s="832"/>
      <c r="CF54" s="832"/>
      <c r="CG54" s="833"/>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11"/>
      <c r="AG55" s="807"/>
      <c r="AH55" s="807"/>
      <c r="AI55" s="807"/>
      <c r="AJ55" s="810"/>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4"/>
      <c r="BK55" s="254"/>
      <c r="BL55" s="254"/>
      <c r="BM55" s="254"/>
      <c r="BN55" s="254"/>
      <c r="BO55" s="267"/>
      <c r="BP55" s="267"/>
      <c r="BQ55" s="264">
        <v>49</v>
      </c>
      <c r="BR55" s="265"/>
      <c r="BS55" s="831"/>
      <c r="BT55" s="832"/>
      <c r="BU55" s="832"/>
      <c r="BV55" s="832"/>
      <c r="BW55" s="832"/>
      <c r="BX55" s="832"/>
      <c r="BY55" s="832"/>
      <c r="BZ55" s="832"/>
      <c r="CA55" s="832"/>
      <c r="CB55" s="832"/>
      <c r="CC55" s="832"/>
      <c r="CD55" s="832"/>
      <c r="CE55" s="832"/>
      <c r="CF55" s="832"/>
      <c r="CG55" s="833"/>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11"/>
      <c r="AG56" s="807"/>
      <c r="AH56" s="807"/>
      <c r="AI56" s="807"/>
      <c r="AJ56" s="810"/>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4"/>
      <c r="BK56" s="254"/>
      <c r="BL56" s="254"/>
      <c r="BM56" s="254"/>
      <c r="BN56" s="254"/>
      <c r="BO56" s="267"/>
      <c r="BP56" s="267"/>
      <c r="BQ56" s="264">
        <v>50</v>
      </c>
      <c r="BR56" s="265"/>
      <c r="BS56" s="831"/>
      <c r="BT56" s="832"/>
      <c r="BU56" s="832"/>
      <c r="BV56" s="832"/>
      <c r="BW56" s="832"/>
      <c r="BX56" s="832"/>
      <c r="BY56" s="832"/>
      <c r="BZ56" s="832"/>
      <c r="CA56" s="832"/>
      <c r="CB56" s="832"/>
      <c r="CC56" s="832"/>
      <c r="CD56" s="832"/>
      <c r="CE56" s="832"/>
      <c r="CF56" s="832"/>
      <c r="CG56" s="833"/>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11"/>
      <c r="AG57" s="807"/>
      <c r="AH57" s="807"/>
      <c r="AI57" s="807"/>
      <c r="AJ57" s="810"/>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4"/>
      <c r="BK57" s="254"/>
      <c r="BL57" s="254"/>
      <c r="BM57" s="254"/>
      <c r="BN57" s="254"/>
      <c r="BO57" s="267"/>
      <c r="BP57" s="267"/>
      <c r="BQ57" s="264">
        <v>51</v>
      </c>
      <c r="BR57" s="265"/>
      <c r="BS57" s="831"/>
      <c r="BT57" s="832"/>
      <c r="BU57" s="832"/>
      <c r="BV57" s="832"/>
      <c r="BW57" s="832"/>
      <c r="BX57" s="832"/>
      <c r="BY57" s="832"/>
      <c r="BZ57" s="832"/>
      <c r="CA57" s="832"/>
      <c r="CB57" s="832"/>
      <c r="CC57" s="832"/>
      <c r="CD57" s="832"/>
      <c r="CE57" s="832"/>
      <c r="CF57" s="832"/>
      <c r="CG57" s="833"/>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11"/>
      <c r="AG58" s="807"/>
      <c r="AH58" s="807"/>
      <c r="AI58" s="807"/>
      <c r="AJ58" s="810"/>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4"/>
      <c r="BK58" s="254"/>
      <c r="BL58" s="254"/>
      <c r="BM58" s="254"/>
      <c r="BN58" s="254"/>
      <c r="BO58" s="267"/>
      <c r="BP58" s="267"/>
      <c r="BQ58" s="264">
        <v>52</v>
      </c>
      <c r="BR58" s="265"/>
      <c r="BS58" s="831"/>
      <c r="BT58" s="832"/>
      <c r="BU58" s="832"/>
      <c r="BV58" s="832"/>
      <c r="BW58" s="832"/>
      <c r="BX58" s="832"/>
      <c r="BY58" s="832"/>
      <c r="BZ58" s="832"/>
      <c r="CA58" s="832"/>
      <c r="CB58" s="832"/>
      <c r="CC58" s="832"/>
      <c r="CD58" s="832"/>
      <c r="CE58" s="832"/>
      <c r="CF58" s="832"/>
      <c r="CG58" s="833"/>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11"/>
      <c r="AG59" s="807"/>
      <c r="AH59" s="807"/>
      <c r="AI59" s="807"/>
      <c r="AJ59" s="810"/>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4"/>
      <c r="BK59" s="254"/>
      <c r="BL59" s="254"/>
      <c r="BM59" s="254"/>
      <c r="BN59" s="254"/>
      <c r="BO59" s="267"/>
      <c r="BP59" s="267"/>
      <c r="BQ59" s="264">
        <v>53</v>
      </c>
      <c r="BR59" s="265"/>
      <c r="BS59" s="831"/>
      <c r="BT59" s="832"/>
      <c r="BU59" s="832"/>
      <c r="BV59" s="832"/>
      <c r="BW59" s="832"/>
      <c r="BX59" s="832"/>
      <c r="BY59" s="832"/>
      <c r="BZ59" s="832"/>
      <c r="CA59" s="832"/>
      <c r="CB59" s="832"/>
      <c r="CC59" s="832"/>
      <c r="CD59" s="832"/>
      <c r="CE59" s="832"/>
      <c r="CF59" s="832"/>
      <c r="CG59" s="833"/>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11"/>
      <c r="AG60" s="807"/>
      <c r="AH60" s="807"/>
      <c r="AI60" s="807"/>
      <c r="AJ60" s="810"/>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4"/>
      <c r="BK60" s="254"/>
      <c r="BL60" s="254"/>
      <c r="BM60" s="254"/>
      <c r="BN60" s="254"/>
      <c r="BO60" s="267"/>
      <c r="BP60" s="267"/>
      <c r="BQ60" s="264">
        <v>54</v>
      </c>
      <c r="BR60" s="265"/>
      <c r="BS60" s="831"/>
      <c r="BT60" s="832"/>
      <c r="BU60" s="832"/>
      <c r="BV60" s="832"/>
      <c r="BW60" s="832"/>
      <c r="BX60" s="832"/>
      <c r="BY60" s="832"/>
      <c r="BZ60" s="832"/>
      <c r="CA60" s="832"/>
      <c r="CB60" s="832"/>
      <c r="CC60" s="832"/>
      <c r="CD60" s="832"/>
      <c r="CE60" s="832"/>
      <c r="CF60" s="832"/>
      <c r="CG60" s="833"/>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11"/>
      <c r="AG61" s="807"/>
      <c r="AH61" s="807"/>
      <c r="AI61" s="807"/>
      <c r="AJ61" s="810"/>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4"/>
      <c r="BK61" s="254"/>
      <c r="BL61" s="254"/>
      <c r="BM61" s="254"/>
      <c r="BN61" s="254"/>
      <c r="BO61" s="267"/>
      <c r="BP61" s="267"/>
      <c r="BQ61" s="264">
        <v>55</v>
      </c>
      <c r="BR61" s="265"/>
      <c r="BS61" s="831"/>
      <c r="BT61" s="832"/>
      <c r="BU61" s="832"/>
      <c r="BV61" s="832"/>
      <c r="BW61" s="832"/>
      <c r="BX61" s="832"/>
      <c r="BY61" s="832"/>
      <c r="BZ61" s="832"/>
      <c r="CA61" s="832"/>
      <c r="CB61" s="832"/>
      <c r="CC61" s="832"/>
      <c r="CD61" s="832"/>
      <c r="CE61" s="832"/>
      <c r="CF61" s="832"/>
      <c r="CG61" s="833"/>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11"/>
      <c r="AG62" s="807"/>
      <c r="AH62" s="807"/>
      <c r="AI62" s="807"/>
      <c r="AJ62" s="810"/>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408</v>
      </c>
      <c r="BK62" s="855"/>
      <c r="BL62" s="855"/>
      <c r="BM62" s="855"/>
      <c r="BN62" s="856"/>
      <c r="BO62" s="267"/>
      <c r="BP62" s="267"/>
      <c r="BQ62" s="264">
        <v>56</v>
      </c>
      <c r="BR62" s="265"/>
      <c r="BS62" s="831"/>
      <c r="BT62" s="832"/>
      <c r="BU62" s="832"/>
      <c r="BV62" s="832"/>
      <c r="BW62" s="832"/>
      <c r="BX62" s="832"/>
      <c r="BY62" s="832"/>
      <c r="BZ62" s="832"/>
      <c r="CA62" s="832"/>
      <c r="CB62" s="832"/>
      <c r="CC62" s="832"/>
      <c r="CD62" s="832"/>
      <c r="CE62" s="832"/>
      <c r="CF62" s="832"/>
      <c r="CG62" s="833"/>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8"/>
    </row>
    <row r="63" spans="1:131" s="249" customFormat="1" ht="26.25" customHeight="1" thickBot="1">
      <c r="A63" s="266" t="s">
        <v>390</v>
      </c>
      <c r="B63" s="839" t="s">
        <v>409</v>
      </c>
      <c r="C63" s="840"/>
      <c r="D63" s="840"/>
      <c r="E63" s="840"/>
      <c r="F63" s="840"/>
      <c r="G63" s="840"/>
      <c r="H63" s="840"/>
      <c r="I63" s="840"/>
      <c r="J63" s="840"/>
      <c r="K63" s="840"/>
      <c r="L63" s="840"/>
      <c r="M63" s="840"/>
      <c r="N63" s="840"/>
      <c r="O63" s="840"/>
      <c r="P63" s="841"/>
      <c r="Q63" s="887"/>
      <c r="R63" s="888"/>
      <c r="S63" s="888"/>
      <c r="T63" s="888"/>
      <c r="U63" s="888"/>
      <c r="V63" s="888"/>
      <c r="W63" s="888"/>
      <c r="X63" s="888"/>
      <c r="Y63" s="888"/>
      <c r="Z63" s="888"/>
      <c r="AA63" s="888"/>
      <c r="AB63" s="888"/>
      <c r="AC63" s="888"/>
      <c r="AD63" s="888"/>
      <c r="AE63" s="889"/>
      <c r="AF63" s="890">
        <v>94</v>
      </c>
      <c r="AG63" s="891"/>
      <c r="AH63" s="891"/>
      <c r="AI63" s="891"/>
      <c r="AJ63" s="892"/>
      <c r="AK63" s="893"/>
      <c r="AL63" s="888"/>
      <c r="AM63" s="888"/>
      <c r="AN63" s="888"/>
      <c r="AO63" s="888"/>
      <c r="AP63" s="891"/>
      <c r="AQ63" s="891"/>
      <c r="AR63" s="891"/>
      <c r="AS63" s="891"/>
      <c r="AT63" s="891"/>
      <c r="AU63" s="891"/>
      <c r="AV63" s="891"/>
      <c r="AW63" s="891"/>
      <c r="AX63" s="891"/>
      <c r="AY63" s="891"/>
      <c r="AZ63" s="895"/>
      <c r="BA63" s="895"/>
      <c r="BB63" s="895"/>
      <c r="BC63" s="895"/>
      <c r="BD63" s="895"/>
      <c r="BE63" s="896"/>
      <c r="BF63" s="896"/>
      <c r="BG63" s="896"/>
      <c r="BH63" s="896"/>
      <c r="BI63" s="897"/>
      <c r="BJ63" s="898" t="s">
        <v>410</v>
      </c>
      <c r="BK63" s="899"/>
      <c r="BL63" s="899"/>
      <c r="BM63" s="899"/>
      <c r="BN63" s="900"/>
      <c r="BO63" s="267"/>
      <c r="BP63" s="267"/>
      <c r="BQ63" s="264">
        <v>57</v>
      </c>
      <c r="BR63" s="265"/>
      <c r="BS63" s="831"/>
      <c r="BT63" s="832"/>
      <c r="BU63" s="832"/>
      <c r="BV63" s="832"/>
      <c r="BW63" s="832"/>
      <c r="BX63" s="832"/>
      <c r="BY63" s="832"/>
      <c r="BZ63" s="832"/>
      <c r="CA63" s="832"/>
      <c r="CB63" s="832"/>
      <c r="CC63" s="832"/>
      <c r="CD63" s="832"/>
      <c r="CE63" s="832"/>
      <c r="CF63" s="832"/>
      <c r="CG63" s="833"/>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31"/>
      <c r="BT64" s="832"/>
      <c r="BU64" s="832"/>
      <c r="BV64" s="832"/>
      <c r="BW64" s="832"/>
      <c r="BX64" s="832"/>
      <c r="BY64" s="832"/>
      <c r="BZ64" s="832"/>
      <c r="CA64" s="832"/>
      <c r="CB64" s="832"/>
      <c r="CC64" s="832"/>
      <c r="CD64" s="832"/>
      <c r="CE64" s="832"/>
      <c r="CF64" s="832"/>
      <c r="CG64" s="833"/>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31"/>
      <c r="BT65" s="832"/>
      <c r="BU65" s="832"/>
      <c r="BV65" s="832"/>
      <c r="BW65" s="832"/>
      <c r="BX65" s="832"/>
      <c r="BY65" s="832"/>
      <c r="BZ65" s="832"/>
      <c r="CA65" s="832"/>
      <c r="CB65" s="832"/>
      <c r="CC65" s="832"/>
      <c r="CD65" s="832"/>
      <c r="CE65" s="832"/>
      <c r="CF65" s="832"/>
      <c r="CG65" s="833"/>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8"/>
    </row>
    <row r="66" spans="1:131" s="249" customFormat="1" ht="26.25" customHeight="1">
      <c r="A66" s="790" t="s">
        <v>412</v>
      </c>
      <c r="B66" s="791"/>
      <c r="C66" s="791"/>
      <c r="D66" s="791"/>
      <c r="E66" s="791"/>
      <c r="F66" s="791"/>
      <c r="G66" s="791"/>
      <c r="H66" s="791"/>
      <c r="I66" s="791"/>
      <c r="J66" s="791"/>
      <c r="K66" s="791"/>
      <c r="L66" s="791"/>
      <c r="M66" s="791"/>
      <c r="N66" s="791"/>
      <c r="O66" s="791"/>
      <c r="P66" s="792"/>
      <c r="Q66" s="765" t="s">
        <v>413</v>
      </c>
      <c r="R66" s="766"/>
      <c r="S66" s="766"/>
      <c r="T66" s="766"/>
      <c r="U66" s="767"/>
      <c r="V66" s="765" t="s">
        <v>414</v>
      </c>
      <c r="W66" s="766"/>
      <c r="X66" s="766"/>
      <c r="Y66" s="766"/>
      <c r="Z66" s="767"/>
      <c r="AA66" s="765" t="s">
        <v>415</v>
      </c>
      <c r="AB66" s="766"/>
      <c r="AC66" s="766"/>
      <c r="AD66" s="766"/>
      <c r="AE66" s="767"/>
      <c r="AF66" s="901" t="s">
        <v>416</v>
      </c>
      <c r="AG66" s="862"/>
      <c r="AH66" s="862"/>
      <c r="AI66" s="862"/>
      <c r="AJ66" s="902"/>
      <c r="AK66" s="765" t="s">
        <v>417</v>
      </c>
      <c r="AL66" s="791"/>
      <c r="AM66" s="791"/>
      <c r="AN66" s="791"/>
      <c r="AO66" s="792"/>
      <c r="AP66" s="765" t="s">
        <v>418</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c r="A67" s="793"/>
      <c r="B67" s="794"/>
      <c r="C67" s="794"/>
      <c r="D67" s="794"/>
      <c r="E67" s="794"/>
      <c r="F67" s="794"/>
      <c r="G67" s="794"/>
      <c r="H67" s="794"/>
      <c r="I67" s="794"/>
      <c r="J67" s="794"/>
      <c r="K67" s="794"/>
      <c r="L67" s="794"/>
      <c r="M67" s="794"/>
      <c r="N67" s="794"/>
      <c r="O67" s="794"/>
      <c r="P67" s="795"/>
      <c r="Q67" s="768"/>
      <c r="R67" s="769"/>
      <c r="S67" s="769"/>
      <c r="T67" s="769"/>
      <c r="U67" s="770"/>
      <c r="V67" s="768"/>
      <c r="W67" s="769"/>
      <c r="X67" s="769"/>
      <c r="Y67" s="769"/>
      <c r="Z67" s="770"/>
      <c r="AA67" s="768"/>
      <c r="AB67" s="769"/>
      <c r="AC67" s="769"/>
      <c r="AD67" s="769"/>
      <c r="AE67" s="770"/>
      <c r="AF67" s="903"/>
      <c r="AG67" s="865"/>
      <c r="AH67" s="865"/>
      <c r="AI67" s="865"/>
      <c r="AJ67" s="904"/>
      <c r="AK67" s="905"/>
      <c r="AL67" s="794"/>
      <c r="AM67" s="794"/>
      <c r="AN67" s="794"/>
      <c r="AO67" s="795"/>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c r="A68" s="260">
        <v>1</v>
      </c>
      <c r="B68" s="918" t="s">
        <v>584</v>
      </c>
      <c r="C68" s="919"/>
      <c r="D68" s="919"/>
      <c r="E68" s="919"/>
      <c r="F68" s="919"/>
      <c r="G68" s="919"/>
      <c r="H68" s="919"/>
      <c r="I68" s="919"/>
      <c r="J68" s="919"/>
      <c r="K68" s="919"/>
      <c r="L68" s="919"/>
      <c r="M68" s="919"/>
      <c r="N68" s="919"/>
      <c r="O68" s="919"/>
      <c r="P68" s="920"/>
      <c r="Q68" s="921">
        <v>8417</v>
      </c>
      <c r="R68" s="915"/>
      <c r="S68" s="915"/>
      <c r="T68" s="915"/>
      <c r="U68" s="915"/>
      <c r="V68" s="915">
        <v>7899</v>
      </c>
      <c r="W68" s="915"/>
      <c r="X68" s="915"/>
      <c r="Y68" s="915"/>
      <c r="Z68" s="915"/>
      <c r="AA68" s="915">
        <v>518</v>
      </c>
      <c r="AB68" s="915"/>
      <c r="AC68" s="915"/>
      <c r="AD68" s="915"/>
      <c r="AE68" s="915"/>
      <c r="AF68" s="915">
        <v>518</v>
      </c>
      <c r="AG68" s="915"/>
      <c r="AH68" s="915"/>
      <c r="AI68" s="915"/>
      <c r="AJ68" s="915"/>
      <c r="AK68" s="915">
        <v>3600</v>
      </c>
      <c r="AL68" s="915"/>
      <c r="AM68" s="915"/>
      <c r="AN68" s="915"/>
      <c r="AO68" s="915"/>
      <c r="AP68" s="915" t="s">
        <v>600</v>
      </c>
      <c r="AQ68" s="915"/>
      <c r="AR68" s="915"/>
      <c r="AS68" s="915"/>
      <c r="AT68" s="915"/>
      <c r="AU68" s="915" t="s">
        <v>600</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c r="A69" s="263">
        <v>2</v>
      </c>
      <c r="B69" s="922" t="s">
        <v>585</v>
      </c>
      <c r="C69" s="923"/>
      <c r="D69" s="923"/>
      <c r="E69" s="923"/>
      <c r="F69" s="923"/>
      <c r="G69" s="923"/>
      <c r="H69" s="923"/>
      <c r="I69" s="923"/>
      <c r="J69" s="923"/>
      <c r="K69" s="923"/>
      <c r="L69" s="923"/>
      <c r="M69" s="923"/>
      <c r="N69" s="923"/>
      <c r="O69" s="923"/>
      <c r="P69" s="924"/>
      <c r="Q69" s="925">
        <v>532</v>
      </c>
      <c r="R69" s="880"/>
      <c r="S69" s="880"/>
      <c r="T69" s="880"/>
      <c r="U69" s="880"/>
      <c r="V69" s="880">
        <v>529</v>
      </c>
      <c r="W69" s="880"/>
      <c r="X69" s="880"/>
      <c r="Y69" s="880"/>
      <c r="Z69" s="880"/>
      <c r="AA69" s="880">
        <v>3</v>
      </c>
      <c r="AB69" s="880"/>
      <c r="AC69" s="880"/>
      <c r="AD69" s="880"/>
      <c r="AE69" s="880"/>
      <c r="AF69" s="880">
        <v>3</v>
      </c>
      <c r="AG69" s="880"/>
      <c r="AH69" s="880"/>
      <c r="AI69" s="880"/>
      <c r="AJ69" s="880"/>
      <c r="AK69" s="880" t="s">
        <v>600</v>
      </c>
      <c r="AL69" s="880"/>
      <c r="AM69" s="880"/>
      <c r="AN69" s="880"/>
      <c r="AO69" s="880"/>
      <c r="AP69" s="880" t="s">
        <v>600</v>
      </c>
      <c r="AQ69" s="880"/>
      <c r="AR69" s="880"/>
      <c r="AS69" s="880"/>
      <c r="AT69" s="880"/>
      <c r="AU69" s="880" t="s">
        <v>601</v>
      </c>
      <c r="AV69" s="880"/>
      <c r="AW69" s="880"/>
      <c r="AX69" s="880"/>
      <c r="AY69" s="880"/>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c r="A70" s="263">
        <v>3</v>
      </c>
      <c r="B70" s="922" t="s">
        <v>586</v>
      </c>
      <c r="C70" s="923"/>
      <c r="D70" s="923"/>
      <c r="E70" s="923"/>
      <c r="F70" s="923"/>
      <c r="G70" s="923"/>
      <c r="H70" s="923"/>
      <c r="I70" s="923"/>
      <c r="J70" s="923"/>
      <c r="K70" s="923"/>
      <c r="L70" s="923"/>
      <c r="M70" s="923"/>
      <c r="N70" s="923"/>
      <c r="O70" s="923"/>
      <c r="P70" s="924"/>
      <c r="Q70" s="925">
        <v>38</v>
      </c>
      <c r="R70" s="880"/>
      <c r="S70" s="880"/>
      <c r="T70" s="880"/>
      <c r="U70" s="880"/>
      <c r="V70" s="880">
        <v>28</v>
      </c>
      <c r="W70" s="880"/>
      <c r="X70" s="880"/>
      <c r="Y70" s="880"/>
      <c r="Z70" s="880"/>
      <c r="AA70" s="880">
        <v>10</v>
      </c>
      <c r="AB70" s="880"/>
      <c r="AC70" s="880"/>
      <c r="AD70" s="880"/>
      <c r="AE70" s="880"/>
      <c r="AF70" s="880">
        <v>10</v>
      </c>
      <c r="AG70" s="880"/>
      <c r="AH70" s="880"/>
      <c r="AI70" s="880"/>
      <c r="AJ70" s="880"/>
      <c r="AK70" s="880" t="s">
        <v>600</v>
      </c>
      <c r="AL70" s="880"/>
      <c r="AM70" s="880"/>
      <c r="AN70" s="880"/>
      <c r="AO70" s="880"/>
      <c r="AP70" s="880" t="s">
        <v>600</v>
      </c>
      <c r="AQ70" s="880"/>
      <c r="AR70" s="880"/>
      <c r="AS70" s="880"/>
      <c r="AT70" s="880"/>
      <c r="AU70" s="928" t="s">
        <v>600</v>
      </c>
      <c r="AV70" s="880"/>
      <c r="AW70" s="880"/>
      <c r="AX70" s="880"/>
      <c r="AY70" s="880"/>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c r="A71" s="263">
        <v>4</v>
      </c>
      <c r="B71" s="922" t="s">
        <v>587</v>
      </c>
      <c r="C71" s="923"/>
      <c r="D71" s="923"/>
      <c r="E71" s="923"/>
      <c r="F71" s="923"/>
      <c r="G71" s="923"/>
      <c r="H71" s="923"/>
      <c r="I71" s="923"/>
      <c r="J71" s="923"/>
      <c r="K71" s="923"/>
      <c r="L71" s="923"/>
      <c r="M71" s="923"/>
      <c r="N71" s="923"/>
      <c r="O71" s="923"/>
      <c r="P71" s="924"/>
      <c r="Q71" s="925">
        <v>769</v>
      </c>
      <c r="R71" s="880"/>
      <c r="S71" s="880"/>
      <c r="T71" s="880"/>
      <c r="U71" s="880"/>
      <c r="V71" s="880">
        <v>765</v>
      </c>
      <c r="W71" s="880"/>
      <c r="X71" s="880"/>
      <c r="Y71" s="880"/>
      <c r="Z71" s="880"/>
      <c r="AA71" s="880">
        <v>4</v>
      </c>
      <c r="AB71" s="880"/>
      <c r="AC71" s="880"/>
      <c r="AD71" s="880"/>
      <c r="AE71" s="880"/>
      <c r="AF71" s="880">
        <v>3</v>
      </c>
      <c r="AG71" s="880"/>
      <c r="AH71" s="880"/>
      <c r="AI71" s="880"/>
      <c r="AJ71" s="880"/>
      <c r="AK71" s="880">
        <v>255</v>
      </c>
      <c r="AL71" s="880"/>
      <c r="AM71" s="880"/>
      <c r="AN71" s="880"/>
      <c r="AO71" s="880"/>
      <c r="AP71" s="880" t="s">
        <v>600</v>
      </c>
      <c r="AQ71" s="880"/>
      <c r="AR71" s="880"/>
      <c r="AS71" s="880"/>
      <c r="AT71" s="880"/>
      <c r="AU71" s="880" t="s">
        <v>600</v>
      </c>
      <c r="AV71" s="880"/>
      <c r="AW71" s="880"/>
      <c r="AX71" s="880"/>
      <c r="AY71" s="880"/>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c r="A72" s="263">
        <v>5</v>
      </c>
      <c r="B72" s="922" t="s">
        <v>594</v>
      </c>
      <c r="C72" s="923"/>
      <c r="D72" s="923"/>
      <c r="E72" s="923"/>
      <c r="F72" s="923"/>
      <c r="G72" s="923"/>
      <c r="H72" s="923"/>
      <c r="I72" s="923"/>
      <c r="J72" s="923"/>
      <c r="K72" s="923"/>
      <c r="L72" s="923"/>
      <c r="M72" s="923"/>
      <c r="N72" s="923"/>
      <c r="O72" s="923"/>
      <c r="P72" s="924"/>
      <c r="Q72" s="925">
        <v>1</v>
      </c>
      <c r="R72" s="880"/>
      <c r="S72" s="880"/>
      <c r="T72" s="880"/>
      <c r="U72" s="880"/>
      <c r="V72" s="880">
        <v>0</v>
      </c>
      <c r="W72" s="880"/>
      <c r="X72" s="880"/>
      <c r="Y72" s="880"/>
      <c r="Z72" s="880"/>
      <c r="AA72" s="880">
        <v>0</v>
      </c>
      <c r="AB72" s="880"/>
      <c r="AC72" s="880"/>
      <c r="AD72" s="880"/>
      <c r="AE72" s="880"/>
      <c r="AF72" s="880">
        <v>0</v>
      </c>
      <c r="AG72" s="880"/>
      <c r="AH72" s="880"/>
      <c r="AI72" s="880"/>
      <c r="AJ72" s="880"/>
      <c r="AK72" s="880" t="s">
        <v>600</v>
      </c>
      <c r="AL72" s="880"/>
      <c r="AM72" s="880"/>
      <c r="AN72" s="880"/>
      <c r="AO72" s="880"/>
      <c r="AP72" s="880" t="s">
        <v>600</v>
      </c>
      <c r="AQ72" s="880"/>
      <c r="AR72" s="880"/>
      <c r="AS72" s="880"/>
      <c r="AT72" s="880"/>
      <c r="AU72" s="880" t="s">
        <v>602</v>
      </c>
      <c r="AV72" s="880"/>
      <c r="AW72" s="880"/>
      <c r="AX72" s="880"/>
      <c r="AY72" s="880"/>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c r="A73" s="263">
        <v>6</v>
      </c>
      <c r="B73" s="922" t="s">
        <v>588</v>
      </c>
      <c r="C73" s="923"/>
      <c r="D73" s="923"/>
      <c r="E73" s="923"/>
      <c r="F73" s="923"/>
      <c r="G73" s="923"/>
      <c r="H73" s="923"/>
      <c r="I73" s="923"/>
      <c r="J73" s="923"/>
      <c r="K73" s="923"/>
      <c r="L73" s="923"/>
      <c r="M73" s="923"/>
      <c r="N73" s="923"/>
      <c r="O73" s="923"/>
      <c r="P73" s="924"/>
      <c r="Q73" s="925">
        <v>44</v>
      </c>
      <c r="R73" s="880"/>
      <c r="S73" s="880"/>
      <c r="T73" s="880"/>
      <c r="U73" s="880"/>
      <c r="V73" s="880">
        <v>44</v>
      </c>
      <c r="W73" s="880"/>
      <c r="X73" s="880"/>
      <c r="Y73" s="880"/>
      <c r="Z73" s="880"/>
      <c r="AA73" s="880">
        <v>0</v>
      </c>
      <c r="AB73" s="880"/>
      <c r="AC73" s="880"/>
      <c r="AD73" s="880"/>
      <c r="AE73" s="880"/>
      <c r="AF73" s="880">
        <v>0</v>
      </c>
      <c r="AG73" s="880"/>
      <c r="AH73" s="880"/>
      <c r="AI73" s="880"/>
      <c r="AJ73" s="880"/>
      <c r="AK73" s="880" t="s">
        <v>600</v>
      </c>
      <c r="AL73" s="880"/>
      <c r="AM73" s="880"/>
      <c r="AN73" s="880"/>
      <c r="AO73" s="880"/>
      <c r="AP73" s="880" t="s">
        <v>600</v>
      </c>
      <c r="AQ73" s="880"/>
      <c r="AR73" s="880"/>
      <c r="AS73" s="880"/>
      <c r="AT73" s="880"/>
      <c r="AU73" s="880" t="s">
        <v>600</v>
      </c>
      <c r="AV73" s="880"/>
      <c r="AW73" s="880"/>
      <c r="AX73" s="880"/>
      <c r="AY73" s="880"/>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c r="A74" s="263">
        <v>7</v>
      </c>
      <c r="B74" s="922" t="s">
        <v>589</v>
      </c>
      <c r="C74" s="923"/>
      <c r="D74" s="923"/>
      <c r="E74" s="923"/>
      <c r="F74" s="923"/>
      <c r="G74" s="923"/>
      <c r="H74" s="923"/>
      <c r="I74" s="923"/>
      <c r="J74" s="923"/>
      <c r="K74" s="923"/>
      <c r="L74" s="923"/>
      <c r="M74" s="923"/>
      <c r="N74" s="923"/>
      <c r="O74" s="923"/>
      <c r="P74" s="924"/>
      <c r="Q74" s="925">
        <v>144</v>
      </c>
      <c r="R74" s="880"/>
      <c r="S74" s="880"/>
      <c r="T74" s="880"/>
      <c r="U74" s="880"/>
      <c r="V74" s="880">
        <v>72</v>
      </c>
      <c r="W74" s="880"/>
      <c r="X74" s="880"/>
      <c r="Y74" s="880"/>
      <c r="Z74" s="880"/>
      <c r="AA74" s="880">
        <v>73</v>
      </c>
      <c r="AB74" s="880"/>
      <c r="AC74" s="880"/>
      <c r="AD74" s="880"/>
      <c r="AE74" s="880"/>
      <c r="AF74" s="880">
        <v>73</v>
      </c>
      <c r="AG74" s="880"/>
      <c r="AH74" s="880"/>
      <c r="AI74" s="880"/>
      <c r="AJ74" s="880"/>
      <c r="AK74" s="880" t="s">
        <v>600</v>
      </c>
      <c r="AL74" s="880"/>
      <c r="AM74" s="880"/>
      <c r="AN74" s="880"/>
      <c r="AO74" s="880"/>
      <c r="AP74" s="880" t="s">
        <v>600</v>
      </c>
      <c r="AQ74" s="880"/>
      <c r="AR74" s="880"/>
      <c r="AS74" s="880"/>
      <c r="AT74" s="880"/>
      <c r="AU74" s="880" t="s">
        <v>600</v>
      </c>
      <c r="AV74" s="880"/>
      <c r="AW74" s="880"/>
      <c r="AX74" s="880"/>
      <c r="AY74" s="880"/>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c r="A75" s="263">
        <v>8</v>
      </c>
      <c r="B75" s="922" t="s">
        <v>590</v>
      </c>
      <c r="C75" s="923"/>
      <c r="D75" s="923"/>
      <c r="E75" s="923"/>
      <c r="F75" s="923"/>
      <c r="G75" s="923"/>
      <c r="H75" s="923"/>
      <c r="I75" s="923"/>
      <c r="J75" s="923"/>
      <c r="K75" s="923"/>
      <c r="L75" s="923"/>
      <c r="M75" s="923"/>
      <c r="N75" s="923"/>
      <c r="O75" s="923"/>
      <c r="P75" s="924"/>
      <c r="Q75" s="929">
        <v>80</v>
      </c>
      <c r="R75" s="930"/>
      <c r="S75" s="930"/>
      <c r="T75" s="930"/>
      <c r="U75" s="879"/>
      <c r="V75" s="931">
        <v>70</v>
      </c>
      <c r="W75" s="930"/>
      <c r="X75" s="930"/>
      <c r="Y75" s="930"/>
      <c r="Z75" s="879"/>
      <c r="AA75" s="931">
        <v>10</v>
      </c>
      <c r="AB75" s="930"/>
      <c r="AC75" s="930"/>
      <c r="AD75" s="930"/>
      <c r="AE75" s="879"/>
      <c r="AF75" s="931">
        <v>10</v>
      </c>
      <c r="AG75" s="930"/>
      <c r="AH75" s="930"/>
      <c r="AI75" s="930"/>
      <c r="AJ75" s="879"/>
      <c r="AK75" s="931" t="s">
        <v>600</v>
      </c>
      <c r="AL75" s="930"/>
      <c r="AM75" s="930"/>
      <c r="AN75" s="930"/>
      <c r="AO75" s="879"/>
      <c r="AP75" s="931" t="s">
        <v>600</v>
      </c>
      <c r="AQ75" s="930"/>
      <c r="AR75" s="930"/>
      <c r="AS75" s="930"/>
      <c r="AT75" s="879"/>
      <c r="AU75" s="931" t="s">
        <v>600</v>
      </c>
      <c r="AV75" s="930"/>
      <c r="AW75" s="930"/>
      <c r="AX75" s="930"/>
      <c r="AY75" s="879"/>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c r="A76" s="263">
        <v>9</v>
      </c>
      <c r="B76" s="922" t="s">
        <v>591</v>
      </c>
      <c r="C76" s="923"/>
      <c r="D76" s="923"/>
      <c r="E76" s="923"/>
      <c r="F76" s="923"/>
      <c r="G76" s="923"/>
      <c r="H76" s="923"/>
      <c r="I76" s="923"/>
      <c r="J76" s="923"/>
      <c r="K76" s="923"/>
      <c r="L76" s="923"/>
      <c r="M76" s="923"/>
      <c r="N76" s="923"/>
      <c r="O76" s="923"/>
      <c r="P76" s="924"/>
      <c r="Q76" s="929">
        <v>221014</v>
      </c>
      <c r="R76" s="930"/>
      <c r="S76" s="930"/>
      <c r="T76" s="930"/>
      <c r="U76" s="879"/>
      <c r="V76" s="931">
        <v>207450</v>
      </c>
      <c r="W76" s="930"/>
      <c r="X76" s="930"/>
      <c r="Y76" s="930"/>
      <c r="Z76" s="879"/>
      <c r="AA76" s="931">
        <v>13564</v>
      </c>
      <c r="AB76" s="930"/>
      <c r="AC76" s="930"/>
      <c r="AD76" s="930"/>
      <c r="AE76" s="879"/>
      <c r="AF76" s="931">
        <v>13564</v>
      </c>
      <c r="AG76" s="930"/>
      <c r="AH76" s="930"/>
      <c r="AI76" s="930"/>
      <c r="AJ76" s="879"/>
      <c r="AK76" s="931" t="s">
        <v>600</v>
      </c>
      <c r="AL76" s="930"/>
      <c r="AM76" s="930"/>
      <c r="AN76" s="930"/>
      <c r="AO76" s="879"/>
      <c r="AP76" s="931" t="s">
        <v>600</v>
      </c>
      <c r="AQ76" s="930"/>
      <c r="AR76" s="930"/>
      <c r="AS76" s="930"/>
      <c r="AT76" s="879"/>
      <c r="AU76" s="931" t="s">
        <v>600</v>
      </c>
      <c r="AV76" s="930"/>
      <c r="AW76" s="930"/>
      <c r="AX76" s="930"/>
      <c r="AY76" s="879"/>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c r="A77" s="263">
        <v>10</v>
      </c>
      <c r="B77" s="922" t="s">
        <v>592</v>
      </c>
      <c r="C77" s="923"/>
      <c r="D77" s="923"/>
      <c r="E77" s="923"/>
      <c r="F77" s="923"/>
      <c r="G77" s="923"/>
      <c r="H77" s="923"/>
      <c r="I77" s="923"/>
      <c r="J77" s="923"/>
      <c r="K77" s="923"/>
      <c r="L77" s="923"/>
      <c r="M77" s="923"/>
      <c r="N77" s="923"/>
      <c r="O77" s="923"/>
      <c r="P77" s="924"/>
      <c r="Q77" s="929">
        <v>3614</v>
      </c>
      <c r="R77" s="930"/>
      <c r="S77" s="930"/>
      <c r="T77" s="930"/>
      <c r="U77" s="879"/>
      <c r="V77" s="931">
        <v>3149</v>
      </c>
      <c r="W77" s="930"/>
      <c r="X77" s="930"/>
      <c r="Y77" s="930"/>
      <c r="Z77" s="879"/>
      <c r="AA77" s="931">
        <v>465</v>
      </c>
      <c r="AB77" s="930"/>
      <c r="AC77" s="930"/>
      <c r="AD77" s="930"/>
      <c r="AE77" s="879"/>
      <c r="AF77" s="931">
        <v>440</v>
      </c>
      <c r="AG77" s="930"/>
      <c r="AH77" s="930"/>
      <c r="AI77" s="930"/>
      <c r="AJ77" s="879"/>
      <c r="AK77" s="931" t="s">
        <v>600</v>
      </c>
      <c r="AL77" s="930"/>
      <c r="AM77" s="930"/>
      <c r="AN77" s="930"/>
      <c r="AO77" s="879"/>
      <c r="AP77" s="931">
        <v>1050</v>
      </c>
      <c r="AQ77" s="930"/>
      <c r="AR77" s="930"/>
      <c r="AS77" s="930"/>
      <c r="AT77" s="879"/>
      <c r="AU77" s="931">
        <v>115</v>
      </c>
      <c r="AV77" s="930"/>
      <c r="AW77" s="930"/>
      <c r="AX77" s="930"/>
      <c r="AY77" s="879"/>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c r="A78" s="263">
        <v>11</v>
      </c>
      <c r="B78" s="922" t="s">
        <v>593</v>
      </c>
      <c r="C78" s="923"/>
      <c r="D78" s="923"/>
      <c r="E78" s="923"/>
      <c r="F78" s="923"/>
      <c r="G78" s="923"/>
      <c r="H78" s="923"/>
      <c r="I78" s="923"/>
      <c r="J78" s="923"/>
      <c r="K78" s="923"/>
      <c r="L78" s="923"/>
      <c r="M78" s="923"/>
      <c r="N78" s="923"/>
      <c r="O78" s="923"/>
      <c r="P78" s="924"/>
      <c r="Q78" s="925">
        <v>3413</v>
      </c>
      <c r="R78" s="880"/>
      <c r="S78" s="880"/>
      <c r="T78" s="880"/>
      <c r="U78" s="880"/>
      <c r="V78" s="880">
        <v>3047</v>
      </c>
      <c r="W78" s="880"/>
      <c r="X78" s="880"/>
      <c r="Y78" s="880"/>
      <c r="Z78" s="880"/>
      <c r="AA78" s="880">
        <v>366</v>
      </c>
      <c r="AB78" s="880"/>
      <c r="AC78" s="880"/>
      <c r="AD78" s="880"/>
      <c r="AE78" s="880"/>
      <c r="AF78" s="880">
        <v>366</v>
      </c>
      <c r="AG78" s="880"/>
      <c r="AH78" s="880"/>
      <c r="AI78" s="880"/>
      <c r="AJ78" s="880"/>
      <c r="AK78" s="880" t="s">
        <v>600</v>
      </c>
      <c r="AL78" s="880"/>
      <c r="AM78" s="880"/>
      <c r="AN78" s="880"/>
      <c r="AO78" s="880"/>
      <c r="AP78" s="880">
        <v>250</v>
      </c>
      <c r="AQ78" s="880"/>
      <c r="AR78" s="880"/>
      <c r="AS78" s="880"/>
      <c r="AT78" s="880"/>
      <c r="AU78" s="880">
        <v>0</v>
      </c>
      <c r="AV78" s="880"/>
      <c r="AW78" s="880"/>
      <c r="AX78" s="880"/>
      <c r="AY78" s="880"/>
      <c r="AZ78" s="877" t="s">
        <v>407</v>
      </c>
      <c r="BA78" s="877"/>
      <c r="BB78" s="877"/>
      <c r="BC78" s="877"/>
      <c r="BD78" s="878"/>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c r="A79" s="263">
        <v>12</v>
      </c>
      <c r="B79" s="922"/>
      <c r="C79" s="923"/>
      <c r="D79" s="923"/>
      <c r="E79" s="923"/>
      <c r="F79" s="923"/>
      <c r="G79" s="923"/>
      <c r="H79" s="923"/>
      <c r="I79" s="923"/>
      <c r="J79" s="923"/>
      <c r="K79" s="923"/>
      <c r="L79" s="923"/>
      <c r="M79" s="923"/>
      <c r="N79" s="923"/>
      <c r="O79" s="923"/>
      <c r="P79" s="924"/>
      <c r="Q79" s="925"/>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c r="A80" s="263">
        <v>13</v>
      </c>
      <c r="B80" s="922"/>
      <c r="C80" s="923"/>
      <c r="D80" s="923"/>
      <c r="E80" s="923"/>
      <c r="F80" s="923"/>
      <c r="G80" s="923"/>
      <c r="H80" s="923"/>
      <c r="I80" s="923"/>
      <c r="J80" s="923"/>
      <c r="K80" s="923"/>
      <c r="L80" s="923"/>
      <c r="M80" s="923"/>
      <c r="N80" s="923"/>
      <c r="O80" s="923"/>
      <c r="P80" s="924"/>
      <c r="Q80" s="925"/>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c r="A81" s="263">
        <v>14</v>
      </c>
      <c r="B81" s="922"/>
      <c r="C81" s="923"/>
      <c r="D81" s="923"/>
      <c r="E81" s="923"/>
      <c r="F81" s="923"/>
      <c r="G81" s="923"/>
      <c r="H81" s="923"/>
      <c r="I81" s="923"/>
      <c r="J81" s="923"/>
      <c r="K81" s="923"/>
      <c r="L81" s="923"/>
      <c r="M81" s="923"/>
      <c r="N81" s="923"/>
      <c r="O81" s="923"/>
      <c r="P81" s="924"/>
      <c r="Q81" s="925"/>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c r="A82" s="263">
        <v>15</v>
      </c>
      <c r="B82" s="922"/>
      <c r="C82" s="923"/>
      <c r="D82" s="923"/>
      <c r="E82" s="923"/>
      <c r="F82" s="923"/>
      <c r="G82" s="923"/>
      <c r="H82" s="923"/>
      <c r="I82" s="923"/>
      <c r="J82" s="923"/>
      <c r="K82" s="923"/>
      <c r="L82" s="923"/>
      <c r="M82" s="923"/>
      <c r="N82" s="923"/>
      <c r="O82" s="923"/>
      <c r="P82" s="924"/>
      <c r="Q82" s="925"/>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c r="A83" s="263">
        <v>16</v>
      </c>
      <c r="B83" s="922"/>
      <c r="C83" s="923"/>
      <c r="D83" s="923"/>
      <c r="E83" s="923"/>
      <c r="F83" s="923"/>
      <c r="G83" s="923"/>
      <c r="H83" s="923"/>
      <c r="I83" s="923"/>
      <c r="J83" s="923"/>
      <c r="K83" s="923"/>
      <c r="L83" s="923"/>
      <c r="M83" s="923"/>
      <c r="N83" s="923"/>
      <c r="O83" s="923"/>
      <c r="P83" s="924"/>
      <c r="Q83" s="925"/>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c r="A84" s="263">
        <v>17</v>
      </c>
      <c r="B84" s="922"/>
      <c r="C84" s="923"/>
      <c r="D84" s="923"/>
      <c r="E84" s="923"/>
      <c r="F84" s="923"/>
      <c r="G84" s="923"/>
      <c r="H84" s="923"/>
      <c r="I84" s="923"/>
      <c r="J84" s="923"/>
      <c r="K84" s="923"/>
      <c r="L84" s="923"/>
      <c r="M84" s="923"/>
      <c r="N84" s="923"/>
      <c r="O84" s="923"/>
      <c r="P84" s="924"/>
      <c r="Q84" s="925"/>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c r="A85" s="263">
        <v>18</v>
      </c>
      <c r="B85" s="922"/>
      <c r="C85" s="923"/>
      <c r="D85" s="923"/>
      <c r="E85" s="923"/>
      <c r="F85" s="923"/>
      <c r="G85" s="923"/>
      <c r="H85" s="923"/>
      <c r="I85" s="923"/>
      <c r="J85" s="923"/>
      <c r="K85" s="923"/>
      <c r="L85" s="923"/>
      <c r="M85" s="923"/>
      <c r="N85" s="923"/>
      <c r="O85" s="923"/>
      <c r="P85" s="924"/>
      <c r="Q85" s="925"/>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c r="A86" s="263">
        <v>19</v>
      </c>
      <c r="B86" s="922"/>
      <c r="C86" s="923"/>
      <c r="D86" s="923"/>
      <c r="E86" s="923"/>
      <c r="F86" s="923"/>
      <c r="G86" s="923"/>
      <c r="H86" s="923"/>
      <c r="I86" s="923"/>
      <c r="J86" s="923"/>
      <c r="K86" s="923"/>
      <c r="L86" s="923"/>
      <c r="M86" s="923"/>
      <c r="N86" s="923"/>
      <c r="O86" s="923"/>
      <c r="P86" s="924"/>
      <c r="Q86" s="925"/>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c r="A88" s="266" t="s">
        <v>390</v>
      </c>
      <c r="B88" s="839" t="s">
        <v>420</v>
      </c>
      <c r="C88" s="840"/>
      <c r="D88" s="840"/>
      <c r="E88" s="840"/>
      <c r="F88" s="840"/>
      <c r="G88" s="840"/>
      <c r="H88" s="840"/>
      <c r="I88" s="840"/>
      <c r="J88" s="840"/>
      <c r="K88" s="840"/>
      <c r="L88" s="840"/>
      <c r="M88" s="840"/>
      <c r="N88" s="840"/>
      <c r="O88" s="840"/>
      <c r="P88" s="841"/>
      <c r="Q88" s="887"/>
      <c r="R88" s="888"/>
      <c r="S88" s="888"/>
      <c r="T88" s="888"/>
      <c r="U88" s="888"/>
      <c r="V88" s="888"/>
      <c r="W88" s="888"/>
      <c r="X88" s="888"/>
      <c r="Y88" s="888"/>
      <c r="Z88" s="888"/>
      <c r="AA88" s="888"/>
      <c r="AB88" s="888"/>
      <c r="AC88" s="888"/>
      <c r="AD88" s="888"/>
      <c r="AE88" s="888"/>
      <c r="AF88" s="891"/>
      <c r="AG88" s="891"/>
      <c r="AH88" s="891"/>
      <c r="AI88" s="891"/>
      <c r="AJ88" s="891"/>
      <c r="AK88" s="888"/>
      <c r="AL88" s="888"/>
      <c r="AM88" s="888"/>
      <c r="AN88" s="888"/>
      <c r="AO88" s="888"/>
      <c r="AP88" s="891"/>
      <c r="AQ88" s="891"/>
      <c r="AR88" s="891"/>
      <c r="AS88" s="891"/>
      <c r="AT88" s="891"/>
      <c r="AU88" s="891"/>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9" t="s">
        <v>421</v>
      </c>
      <c r="BS102" s="840"/>
      <c r="BT102" s="840"/>
      <c r="BU102" s="840"/>
      <c r="BV102" s="840"/>
      <c r="BW102" s="840"/>
      <c r="BX102" s="840"/>
      <c r="BY102" s="840"/>
      <c r="BZ102" s="840"/>
      <c r="CA102" s="840"/>
      <c r="CB102" s="840"/>
      <c r="CC102" s="840"/>
      <c r="CD102" s="840"/>
      <c r="CE102" s="840"/>
      <c r="CF102" s="840"/>
      <c r="CG102" s="841"/>
      <c r="CH102" s="939"/>
      <c r="CI102" s="940"/>
      <c r="CJ102" s="940"/>
      <c r="CK102" s="940"/>
      <c r="CL102" s="941"/>
      <c r="CM102" s="939"/>
      <c r="CN102" s="940"/>
      <c r="CO102" s="940"/>
      <c r="CP102" s="940"/>
      <c r="CQ102" s="941"/>
      <c r="CR102" s="942"/>
      <c r="CS102" s="899"/>
      <c r="CT102" s="899"/>
      <c r="CU102" s="899"/>
      <c r="CV102" s="943"/>
      <c r="CW102" s="942"/>
      <c r="CX102" s="899"/>
      <c r="CY102" s="899"/>
      <c r="CZ102" s="899"/>
      <c r="DA102" s="943"/>
      <c r="DB102" s="942"/>
      <c r="DC102" s="899"/>
      <c r="DD102" s="899"/>
      <c r="DE102" s="899"/>
      <c r="DF102" s="943"/>
      <c r="DG102" s="942"/>
      <c r="DH102" s="899"/>
      <c r="DI102" s="899"/>
      <c r="DJ102" s="899"/>
      <c r="DK102" s="943"/>
      <c r="DL102" s="942"/>
      <c r="DM102" s="899"/>
      <c r="DN102" s="899"/>
      <c r="DO102" s="899"/>
      <c r="DP102" s="943"/>
      <c r="DQ102" s="942"/>
      <c r="DR102" s="899"/>
      <c r="DS102" s="899"/>
      <c r="DT102" s="899"/>
      <c r="DU102" s="943"/>
      <c r="DV102" s="966"/>
      <c r="DW102" s="967"/>
      <c r="DX102" s="967"/>
      <c r="DY102" s="967"/>
      <c r="DZ102" s="968"/>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c r="A109" s="96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429</v>
      </c>
      <c r="AB109" s="945"/>
      <c r="AC109" s="945"/>
      <c r="AD109" s="945"/>
      <c r="AE109" s="946"/>
      <c r="AF109" s="944" t="s">
        <v>430</v>
      </c>
      <c r="AG109" s="945"/>
      <c r="AH109" s="945"/>
      <c r="AI109" s="945"/>
      <c r="AJ109" s="946"/>
      <c r="AK109" s="944" t="s">
        <v>305</v>
      </c>
      <c r="AL109" s="945"/>
      <c r="AM109" s="945"/>
      <c r="AN109" s="945"/>
      <c r="AO109" s="946"/>
      <c r="AP109" s="944" t="s">
        <v>431</v>
      </c>
      <c r="AQ109" s="945"/>
      <c r="AR109" s="945"/>
      <c r="AS109" s="945"/>
      <c r="AT109" s="947"/>
      <c r="AU109" s="96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429</v>
      </c>
      <c r="BR109" s="945"/>
      <c r="BS109" s="945"/>
      <c r="BT109" s="945"/>
      <c r="BU109" s="946"/>
      <c r="BV109" s="944" t="s">
        <v>430</v>
      </c>
      <c r="BW109" s="945"/>
      <c r="BX109" s="945"/>
      <c r="BY109" s="945"/>
      <c r="BZ109" s="946"/>
      <c r="CA109" s="944" t="s">
        <v>305</v>
      </c>
      <c r="CB109" s="945"/>
      <c r="CC109" s="945"/>
      <c r="CD109" s="945"/>
      <c r="CE109" s="946"/>
      <c r="CF109" s="965" t="s">
        <v>431</v>
      </c>
      <c r="CG109" s="965"/>
      <c r="CH109" s="965"/>
      <c r="CI109" s="965"/>
      <c r="CJ109" s="965"/>
      <c r="CK109" s="944"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429</v>
      </c>
      <c r="DH109" s="945"/>
      <c r="DI109" s="945"/>
      <c r="DJ109" s="945"/>
      <c r="DK109" s="946"/>
      <c r="DL109" s="944" t="s">
        <v>430</v>
      </c>
      <c r="DM109" s="945"/>
      <c r="DN109" s="945"/>
      <c r="DO109" s="945"/>
      <c r="DP109" s="946"/>
      <c r="DQ109" s="944" t="s">
        <v>305</v>
      </c>
      <c r="DR109" s="945"/>
      <c r="DS109" s="945"/>
      <c r="DT109" s="945"/>
      <c r="DU109" s="946"/>
      <c r="DV109" s="944" t="s">
        <v>431</v>
      </c>
      <c r="DW109" s="945"/>
      <c r="DX109" s="945"/>
      <c r="DY109" s="945"/>
      <c r="DZ109" s="947"/>
    </row>
    <row r="110" spans="1:131" s="248" customFormat="1" ht="26.25" customHeight="1">
      <c r="A110" s="948" t="s">
        <v>433</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370892</v>
      </c>
      <c r="AB110" s="952"/>
      <c r="AC110" s="952"/>
      <c r="AD110" s="952"/>
      <c r="AE110" s="953"/>
      <c r="AF110" s="954">
        <v>393204</v>
      </c>
      <c r="AG110" s="952"/>
      <c r="AH110" s="952"/>
      <c r="AI110" s="952"/>
      <c r="AJ110" s="953"/>
      <c r="AK110" s="954">
        <v>439455</v>
      </c>
      <c r="AL110" s="952"/>
      <c r="AM110" s="952"/>
      <c r="AN110" s="952"/>
      <c r="AO110" s="953"/>
      <c r="AP110" s="955">
        <v>23.2</v>
      </c>
      <c r="AQ110" s="956"/>
      <c r="AR110" s="956"/>
      <c r="AS110" s="956"/>
      <c r="AT110" s="957"/>
      <c r="AU110" s="958" t="s">
        <v>72</v>
      </c>
      <c r="AV110" s="959"/>
      <c r="AW110" s="959"/>
      <c r="AX110" s="959"/>
      <c r="AY110" s="959"/>
      <c r="AZ110" s="1000" t="s">
        <v>434</v>
      </c>
      <c r="BA110" s="949"/>
      <c r="BB110" s="949"/>
      <c r="BC110" s="949"/>
      <c r="BD110" s="949"/>
      <c r="BE110" s="949"/>
      <c r="BF110" s="949"/>
      <c r="BG110" s="949"/>
      <c r="BH110" s="949"/>
      <c r="BI110" s="949"/>
      <c r="BJ110" s="949"/>
      <c r="BK110" s="949"/>
      <c r="BL110" s="949"/>
      <c r="BM110" s="949"/>
      <c r="BN110" s="949"/>
      <c r="BO110" s="949"/>
      <c r="BP110" s="950"/>
      <c r="BQ110" s="986">
        <v>4377314</v>
      </c>
      <c r="BR110" s="987"/>
      <c r="BS110" s="987"/>
      <c r="BT110" s="987"/>
      <c r="BU110" s="987"/>
      <c r="BV110" s="987">
        <v>4438352</v>
      </c>
      <c r="BW110" s="987"/>
      <c r="BX110" s="987"/>
      <c r="BY110" s="987"/>
      <c r="BZ110" s="987"/>
      <c r="CA110" s="987">
        <v>4451289</v>
      </c>
      <c r="CB110" s="987"/>
      <c r="CC110" s="987"/>
      <c r="CD110" s="987"/>
      <c r="CE110" s="987"/>
      <c r="CF110" s="1001">
        <v>234.7</v>
      </c>
      <c r="CG110" s="1002"/>
      <c r="CH110" s="1002"/>
      <c r="CI110" s="1002"/>
      <c r="CJ110" s="1002"/>
      <c r="CK110" s="1003" t="s">
        <v>435</v>
      </c>
      <c r="CL110" s="1004"/>
      <c r="CM110" s="983" t="s">
        <v>436</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437</v>
      </c>
      <c r="DH110" s="987"/>
      <c r="DI110" s="987"/>
      <c r="DJ110" s="987"/>
      <c r="DK110" s="987"/>
      <c r="DL110" s="987" t="s">
        <v>128</v>
      </c>
      <c r="DM110" s="987"/>
      <c r="DN110" s="987"/>
      <c r="DO110" s="987"/>
      <c r="DP110" s="987"/>
      <c r="DQ110" s="987" t="s">
        <v>437</v>
      </c>
      <c r="DR110" s="987"/>
      <c r="DS110" s="987"/>
      <c r="DT110" s="987"/>
      <c r="DU110" s="987"/>
      <c r="DV110" s="988" t="s">
        <v>437</v>
      </c>
      <c r="DW110" s="988"/>
      <c r="DX110" s="988"/>
      <c r="DY110" s="988"/>
      <c r="DZ110" s="989"/>
    </row>
    <row r="111" spans="1:131" s="248" customFormat="1" ht="26.25" customHeight="1">
      <c r="A111" s="990" t="s">
        <v>438</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437</v>
      </c>
      <c r="AB111" s="994"/>
      <c r="AC111" s="994"/>
      <c r="AD111" s="994"/>
      <c r="AE111" s="995"/>
      <c r="AF111" s="996" t="s">
        <v>437</v>
      </c>
      <c r="AG111" s="994"/>
      <c r="AH111" s="994"/>
      <c r="AI111" s="994"/>
      <c r="AJ111" s="995"/>
      <c r="AK111" s="996" t="s">
        <v>128</v>
      </c>
      <c r="AL111" s="994"/>
      <c r="AM111" s="994"/>
      <c r="AN111" s="994"/>
      <c r="AO111" s="995"/>
      <c r="AP111" s="997" t="s">
        <v>437</v>
      </c>
      <c r="AQ111" s="998"/>
      <c r="AR111" s="998"/>
      <c r="AS111" s="998"/>
      <c r="AT111" s="999"/>
      <c r="AU111" s="960"/>
      <c r="AV111" s="961"/>
      <c r="AW111" s="961"/>
      <c r="AX111" s="961"/>
      <c r="AY111" s="961"/>
      <c r="AZ111" s="1009" t="s">
        <v>439</v>
      </c>
      <c r="BA111" s="1010"/>
      <c r="BB111" s="1010"/>
      <c r="BC111" s="1010"/>
      <c r="BD111" s="1010"/>
      <c r="BE111" s="1010"/>
      <c r="BF111" s="1010"/>
      <c r="BG111" s="1010"/>
      <c r="BH111" s="1010"/>
      <c r="BI111" s="1010"/>
      <c r="BJ111" s="1010"/>
      <c r="BK111" s="1010"/>
      <c r="BL111" s="1010"/>
      <c r="BM111" s="1010"/>
      <c r="BN111" s="1010"/>
      <c r="BO111" s="1010"/>
      <c r="BP111" s="1011"/>
      <c r="BQ111" s="979">
        <v>21319</v>
      </c>
      <c r="BR111" s="980"/>
      <c r="BS111" s="980"/>
      <c r="BT111" s="980"/>
      <c r="BU111" s="980"/>
      <c r="BV111" s="980">
        <v>15446</v>
      </c>
      <c r="BW111" s="980"/>
      <c r="BX111" s="980"/>
      <c r="BY111" s="980"/>
      <c r="BZ111" s="980"/>
      <c r="CA111" s="980">
        <v>9042</v>
      </c>
      <c r="CB111" s="980"/>
      <c r="CC111" s="980"/>
      <c r="CD111" s="980"/>
      <c r="CE111" s="980"/>
      <c r="CF111" s="974">
        <v>0.5</v>
      </c>
      <c r="CG111" s="975"/>
      <c r="CH111" s="975"/>
      <c r="CI111" s="975"/>
      <c r="CJ111" s="975"/>
      <c r="CK111" s="1005"/>
      <c r="CL111" s="1006"/>
      <c r="CM111" s="976" t="s">
        <v>440</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128</v>
      </c>
      <c r="DH111" s="980"/>
      <c r="DI111" s="980"/>
      <c r="DJ111" s="980"/>
      <c r="DK111" s="980"/>
      <c r="DL111" s="980" t="s">
        <v>128</v>
      </c>
      <c r="DM111" s="980"/>
      <c r="DN111" s="980"/>
      <c r="DO111" s="980"/>
      <c r="DP111" s="980"/>
      <c r="DQ111" s="980" t="s">
        <v>128</v>
      </c>
      <c r="DR111" s="980"/>
      <c r="DS111" s="980"/>
      <c r="DT111" s="980"/>
      <c r="DU111" s="980"/>
      <c r="DV111" s="981" t="s">
        <v>437</v>
      </c>
      <c r="DW111" s="981"/>
      <c r="DX111" s="981"/>
      <c r="DY111" s="981"/>
      <c r="DZ111" s="982"/>
    </row>
    <row r="112" spans="1:131" s="248" customFormat="1" ht="26.25" customHeight="1">
      <c r="A112" s="1012" t="s">
        <v>441</v>
      </c>
      <c r="B112" s="1013"/>
      <c r="C112" s="1010" t="s">
        <v>442</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437</v>
      </c>
      <c r="AB112" s="1019"/>
      <c r="AC112" s="1019"/>
      <c r="AD112" s="1019"/>
      <c r="AE112" s="1020"/>
      <c r="AF112" s="1021" t="s">
        <v>437</v>
      </c>
      <c r="AG112" s="1019"/>
      <c r="AH112" s="1019"/>
      <c r="AI112" s="1019"/>
      <c r="AJ112" s="1020"/>
      <c r="AK112" s="1021" t="s">
        <v>437</v>
      </c>
      <c r="AL112" s="1019"/>
      <c r="AM112" s="1019"/>
      <c r="AN112" s="1019"/>
      <c r="AO112" s="1020"/>
      <c r="AP112" s="1022" t="s">
        <v>437</v>
      </c>
      <c r="AQ112" s="1023"/>
      <c r="AR112" s="1023"/>
      <c r="AS112" s="1023"/>
      <c r="AT112" s="1024"/>
      <c r="AU112" s="960"/>
      <c r="AV112" s="961"/>
      <c r="AW112" s="961"/>
      <c r="AX112" s="961"/>
      <c r="AY112" s="961"/>
      <c r="AZ112" s="1009" t="s">
        <v>443</v>
      </c>
      <c r="BA112" s="1010"/>
      <c r="BB112" s="1010"/>
      <c r="BC112" s="1010"/>
      <c r="BD112" s="1010"/>
      <c r="BE112" s="1010"/>
      <c r="BF112" s="1010"/>
      <c r="BG112" s="1010"/>
      <c r="BH112" s="1010"/>
      <c r="BI112" s="1010"/>
      <c r="BJ112" s="1010"/>
      <c r="BK112" s="1010"/>
      <c r="BL112" s="1010"/>
      <c r="BM112" s="1010"/>
      <c r="BN112" s="1010"/>
      <c r="BO112" s="1010"/>
      <c r="BP112" s="1011"/>
      <c r="BQ112" s="979">
        <v>65162</v>
      </c>
      <c r="BR112" s="980"/>
      <c r="BS112" s="980"/>
      <c r="BT112" s="980"/>
      <c r="BU112" s="980"/>
      <c r="BV112" s="980">
        <v>70042</v>
      </c>
      <c r="BW112" s="980"/>
      <c r="BX112" s="980"/>
      <c r="BY112" s="980"/>
      <c r="BZ112" s="980"/>
      <c r="CA112" s="980">
        <v>60178</v>
      </c>
      <c r="CB112" s="980"/>
      <c r="CC112" s="980"/>
      <c r="CD112" s="980"/>
      <c r="CE112" s="980"/>
      <c r="CF112" s="974">
        <v>3.2</v>
      </c>
      <c r="CG112" s="975"/>
      <c r="CH112" s="975"/>
      <c r="CI112" s="975"/>
      <c r="CJ112" s="975"/>
      <c r="CK112" s="1005"/>
      <c r="CL112" s="1006"/>
      <c r="CM112" s="976" t="s">
        <v>444</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128</v>
      </c>
      <c r="DH112" s="980"/>
      <c r="DI112" s="980"/>
      <c r="DJ112" s="980"/>
      <c r="DK112" s="980"/>
      <c r="DL112" s="980" t="s">
        <v>445</v>
      </c>
      <c r="DM112" s="980"/>
      <c r="DN112" s="980"/>
      <c r="DO112" s="980"/>
      <c r="DP112" s="980"/>
      <c r="DQ112" s="980" t="s">
        <v>128</v>
      </c>
      <c r="DR112" s="980"/>
      <c r="DS112" s="980"/>
      <c r="DT112" s="980"/>
      <c r="DU112" s="980"/>
      <c r="DV112" s="981" t="s">
        <v>445</v>
      </c>
      <c r="DW112" s="981"/>
      <c r="DX112" s="981"/>
      <c r="DY112" s="981"/>
      <c r="DZ112" s="982"/>
    </row>
    <row r="113" spans="1:130" s="248" customFormat="1" ht="26.25" customHeight="1">
      <c r="A113" s="1014"/>
      <c r="B113" s="1015"/>
      <c r="C113" s="1010" t="s">
        <v>446</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12610</v>
      </c>
      <c r="AB113" s="994"/>
      <c r="AC113" s="994"/>
      <c r="AD113" s="994"/>
      <c r="AE113" s="995"/>
      <c r="AF113" s="996">
        <v>12156</v>
      </c>
      <c r="AG113" s="994"/>
      <c r="AH113" s="994"/>
      <c r="AI113" s="994"/>
      <c r="AJ113" s="995"/>
      <c r="AK113" s="996">
        <v>19219</v>
      </c>
      <c r="AL113" s="994"/>
      <c r="AM113" s="994"/>
      <c r="AN113" s="994"/>
      <c r="AO113" s="995"/>
      <c r="AP113" s="997">
        <v>1</v>
      </c>
      <c r="AQ113" s="998"/>
      <c r="AR113" s="998"/>
      <c r="AS113" s="998"/>
      <c r="AT113" s="999"/>
      <c r="AU113" s="960"/>
      <c r="AV113" s="961"/>
      <c r="AW113" s="961"/>
      <c r="AX113" s="961"/>
      <c r="AY113" s="961"/>
      <c r="AZ113" s="1009" t="s">
        <v>447</v>
      </c>
      <c r="BA113" s="1010"/>
      <c r="BB113" s="1010"/>
      <c r="BC113" s="1010"/>
      <c r="BD113" s="1010"/>
      <c r="BE113" s="1010"/>
      <c r="BF113" s="1010"/>
      <c r="BG113" s="1010"/>
      <c r="BH113" s="1010"/>
      <c r="BI113" s="1010"/>
      <c r="BJ113" s="1010"/>
      <c r="BK113" s="1010"/>
      <c r="BL113" s="1010"/>
      <c r="BM113" s="1010"/>
      <c r="BN113" s="1010"/>
      <c r="BO113" s="1010"/>
      <c r="BP113" s="1011"/>
      <c r="BQ113" s="979">
        <v>110530</v>
      </c>
      <c r="BR113" s="980"/>
      <c r="BS113" s="980"/>
      <c r="BT113" s="980"/>
      <c r="BU113" s="980"/>
      <c r="BV113" s="980">
        <v>124344</v>
      </c>
      <c r="BW113" s="980"/>
      <c r="BX113" s="980"/>
      <c r="BY113" s="980"/>
      <c r="BZ113" s="980"/>
      <c r="CA113" s="980">
        <v>115500</v>
      </c>
      <c r="CB113" s="980"/>
      <c r="CC113" s="980"/>
      <c r="CD113" s="980"/>
      <c r="CE113" s="980"/>
      <c r="CF113" s="974">
        <v>6.1</v>
      </c>
      <c r="CG113" s="975"/>
      <c r="CH113" s="975"/>
      <c r="CI113" s="975"/>
      <c r="CJ113" s="975"/>
      <c r="CK113" s="1005"/>
      <c r="CL113" s="1006"/>
      <c r="CM113" s="976" t="s">
        <v>448</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v>21319</v>
      </c>
      <c r="DH113" s="1019"/>
      <c r="DI113" s="1019"/>
      <c r="DJ113" s="1019"/>
      <c r="DK113" s="1020"/>
      <c r="DL113" s="1021">
        <v>15446</v>
      </c>
      <c r="DM113" s="1019"/>
      <c r="DN113" s="1019"/>
      <c r="DO113" s="1019"/>
      <c r="DP113" s="1020"/>
      <c r="DQ113" s="1021" t="s">
        <v>437</v>
      </c>
      <c r="DR113" s="1019"/>
      <c r="DS113" s="1019"/>
      <c r="DT113" s="1019"/>
      <c r="DU113" s="1020"/>
      <c r="DV113" s="1022" t="s">
        <v>437</v>
      </c>
      <c r="DW113" s="1023"/>
      <c r="DX113" s="1023"/>
      <c r="DY113" s="1023"/>
      <c r="DZ113" s="1024"/>
    </row>
    <row r="114" spans="1:130" s="248" customFormat="1" ht="26.25" customHeight="1">
      <c r="A114" s="1014"/>
      <c r="B114" s="1015"/>
      <c r="C114" s="1010" t="s">
        <v>449</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5052</v>
      </c>
      <c r="AB114" s="1019"/>
      <c r="AC114" s="1019"/>
      <c r="AD114" s="1019"/>
      <c r="AE114" s="1020"/>
      <c r="AF114" s="1021">
        <v>5304</v>
      </c>
      <c r="AG114" s="1019"/>
      <c r="AH114" s="1019"/>
      <c r="AI114" s="1019"/>
      <c r="AJ114" s="1020"/>
      <c r="AK114" s="1021">
        <v>8162</v>
      </c>
      <c r="AL114" s="1019"/>
      <c r="AM114" s="1019"/>
      <c r="AN114" s="1019"/>
      <c r="AO114" s="1020"/>
      <c r="AP114" s="1022">
        <v>0.4</v>
      </c>
      <c r="AQ114" s="1023"/>
      <c r="AR114" s="1023"/>
      <c r="AS114" s="1023"/>
      <c r="AT114" s="1024"/>
      <c r="AU114" s="960"/>
      <c r="AV114" s="961"/>
      <c r="AW114" s="961"/>
      <c r="AX114" s="961"/>
      <c r="AY114" s="961"/>
      <c r="AZ114" s="1009" t="s">
        <v>450</v>
      </c>
      <c r="BA114" s="1010"/>
      <c r="BB114" s="1010"/>
      <c r="BC114" s="1010"/>
      <c r="BD114" s="1010"/>
      <c r="BE114" s="1010"/>
      <c r="BF114" s="1010"/>
      <c r="BG114" s="1010"/>
      <c r="BH114" s="1010"/>
      <c r="BI114" s="1010"/>
      <c r="BJ114" s="1010"/>
      <c r="BK114" s="1010"/>
      <c r="BL114" s="1010"/>
      <c r="BM114" s="1010"/>
      <c r="BN114" s="1010"/>
      <c r="BO114" s="1010"/>
      <c r="BP114" s="1011"/>
      <c r="BQ114" s="979">
        <v>725949</v>
      </c>
      <c r="BR114" s="980"/>
      <c r="BS114" s="980"/>
      <c r="BT114" s="980"/>
      <c r="BU114" s="980"/>
      <c r="BV114" s="980">
        <v>731448</v>
      </c>
      <c r="BW114" s="980"/>
      <c r="BX114" s="980"/>
      <c r="BY114" s="980"/>
      <c r="BZ114" s="980"/>
      <c r="CA114" s="980">
        <v>648986</v>
      </c>
      <c r="CB114" s="980"/>
      <c r="CC114" s="980"/>
      <c r="CD114" s="980"/>
      <c r="CE114" s="980"/>
      <c r="CF114" s="974">
        <v>34.200000000000003</v>
      </c>
      <c r="CG114" s="975"/>
      <c r="CH114" s="975"/>
      <c r="CI114" s="975"/>
      <c r="CJ114" s="975"/>
      <c r="CK114" s="1005"/>
      <c r="CL114" s="1006"/>
      <c r="CM114" s="976" t="s">
        <v>451</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437</v>
      </c>
      <c r="DH114" s="1019"/>
      <c r="DI114" s="1019"/>
      <c r="DJ114" s="1019"/>
      <c r="DK114" s="1020"/>
      <c r="DL114" s="1021" t="s">
        <v>128</v>
      </c>
      <c r="DM114" s="1019"/>
      <c r="DN114" s="1019"/>
      <c r="DO114" s="1019"/>
      <c r="DP114" s="1020"/>
      <c r="DQ114" s="1021" t="s">
        <v>437</v>
      </c>
      <c r="DR114" s="1019"/>
      <c r="DS114" s="1019"/>
      <c r="DT114" s="1019"/>
      <c r="DU114" s="1020"/>
      <c r="DV114" s="1022" t="s">
        <v>437</v>
      </c>
      <c r="DW114" s="1023"/>
      <c r="DX114" s="1023"/>
      <c r="DY114" s="1023"/>
      <c r="DZ114" s="1024"/>
    </row>
    <row r="115" spans="1:130" s="248" customFormat="1" ht="26.25" customHeight="1">
      <c r="A115" s="1014"/>
      <c r="B115" s="1015"/>
      <c r="C115" s="1010" t="s">
        <v>452</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5873</v>
      </c>
      <c r="AB115" s="994"/>
      <c r="AC115" s="994"/>
      <c r="AD115" s="994"/>
      <c r="AE115" s="995"/>
      <c r="AF115" s="996">
        <v>5873</v>
      </c>
      <c r="AG115" s="994"/>
      <c r="AH115" s="994"/>
      <c r="AI115" s="994"/>
      <c r="AJ115" s="995"/>
      <c r="AK115" s="996">
        <v>2542</v>
      </c>
      <c r="AL115" s="994"/>
      <c r="AM115" s="994"/>
      <c r="AN115" s="994"/>
      <c r="AO115" s="995"/>
      <c r="AP115" s="997">
        <v>0.1</v>
      </c>
      <c r="AQ115" s="998"/>
      <c r="AR115" s="998"/>
      <c r="AS115" s="998"/>
      <c r="AT115" s="999"/>
      <c r="AU115" s="960"/>
      <c r="AV115" s="961"/>
      <c r="AW115" s="961"/>
      <c r="AX115" s="961"/>
      <c r="AY115" s="961"/>
      <c r="AZ115" s="1009" t="s">
        <v>453</v>
      </c>
      <c r="BA115" s="1010"/>
      <c r="BB115" s="1010"/>
      <c r="BC115" s="1010"/>
      <c r="BD115" s="1010"/>
      <c r="BE115" s="1010"/>
      <c r="BF115" s="1010"/>
      <c r="BG115" s="1010"/>
      <c r="BH115" s="1010"/>
      <c r="BI115" s="1010"/>
      <c r="BJ115" s="1010"/>
      <c r="BK115" s="1010"/>
      <c r="BL115" s="1010"/>
      <c r="BM115" s="1010"/>
      <c r="BN115" s="1010"/>
      <c r="BO115" s="1010"/>
      <c r="BP115" s="1011"/>
      <c r="BQ115" s="979" t="s">
        <v>437</v>
      </c>
      <c r="BR115" s="980"/>
      <c r="BS115" s="980"/>
      <c r="BT115" s="980"/>
      <c r="BU115" s="980"/>
      <c r="BV115" s="980" t="s">
        <v>445</v>
      </c>
      <c r="BW115" s="980"/>
      <c r="BX115" s="980"/>
      <c r="BY115" s="980"/>
      <c r="BZ115" s="980"/>
      <c r="CA115" s="980" t="s">
        <v>437</v>
      </c>
      <c r="CB115" s="980"/>
      <c r="CC115" s="980"/>
      <c r="CD115" s="980"/>
      <c r="CE115" s="980"/>
      <c r="CF115" s="974" t="s">
        <v>437</v>
      </c>
      <c r="CG115" s="975"/>
      <c r="CH115" s="975"/>
      <c r="CI115" s="975"/>
      <c r="CJ115" s="975"/>
      <c r="CK115" s="1005"/>
      <c r="CL115" s="1006"/>
      <c r="CM115" s="1009" t="s">
        <v>454</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437</v>
      </c>
      <c r="DH115" s="1019"/>
      <c r="DI115" s="1019"/>
      <c r="DJ115" s="1019"/>
      <c r="DK115" s="1020"/>
      <c r="DL115" s="1021" t="s">
        <v>437</v>
      </c>
      <c r="DM115" s="1019"/>
      <c r="DN115" s="1019"/>
      <c r="DO115" s="1019"/>
      <c r="DP115" s="1020"/>
      <c r="DQ115" s="1021" t="s">
        <v>445</v>
      </c>
      <c r="DR115" s="1019"/>
      <c r="DS115" s="1019"/>
      <c r="DT115" s="1019"/>
      <c r="DU115" s="1020"/>
      <c r="DV115" s="1022" t="s">
        <v>128</v>
      </c>
      <c r="DW115" s="1023"/>
      <c r="DX115" s="1023"/>
      <c r="DY115" s="1023"/>
      <c r="DZ115" s="1024"/>
    </row>
    <row r="116" spans="1:130" s="248" customFormat="1" ht="26.25" customHeight="1">
      <c r="A116" s="1016"/>
      <c r="B116" s="1017"/>
      <c r="C116" s="1025" t="s">
        <v>455</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445</v>
      </c>
      <c r="AB116" s="1019"/>
      <c r="AC116" s="1019"/>
      <c r="AD116" s="1019"/>
      <c r="AE116" s="1020"/>
      <c r="AF116" s="1021" t="s">
        <v>437</v>
      </c>
      <c r="AG116" s="1019"/>
      <c r="AH116" s="1019"/>
      <c r="AI116" s="1019"/>
      <c r="AJ116" s="1020"/>
      <c r="AK116" s="1021" t="s">
        <v>128</v>
      </c>
      <c r="AL116" s="1019"/>
      <c r="AM116" s="1019"/>
      <c r="AN116" s="1019"/>
      <c r="AO116" s="1020"/>
      <c r="AP116" s="1022" t="s">
        <v>445</v>
      </c>
      <c r="AQ116" s="1023"/>
      <c r="AR116" s="1023"/>
      <c r="AS116" s="1023"/>
      <c r="AT116" s="1024"/>
      <c r="AU116" s="960"/>
      <c r="AV116" s="961"/>
      <c r="AW116" s="961"/>
      <c r="AX116" s="961"/>
      <c r="AY116" s="961"/>
      <c r="AZ116" s="1027" t="s">
        <v>456</v>
      </c>
      <c r="BA116" s="1028"/>
      <c r="BB116" s="1028"/>
      <c r="BC116" s="1028"/>
      <c r="BD116" s="1028"/>
      <c r="BE116" s="1028"/>
      <c r="BF116" s="1028"/>
      <c r="BG116" s="1028"/>
      <c r="BH116" s="1028"/>
      <c r="BI116" s="1028"/>
      <c r="BJ116" s="1028"/>
      <c r="BK116" s="1028"/>
      <c r="BL116" s="1028"/>
      <c r="BM116" s="1028"/>
      <c r="BN116" s="1028"/>
      <c r="BO116" s="1028"/>
      <c r="BP116" s="1029"/>
      <c r="BQ116" s="979" t="s">
        <v>437</v>
      </c>
      <c r="BR116" s="980"/>
      <c r="BS116" s="980"/>
      <c r="BT116" s="980"/>
      <c r="BU116" s="980"/>
      <c r="BV116" s="980" t="s">
        <v>128</v>
      </c>
      <c r="BW116" s="980"/>
      <c r="BX116" s="980"/>
      <c r="BY116" s="980"/>
      <c r="BZ116" s="980"/>
      <c r="CA116" s="980" t="s">
        <v>437</v>
      </c>
      <c r="CB116" s="980"/>
      <c r="CC116" s="980"/>
      <c r="CD116" s="980"/>
      <c r="CE116" s="980"/>
      <c r="CF116" s="974" t="s">
        <v>128</v>
      </c>
      <c r="CG116" s="975"/>
      <c r="CH116" s="975"/>
      <c r="CI116" s="975"/>
      <c r="CJ116" s="975"/>
      <c r="CK116" s="1005"/>
      <c r="CL116" s="1006"/>
      <c r="CM116" s="976" t="s">
        <v>457</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445</v>
      </c>
      <c r="DH116" s="1019"/>
      <c r="DI116" s="1019"/>
      <c r="DJ116" s="1019"/>
      <c r="DK116" s="1020"/>
      <c r="DL116" s="1021" t="s">
        <v>128</v>
      </c>
      <c r="DM116" s="1019"/>
      <c r="DN116" s="1019"/>
      <c r="DO116" s="1019"/>
      <c r="DP116" s="1020"/>
      <c r="DQ116" s="1021" t="s">
        <v>128</v>
      </c>
      <c r="DR116" s="1019"/>
      <c r="DS116" s="1019"/>
      <c r="DT116" s="1019"/>
      <c r="DU116" s="1020"/>
      <c r="DV116" s="1022" t="s">
        <v>437</v>
      </c>
      <c r="DW116" s="1023"/>
      <c r="DX116" s="1023"/>
      <c r="DY116" s="1023"/>
      <c r="DZ116" s="1024"/>
    </row>
    <row r="117" spans="1:130" s="248" customFormat="1" ht="26.25" customHeight="1">
      <c r="A117" s="96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458</v>
      </c>
      <c r="Z117" s="946"/>
      <c r="AA117" s="1036">
        <v>394427</v>
      </c>
      <c r="AB117" s="1037"/>
      <c r="AC117" s="1037"/>
      <c r="AD117" s="1037"/>
      <c r="AE117" s="1038"/>
      <c r="AF117" s="1039">
        <v>416537</v>
      </c>
      <c r="AG117" s="1037"/>
      <c r="AH117" s="1037"/>
      <c r="AI117" s="1037"/>
      <c r="AJ117" s="1038"/>
      <c r="AK117" s="1039">
        <v>469378</v>
      </c>
      <c r="AL117" s="1037"/>
      <c r="AM117" s="1037"/>
      <c r="AN117" s="1037"/>
      <c r="AO117" s="1038"/>
      <c r="AP117" s="1040"/>
      <c r="AQ117" s="1041"/>
      <c r="AR117" s="1041"/>
      <c r="AS117" s="1041"/>
      <c r="AT117" s="1042"/>
      <c r="AU117" s="960"/>
      <c r="AV117" s="961"/>
      <c r="AW117" s="961"/>
      <c r="AX117" s="961"/>
      <c r="AY117" s="961"/>
      <c r="AZ117" s="1027" t="s">
        <v>459</v>
      </c>
      <c r="BA117" s="1028"/>
      <c r="BB117" s="1028"/>
      <c r="BC117" s="1028"/>
      <c r="BD117" s="1028"/>
      <c r="BE117" s="1028"/>
      <c r="BF117" s="1028"/>
      <c r="BG117" s="1028"/>
      <c r="BH117" s="1028"/>
      <c r="BI117" s="1028"/>
      <c r="BJ117" s="1028"/>
      <c r="BK117" s="1028"/>
      <c r="BL117" s="1028"/>
      <c r="BM117" s="1028"/>
      <c r="BN117" s="1028"/>
      <c r="BO117" s="1028"/>
      <c r="BP117" s="1029"/>
      <c r="BQ117" s="979" t="s">
        <v>128</v>
      </c>
      <c r="BR117" s="980"/>
      <c r="BS117" s="980"/>
      <c r="BT117" s="980"/>
      <c r="BU117" s="980"/>
      <c r="BV117" s="980" t="s">
        <v>128</v>
      </c>
      <c r="BW117" s="980"/>
      <c r="BX117" s="980"/>
      <c r="BY117" s="980"/>
      <c r="BZ117" s="980"/>
      <c r="CA117" s="980" t="s">
        <v>128</v>
      </c>
      <c r="CB117" s="980"/>
      <c r="CC117" s="980"/>
      <c r="CD117" s="980"/>
      <c r="CE117" s="980"/>
      <c r="CF117" s="974" t="s">
        <v>128</v>
      </c>
      <c r="CG117" s="975"/>
      <c r="CH117" s="975"/>
      <c r="CI117" s="975"/>
      <c r="CJ117" s="975"/>
      <c r="CK117" s="1005"/>
      <c r="CL117" s="1006"/>
      <c r="CM117" s="976" t="s">
        <v>460</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128</v>
      </c>
      <c r="DH117" s="1019"/>
      <c r="DI117" s="1019"/>
      <c r="DJ117" s="1019"/>
      <c r="DK117" s="1020"/>
      <c r="DL117" s="1021" t="s">
        <v>128</v>
      </c>
      <c r="DM117" s="1019"/>
      <c r="DN117" s="1019"/>
      <c r="DO117" s="1019"/>
      <c r="DP117" s="1020"/>
      <c r="DQ117" s="1021" t="s">
        <v>128</v>
      </c>
      <c r="DR117" s="1019"/>
      <c r="DS117" s="1019"/>
      <c r="DT117" s="1019"/>
      <c r="DU117" s="1020"/>
      <c r="DV117" s="1022" t="s">
        <v>128</v>
      </c>
      <c r="DW117" s="1023"/>
      <c r="DX117" s="1023"/>
      <c r="DY117" s="1023"/>
      <c r="DZ117" s="1024"/>
    </row>
    <row r="118" spans="1:130" s="248" customFormat="1" ht="26.25" customHeight="1">
      <c r="A118" s="96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429</v>
      </c>
      <c r="AB118" s="945"/>
      <c r="AC118" s="945"/>
      <c r="AD118" s="945"/>
      <c r="AE118" s="946"/>
      <c r="AF118" s="944" t="s">
        <v>430</v>
      </c>
      <c r="AG118" s="945"/>
      <c r="AH118" s="945"/>
      <c r="AI118" s="945"/>
      <c r="AJ118" s="946"/>
      <c r="AK118" s="944" t="s">
        <v>305</v>
      </c>
      <c r="AL118" s="945"/>
      <c r="AM118" s="945"/>
      <c r="AN118" s="945"/>
      <c r="AO118" s="946"/>
      <c r="AP118" s="1031" t="s">
        <v>431</v>
      </c>
      <c r="AQ118" s="1032"/>
      <c r="AR118" s="1032"/>
      <c r="AS118" s="1032"/>
      <c r="AT118" s="1033"/>
      <c r="AU118" s="960"/>
      <c r="AV118" s="961"/>
      <c r="AW118" s="961"/>
      <c r="AX118" s="961"/>
      <c r="AY118" s="961"/>
      <c r="AZ118" s="1034" t="s">
        <v>461</v>
      </c>
      <c r="BA118" s="1025"/>
      <c r="BB118" s="1025"/>
      <c r="BC118" s="1025"/>
      <c r="BD118" s="1025"/>
      <c r="BE118" s="1025"/>
      <c r="BF118" s="1025"/>
      <c r="BG118" s="1025"/>
      <c r="BH118" s="1025"/>
      <c r="BI118" s="1025"/>
      <c r="BJ118" s="1025"/>
      <c r="BK118" s="1025"/>
      <c r="BL118" s="1025"/>
      <c r="BM118" s="1025"/>
      <c r="BN118" s="1025"/>
      <c r="BO118" s="1025"/>
      <c r="BP118" s="1026"/>
      <c r="BQ118" s="1057" t="s">
        <v>128</v>
      </c>
      <c r="BR118" s="1058"/>
      <c r="BS118" s="1058"/>
      <c r="BT118" s="1058"/>
      <c r="BU118" s="1058"/>
      <c r="BV118" s="1058" t="s">
        <v>437</v>
      </c>
      <c r="BW118" s="1058"/>
      <c r="BX118" s="1058"/>
      <c r="BY118" s="1058"/>
      <c r="BZ118" s="1058"/>
      <c r="CA118" s="1058" t="s">
        <v>128</v>
      </c>
      <c r="CB118" s="1058"/>
      <c r="CC118" s="1058"/>
      <c r="CD118" s="1058"/>
      <c r="CE118" s="1058"/>
      <c r="CF118" s="974" t="s">
        <v>128</v>
      </c>
      <c r="CG118" s="975"/>
      <c r="CH118" s="975"/>
      <c r="CI118" s="975"/>
      <c r="CJ118" s="975"/>
      <c r="CK118" s="1005"/>
      <c r="CL118" s="1006"/>
      <c r="CM118" s="976" t="s">
        <v>462</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128</v>
      </c>
      <c r="DH118" s="1019"/>
      <c r="DI118" s="1019"/>
      <c r="DJ118" s="1019"/>
      <c r="DK118" s="1020"/>
      <c r="DL118" s="1021" t="s">
        <v>128</v>
      </c>
      <c r="DM118" s="1019"/>
      <c r="DN118" s="1019"/>
      <c r="DO118" s="1019"/>
      <c r="DP118" s="1020"/>
      <c r="DQ118" s="1021" t="s">
        <v>128</v>
      </c>
      <c r="DR118" s="1019"/>
      <c r="DS118" s="1019"/>
      <c r="DT118" s="1019"/>
      <c r="DU118" s="1020"/>
      <c r="DV118" s="1022" t="s">
        <v>128</v>
      </c>
      <c r="DW118" s="1023"/>
      <c r="DX118" s="1023"/>
      <c r="DY118" s="1023"/>
      <c r="DZ118" s="1024"/>
    </row>
    <row r="119" spans="1:130" s="248" customFormat="1" ht="26.25" customHeight="1">
      <c r="A119" s="1118" t="s">
        <v>435</v>
      </c>
      <c r="B119" s="1004"/>
      <c r="C119" s="983" t="s">
        <v>436</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437</v>
      </c>
      <c r="AB119" s="952"/>
      <c r="AC119" s="952"/>
      <c r="AD119" s="952"/>
      <c r="AE119" s="953"/>
      <c r="AF119" s="954" t="s">
        <v>128</v>
      </c>
      <c r="AG119" s="952"/>
      <c r="AH119" s="952"/>
      <c r="AI119" s="952"/>
      <c r="AJ119" s="953"/>
      <c r="AK119" s="954" t="s">
        <v>128</v>
      </c>
      <c r="AL119" s="952"/>
      <c r="AM119" s="952"/>
      <c r="AN119" s="952"/>
      <c r="AO119" s="953"/>
      <c r="AP119" s="955" t="s">
        <v>128</v>
      </c>
      <c r="AQ119" s="956"/>
      <c r="AR119" s="956"/>
      <c r="AS119" s="956"/>
      <c r="AT119" s="957"/>
      <c r="AU119" s="962"/>
      <c r="AV119" s="963"/>
      <c r="AW119" s="963"/>
      <c r="AX119" s="963"/>
      <c r="AY119" s="963"/>
      <c r="AZ119" s="279" t="s">
        <v>185</v>
      </c>
      <c r="BA119" s="279"/>
      <c r="BB119" s="279"/>
      <c r="BC119" s="279"/>
      <c r="BD119" s="279"/>
      <c r="BE119" s="279"/>
      <c r="BF119" s="279"/>
      <c r="BG119" s="279"/>
      <c r="BH119" s="279"/>
      <c r="BI119" s="279"/>
      <c r="BJ119" s="279"/>
      <c r="BK119" s="279"/>
      <c r="BL119" s="279"/>
      <c r="BM119" s="279"/>
      <c r="BN119" s="279"/>
      <c r="BO119" s="1035" t="s">
        <v>463</v>
      </c>
      <c r="BP119" s="1066"/>
      <c r="BQ119" s="1057">
        <v>5300274</v>
      </c>
      <c r="BR119" s="1058"/>
      <c r="BS119" s="1058"/>
      <c r="BT119" s="1058"/>
      <c r="BU119" s="1058"/>
      <c r="BV119" s="1058">
        <v>5379632</v>
      </c>
      <c r="BW119" s="1058"/>
      <c r="BX119" s="1058"/>
      <c r="BY119" s="1058"/>
      <c r="BZ119" s="1058"/>
      <c r="CA119" s="1058">
        <v>5284995</v>
      </c>
      <c r="CB119" s="1058"/>
      <c r="CC119" s="1058"/>
      <c r="CD119" s="1058"/>
      <c r="CE119" s="1058"/>
      <c r="CF119" s="1059"/>
      <c r="CG119" s="1060"/>
      <c r="CH119" s="1060"/>
      <c r="CI119" s="1060"/>
      <c r="CJ119" s="1061"/>
      <c r="CK119" s="1007"/>
      <c r="CL119" s="1008"/>
      <c r="CM119" s="1062" t="s">
        <v>464</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128</v>
      </c>
      <c r="DH119" s="1044"/>
      <c r="DI119" s="1044"/>
      <c r="DJ119" s="1044"/>
      <c r="DK119" s="1045"/>
      <c r="DL119" s="1043" t="s">
        <v>437</v>
      </c>
      <c r="DM119" s="1044"/>
      <c r="DN119" s="1044"/>
      <c r="DO119" s="1044"/>
      <c r="DP119" s="1045"/>
      <c r="DQ119" s="1043" t="s">
        <v>128</v>
      </c>
      <c r="DR119" s="1044"/>
      <c r="DS119" s="1044"/>
      <c r="DT119" s="1044"/>
      <c r="DU119" s="1045"/>
      <c r="DV119" s="1046" t="s">
        <v>437</v>
      </c>
      <c r="DW119" s="1047"/>
      <c r="DX119" s="1047"/>
      <c r="DY119" s="1047"/>
      <c r="DZ119" s="1048"/>
    </row>
    <row r="120" spans="1:130" s="248" customFormat="1" ht="26.25" customHeight="1">
      <c r="A120" s="1119"/>
      <c r="B120" s="1006"/>
      <c r="C120" s="976" t="s">
        <v>440</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v>5873</v>
      </c>
      <c r="AB120" s="1019"/>
      <c r="AC120" s="1019"/>
      <c r="AD120" s="1019"/>
      <c r="AE120" s="1020"/>
      <c r="AF120" s="1021">
        <v>5873</v>
      </c>
      <c r="AG120" s="1019"/>
      <c r="AH120" s="1019"/>
      <c r="AI120" s="1019"/>
      <c r="AJ120" s="1020"/>
      <c r="AK120" s="1021">
        <v>2542</v>
      </c>
      <c r="AL120" s="1019"/>
      <c r="AM120" s="1019"/>
      <c r="AN120" s="1019"/>
      <c r="AO120" s="1020"/>
      <c r="AP120" s="1022">
        <v>0.1</v>
      </c>
      <c r="AQ120" s="1023"/>
      <c r="AR120" s="1023"/>
      <c r="AS120" s="1023"/>
      <c r="AT120" s="1024"/>
      <c r="AU120" s="1049" t="s">
        <v>465</v>
      </c>
      <c r="AV120" s="1050"/>
      <c r="AW120" s="1050"/>
      <c r="AX120" s="1050"/>
      <c r="AY120" s="1051"/>
      <c r="AZ120" s="1000" t="s">
        <v>466</v>
      </c>
      <c r="BA120" s="949"/>
      <c r="BB120" s="949"/>
      <c r="BC120" s="949"/>
      <c r="BD120" s="949"/>
      <c r="BE120" s="949"/>
      <c r="BF120" s="949"/>
      <c r="BG120" s="949"/>
      <c r="BH120" s="949"/>
      <c r="BI120" s="949"/>
      <c r="BJ120" s="949"/>
      <c r="BK120" s="949"/>
      <c r="BL120" s="949"/>
      <c r="BM120" s="949"/>
      <c r="BN120" s="949"/>
      <c r="BO120" s="949"/>
      <c r="BP120" s="950"/>
      <c r="BQ120" s="986">
        <v>1620916</v>
      </c>
      <c r="BR120" s="987"/>
      <c r="BS120" s="987"/>
      <c r="BT120" s="987"/>
      <c r="BU120" s="987"/>
      <c r="BV120" s="987">
        <v>1616496</v>
      </c>
      <c r="BW120" s="987"/>
      <c r="BX120" s="987"/>
      <c r="BY120" s="987"/>
      <c r="BZ120" s="987"/>
      <c r="CA120" s="987">
        <v>1669505</v>
      </c>
      <c r="CB120" s="987"/>
      <c r="CC120" s="987"/>
      <c r="CD120" s="987"/>
      <c r="CE120" s="987"/>
      <c r="CF120" s="1001">
        <v>88</v>
      </c>
      <c r="CG120" s="1002"/>
      <c r="CH120" s="1002"/>
      <c r="CI120" s="1002"/>
      <c r="CJ120" s="1002"/>
      <c r="CK120" s="1067" t="s">
        <v>467</v>
      </c>
      <c r="CL120" s="1068"/>
      <c r="CM120" s="1068"/>
      <c r="CN120" s="1068"/>
      <c r="CO120" s="1069"/>
      <c r="CP120" s="1075" t="s">
        <v>468</v>
      </c>
      <c r="CQ120" s="1076"/>
      <c r="CR120" s="1076"/>
      <c r="CS120" s="1076"/>
      <c r="CT120" s="1076"/>
      <c r="CU120" s="1076"/>
      <c r="CV120" s="1076"/>
      <c r="CW120" s="1076"/>
      <c r="CX120" s="1076"/>
      <c r="CY120" s="1076"/>
      <c r="CZ120" s="1076"/>
      <c r="DA120" s="1076"/>
      <c r="DB120" s="1076"/>
      <c r="DC120" s="1076"/>
      <c r="DD120" s="1076"/>
      <c r="DE120" s="1076"/>
      <c r="DF120" s="1077"/>
      <c r="DG120" s="986">
        <v>65162</v>
      </c>
      <c r="DH120" s="987"/>
      <c r="DI120" s="987"/>
      <c r="DJ120" s="987"/>
      <c r="DK120" s="987"/>
      <c r="DL120" s="987">
        <v>70042</v>
      </c>
      <c r="DM120" s="987"/>
      <c r="DN120" s="987"/>
      <c r="DO120" s="987"/>
      <c r="DP120" s="987"/>
      <c r="DQ120" s="987">
        <v>60178</v>
      </c>
      <c r="DR120" s="987"/>
      <c r="DS120" s="987"/>
      <c r="DT120" s="987"/>
      <c r="DU120" s="987"/>
      <c r="DV120" s="988">
        <v>3.2</v>
      </c>
      <c r="DW120" s="988"/>
      <c r="DX120" s="988"/>
      <c r="DY120" s="988"/>
      <c r="DZ120" s="989"/>
    </row>
    <row r="121" spans="1:130" s="248" customFormat="1" ht="26.25" customHeight="1">
      <c r="A121" s="1119"/>
      <c r="B121" s="1006"/>
      <c r="C121" s="1027" t="s">
        <v>469</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128</v>
      </c>
      <c r="AB121" s="1019"/>
      <c r="AC121" s="1019"/>
      <c r="AD121" s="1019"/>
      <c r="AE121" s="1020"/>
      <c r="AF121" s="1021" t="s">
        <v>437</v>
      </c>
      <c r="AG121" s="1019"/>
      <c r="AH121" s="1019"/>
      <c r="AI121" s="1019"/>
      <c r="AJ121" s="1020"/>
      <c r="AK121" s="1021" t="s">
        <v>437</v>
      </c>
      <c r="AL121" s="1019"/>
      <c r="AM121" s="1019"/>
      <c r="AN121" s="1019"/>
      <c r="AO121" s="1020"/>
      <c r="AP121" s="1022" t="s">
        <v>128</v>
      </c>
      <c r="AQ121" s="1023"/>
      <c r="AR121" s="1023"/>
      <c r="AS121" s="1023"/>
      <c r="AT121" s="1024"/>
      <c r="AU121" s="1052"/>
      <c r="AV121" s="1053"/>
      <c r="AW121" s="1053"/>
      <c r="AX121" s="1053"/>
      <c r="AY121" s="1054"/>
      <c r="AZ121" s="1009" t="s">
        <v>470</v>
      </c>
      <c r="BA121" s="1010"/>
      <c r="BB121" s="1010"/>
      <c r="BC121" s="1010"/>
      <c r="BD121" s="1010"/>
      <c r="BE121" s="1010"/>
      <c r="BF121" s="1010"/>
      <c r="BG121" s="1010"/>
      <c r="BH121" s="1010"/>
      <c r="BI121" s="1010"/>
      <c r="BJ121" s="1010"/>
      <c r="BK121" s="1010"/>
      <c r="BL121" s="1010"/>
      <c r="BM121" s="1010"/>
      <c r="BN121" s="1010"/>
      <c r="BO121" s="1010"/>
      <c r="BP121" s="1011"/>
      <c r="BQ121" s="979">
        <v>3217</v>
      </c>
      <c r="BR121" s="980"/>
      <c r="BS121" s="980"/>
      <c r="BT121" s="980"/>
      <c r="BU121" s="980"/>
      <c r="BV121" s="980">
        <v>2200</v>
      </c>
      <c r="BW121" s="980"/>
      <c r="BX121" s="980"/>
      <c r="BY121" s="980"/>
      <c r="BZ121" s="980"/>
      <c r="CA121" s="980">
        <v>1744</v>
      </c>
      <c r="CB121" s="980"/>
      <c r="CC121" s="980"/>
      <c r="CD121" s="980"/>
      <c r="CE121" s="980"/>
      <c r="CF121" s="974">
        <v>0.1</v>
      </c>
      <c r="CG121" s="975"/>
      <c r="CH121" s="975"/>
      <c r="CI121" s="975"/>
      <c r="CJ121" s="975"/>
      <c r="CK121" s="1070"/>
      <c r="CL121" s="1071"/>
      <c r="CM121" s="1071"/>
      <c r="CN121" s="1071"/>
      <c r="CO121" s="1072"/>
      <c r="CP121" s="1080" t="s">
        <v>471</v>
      </c>
      <c r="CQ121" s="1081"/>
      <c r="CR121" s="1081"/>
      <c r="CS121" s="1081"/>
      <c r="CT121" s="1081"/>
      <c r="CU121" s="1081"/>
      <c r="CV121" s="1081"/>
      <c r="CW121" s="1081"/>
      <c r="CX121" s="1081"/>
      <c r="CY121" s="1081"/>
      <c r="CZ121" s="1081"/>
      <c r="DA121" s="1081"/>
      <c r="DB121" s="1081"/>
      <c r="DC121" s="1081"/>
      <c r="DD121" s="1081"/>
      <c r="DE121" s="1081"/>
      <c r="DF121" s="1082"/>
      <c r="DG121" s="979" t="s">
        <v>128</v>
      </c>
      <c r="DH121" s="980"/>
      <c r="DI121" s="980"/>
      <c r="DJ121" s="980"/>
      <c r="DK121" s="980"/>
      <c r="DL121" s="980" t="s">
        <v>128</v>
      </c>
      <c r="DM121" s="980"/>
      <c r="DN121" s="980"/>
      <c r="DO121" s="980"/>
      <c r="DP121" s="980"/>
      <c r="DQ121" s="980" t="s">
        <v>437</v>
      </c>
      <c r="DR121" s="980"/>
      <c r="DS121" s="980"/>
      <c r="DT121" s="980"/>
      <c r="DU121" s="980"/>
      <c r="DV121" s="981" t="s">
        <v>128</v>
      </c>
      <c r="DW121" s="981"/>
      <c r="DX121" s="981"/>
      <c r="DY121" s="981"/>
      <c r="DZ121" s="982"/>
    </row>
    <row r="122" spans="1:130" s="248" customFormat="1" ht="26.25" customHeight="1">
      <c r="A122" s="1119"/>
      <c r="B122" s="1006"/>
      <c r="C122" s="976" t="s">
        <v>451</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128</v>
      </c>
      <c r="AB122" s="1019"/>
      <c r="AC122" s="1019"/>
      <c r="AD122" s="1019"/>
      <c r="AE122" s="1020"/>
      <c r="AF122" s="1021" t="s">
        <v>128</v>
      </c>
      <c r="AG122" s="1019"/>
      <c r="AH122" s="1019"/>
      <c r="AI122" s="1019"/>
      <c r="AJ122" s="1020"/>
      <c r="AK122" s="1021" t="s">
        <v>128</v>
      </c>
      <c r="AL122" s="1019"/>
      <c r="AM122" s="1019"/>
      <c r="AN122" s="1019"/>
      <c r="AO122" s="1020"/>
      <c r="AP122" s="1022" t="s">
        <v>437</v>
      </c>
      <c r="AQ122" s="1023"/>
      <c r="AR122" s="1023"/>
      <c r="AS122" s="1023"/>
      <c r="AT122" s="1024"/>
      <c r="AU122" s="1052"/>
      <c r="AV122" s="1053"/>
      <c r="AW122" s="1053"/>
      <c r="AX122" s="1053"/>
      <c r="AY122" s="1054"/>
      <c r="AZ122" s="1034" t="s">
        <v>472</v>
      </c>
      <c r="BA122" s="1025"/>
      <c r="BB122" s="1025"/>
      <c r="BC122" s="1025"/>
      <c r="BD122" s="1025"/>
      <c r="BE122" s="1025"/>
      <c r="BF122" s="1025"/>
      <c r="BG122" s="1025"/>
      <c r="BH122" s="1025"/>
      <c r="BI122" s="1025"/>
      <c r="BJ122" s="1025"/>
      <c r="BK122" s="1025"/>
      <c r="BL122" s="1025"/>
      <c r="BM122" s="1025"/>
      <c r="BN122" s="1025"/>
      <c r="BO122" s="1025"/>
      <c r="BP122" s="1026"/>
      <c r="BQ122" s="1057">
        <v>3534140</v>
      </c>
      <c r="BR122" s="1058"/>
      <c r="BS122" s="1058"/>
      <c r="BT122" s="1058"/>
      <c r="BU122" s="1058"/>
      <c r="BV122" s="1058">
        <v>3563460</v>
      </c>
      <c r="BW122" s="1058"/>
      <c r="BX122" s="1058"/>
      <c r="BY122" s="1058"/>
      <c r="BZ122" s="1058"/>
      <c r="CA122" s="1058">
        <v>3525857</v>
      </c>
      <c r="CB122" s="1058"/>
      <c r="CC122" s="1058"/>
      <c r="CD122" s="1058"/>
      <c r="CE122" s="1058"/>
      <c r="CF122" s="1078">
        <v>185.9</v>
      </c>
      <c r="CG122" s="1079"/>
      <c r="CH122" s="1079"/>
      <c r="CI122" s="1079"/>
      <c r="CJ122" s="1079"/>
      <c r="CK122" s="1070"/>
      <c r="CL122" s="1071"/>
      <c r="CM122" s="1071"/>
      <c r="CN122" s="1071"/>
      <c r="CO122" s="1072"/>
      <c r="CP122" s="1080" t="s">
        <v>473</v>
      </c>
      <c r="CQ122" s="1081"/>
      <c r="CR122" s="1081"/>
      <c r="CS122" s="1081"/>
      <c r="CT122" s="1081"/>
      <c r="CU122" s="1081"/>
      <c r="CV122" s="1081"/>
      <c r="CW122" s="1081"/>
      <c r="CX122" s="1081"/>
      <c r="CY122" s="1081"/>
      <c r="CZ122" s="1081"/>
      <c r="DA122" s="1081"/>
      <c r="DB122" s="1081"/>
      <c r="DC122" s="1081"/>
      <c r="DD122" s="1081"/>
      <c r="DE122" s="1081"/>
      <c r="DF122" s="1082"/>
      <c r="DG122" s="979" t="s">
        <v>128</v>
      </c>
      <c r="DH122" s="980"/>
      <c r="DI122" s="980"/>
      <c r="DJ122" s="980"/>
      <c r="DK122" s="980"/>
      <c r="DL122" s="980" t="s">
        <v>128</v>
      </c>
      <c r="DM122" s="980"/>
      <c r="DN122" s="980"/>
      <c r="DO122" s="980"/>
      <c r="DP122" s="980"/>
      <c r="DQ122" s="980" t="s">
        <v>128</v>
      </c>
      <c r="DR122" s="980"/>
      <c r="DS122" s="980"/>
      <c r="DT122" s="980"/>
      <c r="DU122" s="980"/>
      <c r="DV122" s="981" t="s">
        <v>437</v>
      </c>
      <c r="DW122" s="981"/>
      <c r="DX122" s="981"/>
      <c r="DY122" s="981"/>
      <c r="DZ122" s="982"/>
    </row>
    <row r="123" spans="1:130" s="248" customFormat="1" ht="26.25" customHeight="1">
      <c r="A123" s="1119"/>
      <c r="B123" s="1006"/>
      <c r="C123" s="976" t="s">
        <v>457</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437</v>
      </c>
      <c r="AB123" s="1019"/>
      <c r="AC123" s="1019"/>
      <c r="AD123" s="1019"/>
      <c r="AE123" s="1020"/>
      <c r="AF123" s="1021" t="s">
        <v>437</v>
      </c>
      <c r="AG123" s="1019"/>
      <c r="AH123" s="1019"/>
      <c r="AI123" s="1019"/>
      <c r="AJ123" s="1020"/>
      <c r="AK123" s="1021" t="s">
        <v>128</v>
      </c>
      <c r="AL123" s="1019"/>
      <c r="AM123" s="1019"/>
      <c r="AN123" s="1019"/>
      <c r="AO123" s="1020"/>
      <c r="AP123" s="1022" t="s">
        <v>128</v>
      </c>
      <c r="AQ123" s="1023"/>
      <c r="AR123" s="1023"/>
      <c r="AS123" s="1023"/>
      <c r="AT123" s="1024"/>
      <c r="AU123" s="1055"/>
      <c r="AV123" s="1056"/>
      <c r="AW123" s="1056"/>
      <c r="AX123" s="1056"/>
      <c r="AY123" s="1056"/>
      <c r="AZ123" s="279" t="s">
        <v>185</v>
      </c>
      <c r="BA123" s="279"/>
      <c r="BB123" s="279"/>
      <c r="BC123" s="279"/>
      <c r="BD123" s="279"/>
      <c r="BE123" s="279"/>
      <c r="BF123" s="279"/>
      <c r="BG123" s="279"/>
      <c r="BH123" s="279"/>
      <c r="BI123" s="279"/>
      <c r="BJ123" s="279"/>
      <c r="BK123" s="279"/>
      <c r="BL123" s="279"/>
      <c r="BM123" s="279"/>
      <c r="BN123" s="279"/>
      <c r="BO123" s="1035" t="s">
        <v>474</v>
      </c>
      <c r="BP123" s="1066"/>
      <c r="BQ123" s="1125">
        <v>5158273</v>
      </c>
      <c r="BR123" s="1126"/>
      <c r="BS123" s="1126"/>
      <c r="BT123" s="1126"/>
      <c r="BU123" s="1126"/>
      <c r="BV123" s="1126">
        <v>5182156</v>
      </c>
      <c r="BW123" s="1126"/>
      <c r="BX123" s="1126"/>
      <c r="BY123" s="1126"/>
      <c r="BZ123" s="1126"/>
      <c r="CA123" s="1126">
        <v>5197106</v>
      </c>
      <c r="CB123" s="1126"/>
      <c r="CC123" s="1126"/>
      <c r="CD123" s="1126"/>
      <c r="CE123" s="1126"/>
      <c r="CF123" s="1059"/>
      <c r="CG123" s="1060"/>
      <c r="CH123" s="1060"/>
      <c r="CI123" s="1060"/>
      <c r="CJ123" s="1061"/>
      <c r="CK123" s="1070"/>
      <c r="CL123" s="1071"/>
      <c r="CM123" s="1071"/>
      <c r="CN123" s="1071"/>
      <c r="CO123" s="1072"/>
      <c r="CP123" s="1080" t="s">
        <v>475</v>
      </c>
      <c r="CQ123" s="1081"/>
      <c r="CR123" s="1081"/>
      <c r="CS123" s="1081"/>
      <c r="CT123" s="1081"/>
      <c r="CU123" s="1081"/>
      <c r="CV123" s="1081"/>
      <c r="CW123" s="1081"/>
      <c r="CX123" s="1081"/>
      <c r="CY123" s="1081"/>
      <c r="CZ123" s="1081"/>
      <c r="DA123" s="1081"/>
      <c r="DB123" s="1081"/>
      <c r="DC123" s="1081"/>
      <c r="DD123" s="1081"/>
      <c r="DE123" s="1081"/>
      <c r="DF123" s="1082"/>
      <c r="DG123" s="1018" t="s">
        <v>128</v>
      </c>
      <c r="DH123" s="1019"/>
      <c r="DI123" s="1019"/>
      <c r="DJ123" s="1019"/>
      <c r="DK123" s="1020"/>
      <c r="DL123" s="1021" t="s">
        <v>437</v>
      </c>
      <c r="DM123" s="1019"/>
      <c r="DN123" s="1019"/>
      <c r="DO123" s="1019"/>
      <c r="DP123" s="1020"/>
      <c r="DQ123" s="1021" t="s">
        <v>128</v>
      </c>
      <c r="DR123" s="1019"/>
      <c r="DS123" s="1019"/>
      <c r="DT123" s="1019"/>
      <c r="DU123" s="1020"/>
      <c r="DV123" s="1022" t="s">
        <v>437</v>
      </c>
      <c r="DW123" s="1023"/>
      <c r="DX123" s="1023"/>
      <c r="DY123" s="1023"/>
      <c r="DZ123" s="1024"/>
    </row>
    <row r="124" spans="1:130" s="248" customFormat="1" ht="26.25" customHeight="1" thickBot="1">
      <c r="A124" s="1119"/>
      <c r="B124" s="1006"/>
      <c r="C124" s="976" t="s">
        <v>460</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128</v>
      </c>
      <c r="AB124" s="1019"/>
      <c r="AC124" s="1019"/>
      <c r="AD124" s="1019"/>
      <c r="AE124" s="1020"/>
      <c r="AF124" s="1021" t="s">
        <v>437</v>
      </c>
      <c r="AG124" s="1019"/>
      <c r="AH124" s="1019"/>
      <c r="AI124" s="1019"/>
      <c r="AJ124" s="1020"/>
      <c r="AK124" s="1021" t="s">
        <v>437</v>
      </c>
      <c r="AL124" s="1019"/>
      <c r="AM124" s="1019"/>
      <c r="AN124" s="1019"/>
      <c r="AO124" s="1020"/>
      <c r="AP124" s="1022" t="s">
        <v>437</v>
      </c>
      <c r="AQ124" s="1023"/>
      <c r="AR124" s="1023"/>
      <c r="AS124" s="1023"/>
      <c r="AT124" s="1024"/>
      <c r="AU124" s="1121" t="s">
        <v>476</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8</v>
      </c>
      <c r="BR124" s="1088"/>
      <c r="BS124" s="1088"/>
      <c r="BT124" s="1088"/>
      <c r="BU124" s="1088"/>
      <c r="BV124" s="1088">
        <v>11.1</v>
      </c>
      <c r="BW124" s="1088"/>
      <c r="BX124" s="1088"/>
      <c r="BY124" s="1088"/>
      <c r="BZ124" s="1088"/>
      <c r="CA124" s="1088">
        <v>4.5999999999999996</v>
      </c>
      <c r="CB124" s="1088"/>
      <c r="CC124" s="1088"/>
      <c r="CD124" s="1088"/>
      <c r="CE124" s="1088"/>
      <c r="CF124" s="1089"/>
      <c r="CG124" s="1090"/>
      <c r="CH124" s="1090"/>
      <c r="CI124" s="1090"/>
      <c r="CJ124" s="1091"/>
      <c r="CK124" s="1073"/>
      <c r="CL124" s="1073"/>
      <c r="CM124" s="1073"/>
      <c r="CN124" s="1073"/>
      <c r="CO124" s="1074"/>
      <c r="CP124" s="1080" t="s">
        <v>477</v>
      </c>
      <c r="CQ124" s="1081"/>
      <c r="CR124" s="1081"/>
      <c r="CS124" s="1081"/>
      <c r="CT124" s="1081"/>
      <c r="CU124" s="1081"/>
      <c r="CV124" s="1081"/>
      <c r="CW124" s="1081"/>
      <c r="CX124" s="1081"/>
      <c r="CY124" s="1081"/>
      <c r="CZ124" s="1081"/>
      <c r="DA124" s="1081"/>
      <c r="DB124" s="1081"/>
      <c r="DC124" s="1081"/>
      <c r="DD124" s="1081"/>
      <c r="DE124" s="1081"/>
      <c r="DF124" s="1082"/>
      <c r="DG124" s="1065" t="s">
        <v>445</v>
      </c>
      <c r="DH124" s="1044"/>
      <c r="DI124" s="1044"/>
      <c r="DJ124" s="1044"/>
      <c r="DK124" s="1045"/>
      <c r="DL124" s="1043" t="s">
        <v>445</v>
      </c>
      <c r="DM124" s="1044"/>
      <c r="DN124" s="1044"/>
      <c r="DO124" s="1044"/>
      <c r="DP124" s="1045"/>
      <c r="DQ124" s="1043" t="s">
        <v>445</v>
      </c>
      <c r="DR124" s="1044"/>
      <c r="DS124" s="1044"/>
      <c r="DT124" s="1044"/>
      <c r="DU124" s="1045"/>
      <c r="DV124" s="1046" t="s">
        <v>128</v>
      </c>
      <c r="DW124" s="1047"/>
      <c r="DX124" s="1047"/>
      <c r="DY124" s="1047"/>
      <c r="DZ124" s="1048"/>
    </row>
    <row r="125" spans="1:130" s="248" customFormat="1" ht="26.25" customHeight="1">
      <c r="A125" s="1119"/>
      <c r="B125" s="1006"/>
      <c r="C125" s="976" t="s">
        <v>462</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445</v>
      </c>
      <c r="AB125" s="1019"/>
      <c r="AC125" s="1019"/>
      <c r="AD125" s="1019"/>
      <c r="AE125" s="1020"/>
      <c r="AF125" s="1021" t="s">
        <v>128</v>
      </c>
      <c r="AG125" s="1019"/>
      <c r="AH125" s="1019"/>
      <c r="AI125" s="1019"/>
      <c r="AJ125" s="1020"/>
      <c r="AK125" s="1021" t="s">
        <v>445</v>
      </c>
      <c r="AL125" s="1019"/>
      <c r="AM125" s="1019"/>
      <c r="AN125" s="1019"/>
      <c r="AO125" s="1020"/>
      <c r="AP125" s="1022" t="s">
        <v>128</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478</v>
      </c>
      <c r="CL125" s="1068"/>
      <c r="CM125" s="1068"/>
      <c r="CN125" s="1068"/>
      <c r="CO125" s="1069"/>
      <c r="CP125" s="1000" t="s">
        <v>479</v>
      </c>
      <c r="CQ125" s="949"/>
      <c r="CR125" s="949"/>
      <c r="CS125" s="949"/>
      <c r="CT125" s="949"/>
      <c r="CU125" s="949"/>
      <c r="CV125" s="949"/>
      <c r="CW125" s="949"/>
      <c r="CX125" s="949"/>
      <c r="CY125" s="949"/>
      <c r="CZ125" s="949"/>
      <c r="DA125" s="949"/>
      <c r="DB125" s="949"/>
      <c r="DC125" s="949"/>
      <c r="DD125" s="949"/>
      <c r="DE125" s="949"/>
      <c r="DF125" s="950"/>
      <c r="DG125" s="986" t="s">
        <v>128</v>
      </c>
      <c r="DH125" s="987"/>
      <c r="DI125" s="987"/>
      <c r="DJ125" s="987"/>
      <c r="DK125" s="987"/>
      <c r="DL125" s="987" t="s">
        <v>445</v>
      </c>
      <c r="DM125" s="987"/>
      <c r="DN125" s="987"/>
      <c r="DO125" s="987"/>
      <c r="DP125" s="987"/>
      <c r="DQ125" s="987" t="s">
        <v>445</v>
      </c>
      <c r="DR125" s="987"/>
      <c r="DS125" s="987"/>
      <c r="DT125" s="987"/>
      <c r="DU125" s="987"/>
      <c r="DV125" s="988" t="s">
        <v>128</v>
      </c>
      <c r="DW125" s="988"/>
      <c r="DX125" s="988"/>
      <c r="DY125" s="988"/>
      <c r="DZ125" s="989"/>
    </row>
    <row r="126" spans="1:130" s="248" customFormat="1" ht="26.25" customHeight="1" thickBot="1">
      <c r="A126" s="1119"/>
      <c r="B126" s="1006"/>
      <c r="C126" s="976" t="s">
        <v>464</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445</v>
      </c>
      <c r="AB126" s="1019"/>
      <c r="AC126" s="1019"/>
      <c r="AD126" s="1019"/>
      <c r="AE126" s="1020"/>
      <c r="AF126" s="1021" t="s">
        <v>128</v>
      </c>
      <c r="AG126" s="1019"/>
      <c r="AH126" s="1019"/>
      <c r="AI126" s="1019"/>
      <c r="AJ126" s="1020"/>
      <c r="AK126" s="1021" t="s">
        <v>445</v>
      </c>
      <c r="AL126" s="1019"/>
      <c r="AM126" s="1019"/>
      <c r="AN126" s="1019"/>
      <c r="AO126" s="1020"/>
      <c r="AP126" s="1022" t="s">
        <v>445</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480</v>
      </c>
      <c r="CQ126" s="1010"/>
      <c r="CR126" s="1010"/>
      <c r="CS126" s="1010"/>
      <c r="CT126" s="1010"/>
      <c r="CU126" s="1010"/>
      <c r="CV126" s="1010"/>
      <c r="CW126" s="1010"/>
      <c r="CX126" s="1010"/>
      <c r="CY126" s="1010"/>
      <c r="CZ126" s="1010"/>
      <c r="DA126" s="1010"/>
      <c r="DB126" s="1010"/>
      <c r="DC126" s="1010"/>
      <c r="DD126" s="1010"/>
      <c r="DE126" s="1010"/>
      <c r="DF126" s="1011"/>
      <c r="DG126" s="979" t="s">
        <v>445</v>
      </c>
      <c r="DH126" s="980"/>
      <c r="DI126" s="980"/>
      <c r="DJ126" s="980"/>
      <c r="DK126" s="980"/>
      <c r="DL126" s="980" t="s">
        <v>445</v>
      </c>
      <c r="DM126" s="980"/>
      <c r="DN126" s="980"/>
      <c r="DO126" s="980"/>
      <c r="DP126" s="980"/>
      <c r="DQ126" s="980" t="s">
        <v>445</v>
      </c>
      <c r="DR126" s="980"/>
      <c r="DS126" s="980"/>
      <c r="DT126" s="980"/>
      <c r="DU126" s="980"/>
      <c r="DV126" s="981" t="s">
        <v>128</v>
      </c>
      <c r="DW126" s="981"/>
      <c r="DX126" s="981"/>
      <c r="DY126" s="981"/>
      <c r="DZ126" s="982"/>
    </row>
    <row r="127" spans="1:130" s="248" customFormat="1" ht="26.25" customHeight="1">
      <c r="A127" s="1120"/>
      <c r="B127" s="1008"/>
      <c r="C127" s="1062" t="s">
        <v>481</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445</v>
      </c>
      <c r="AB127" s="1019"/>
      <c r="AC127" s="1019"/>
      <c r="AD127" s="1019"/>
      <c r="AE127" s="1020"/>
      <c r="AF127" s="1021" t="s">
        <v>445</v>
      </c>
      <c r="AG127" s="1019"/>
      <c r="AH127" s="1019"/>
      <c r="AI127" s="1019"/>
      <c r="AJ127" s="1020"/>
      <c r="AK127" s="1021" t="s">
        <v>445</v>
      </c>
      <c r="AL127" s="1019"/>
      <c r="AM127" s="1019"/>
      <c r="AN127" s="1019"/>
      <c r="AO127" s="1020"/>
      <c r="AP127" s="1022" t="s">
        <v>128</v>
      </c>
      <c r="AQ127" s="1023"/>
      <c r="AR127" s="1023"/>
      <c r="AS127" s="1023"/>
      <c r="AT127" s="1024"/>
      <c r="AU127" s="284"/>
      <c r="AV127" s="284"/>
      <c r="AW127" s="284"/>
      <c r="AX127" s="1092" t="s">
        <v>482</v>
      </c>
      <c r="AY127" s="1093"/>
      <c r="AZ127" s="1093"/>
      <c r="BA127" s="1093"/>
      <c r="BB127" s="1093"/>
      <c r="BC127" s="1093"/>
      <c r="BD127" s="1093"/>
      <c r="BE127" s="1094"/>
      <c r="BF127" s="1095" t="s">
        <v>483</v>
      </c>
      <c r="BG127" s="1093"/>
      <c r="BH127" s="1093"/>
      <c r="BI127" s="1093"/>
      <c r="BJ127" s="1093"/>
      <c r="BK127" s="1093"/>
      <c r="BL127" s="1094"/>
      <c r="BM127" s="1095" t="s">
        <v>484</v>
      </c>
      <c r="BN127" s="1093"/>
      <c r="BO127" s="1093"/>
      <c r="BP127" s="1093"/>
      <c r="BQ127" s="1093"/>
      <c r="BR127" s="1093"/>
      <c r="BS127" s="1094"/>
      <c r="BT127" s="1095" t="s">
        <v>485</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486</v>
      </c>
      <c r="CQ127" s="1010"/>
      <c r="CR127" s="1010"/>
      <c r="CS127" s="1010"/>
      <c r="CT127" s="1010"/>
      <c r="CU127" s="1010"/>
      <c r="CV127" s="1010"/>
      <c r="CW127" s="1010"/>
      <c r="CX127" s="1010"/>
      <c r="CY127" s="1010"/>
      <c r="CZ127" s="1010"/>
      <c r="DA127" s="1010"/>
      <c r="DB127" s="1010"/>
      <c r="DC127" s="1010"/>
      <c r="DD127" s="1010"/>
      <c r="DE127" s="1010"/>
      <c r="DF127" s="1011"/>
      <c r="DG127" s="979" t="s">
        <v>445</v>
      </c>
      <c r="DH127" s="980"/>
      <c r="DI127" s="980"/>
      <c r="DJ127" s="980"/>
      <c r="DK127" s="980"/>
      <c r="DL127" s="980" t="s">
        <v>128</v>
      </c>
      <c r="DM127" s="980"/>
      <c r="DN127" s="980"/>
      <c r="DO127" s="980"/>
      <c r="DP127" s="980"/>
      <c r="DQ127" s="980" t="s">
        <v>445</v>
      </c>
      <c r="DR127" s="980"/>
      <c r="DS127" s="980"/>
      <c r="DT127" s="980"/>
      <c r="DU127" s="980"/>
      <c r="DV127" s="981" t="s">
        <v>445</v>
      </c>
      <c r="DW127" s="981"/>
      <c r="DX127" s="981"/>
      <c r="DY127" s="981"/>
      <c r="DZ127" s="982"/>
    </row>
    <row r="128" spans="1:130" s="248" customFormat="1" ht="26.25" customHeight="1" thickBot="1">
      <c r="A128" s="1103" t="s">
        <v>487</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488</v>
      </c>
      <c r="X128" s="1105"/>
      <c r="Y128" s="1105"/>
      <c r="Z128" s="1106"/>
      <c r="AA128" s="1107">
        <v>2102</v>
      </c>
      <c r="AB128" s="1108"/>
      <c r="AC128" s="1108"/>
      <c r="AD128" s="1108"/>
      <c r="AE128" s="1109"/>
      <c r="AF128" s="1110">
        <v>2819</v>
      </c>
      <c r="AG128" s="1108"/>
      <c r="AH128" s="1108"/>
      <c r="AI128" s="1108"/>
      <c r="AJ128" s="1109"/>
      <c r="AK128" s="1110">
        <v>1731</v>
      </c>
      <c r="AL128" s="1108"/>
      <c r="AM128" s="1108"/>
      <c r="AN128" s="1108"/>
      <c r="AO128" s="1109"/>
      <c r="AP128" s="1111"/>
      <c r="AQ128" s="1112"/>
      <c r="AR128" s="1112"/>
      <c r="AS128" s="1112"/>
      <c r="AT128" s="1113"/>
      <c r="AU128" s="284"/>
      <c r="AV128" s="284"/>
      <c r="AW128" s="284"/>
      <c r="AX128" s="948" t="s">
        <v>489</v>
      </c>
      <c r="AY128" s="949"/>
      <c r="AZ128" s="949"/>
      <c r="BA128" s="949"/>
      <c r="BB128" s="949"/>
      <c r="BC128" s="949"/>
      <c r="BD128" s="949"/>
      <c r="BE128" s="950"/>
      <c r="BF128" s="1114" t="s">
        <v>128</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490</v>
      </c>
      <c r="CQ128" s="1097"/>
      <c r="CR128" s="1097"/>
      <c r="CS128" s="1097"/>
      <c r="CT128" s="1097"/>
      <c r="CU128" s="1097"/>
      <c r="CV128" s="1097"/>
      <c r="CW128" s="1097"/>
      <c r="CX128" s="1097"/>
      <c r="CY128" s="1097"/>
      <c r="CZ128" s="1097"/>
      <c r="DA128" s="1097"/>
      <c r="DB128" s="1097"/>
      <c r="DC128" s="1097"/>
      <c r="DD128" s="1097"/>
      <c r="DE128" s="1097"/>
      <c r="DF128" s="1098"/>
      <c r="DG128" s="1099" t="s">
        <v>128</v>
      </c>
      <c r="DH128" s="1100"/>
      <c r="DI128" s="1100"/>
      <c r="DJ128" s="1100"/>
      <c r="DK128" s="1100"/>
      <c r="DL128" s="1100" t="s">
        <v>128</v>
      </c>
      <c r="DM128" s="1100"/>
      <c r="DN128" s="1100"/>
      <c r="DO128" s="1100"/>
      <c r="DP128" s="1100"/>
      <c r="DQ128" s="1100" t="s">
        <v>128</v>
      </c>
      <c r="DR128" s="1100"/>
      <c r="DS128" s="1100"/>
      <c r="DT128" s="1100"/>
      <c r="DU128" s="1100"/>
      <c r="DV128" s="1101" t="s">
        <v>128</v>
      </c>
      <c r="DW128" s="1101"/>
      <c r="DX128" s="1101"/>
      <c r="DY128" s="1101"/>
      <c r="DZ128" s="1102"/>
    </row>
    <row r="129" spans="1:131" s="248" customFormat="1" ht="26.25" customHeight="1">
      <c r="A129" s="990" t="s">
        <v>105</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491</v>
      </c>
      <c r="X129" s="1134"/>
      <c r="Y129" s="1134"/>
      <c r="Z129" s="1135"/>
      <c r="AA129" s="1018">
        <v>2082656</v>
      </c>
      <c r="AB129" s="1019"/>
      <c r="AC129" s="1019"/>
      <c r="AD129" s="1019"/>
      <c r="AE129" s="1020"/>
      <c r="AF129" s="1021">
        <v>2089456</v>
      </c>
      <c r="AG129" s="1019"/>
      <c r="AH129" s="1019"/>
      <c r="AI129" s="1019"/>
      <c r="AJ129" s="1020"/>
      <c r="AK129" s="1021">
        <v>2250298</v>
      </c>
      <c r="AL129" s="1019"/>
      <c r="AM129" s="1019"/>
      <c r="AN129" s="1019"/>
      <c r="AO129" s="1020"/>
      <c r="AP129" s="1136"/>
      <c r="AQ129" s="1137"/>
      <c r="AR129" s="1137"/>
      <c r="AS129" s="1137"/>
      <c r="AT129" s="1138"/>
      <c r="AU129" s="286"/>
      <c r="AV129" s="286"/>
      <c r="AW129" s="286"/>
      <c r="AX129" s="1127" t="s">
        <v>492</v>
      </c>
      <c r="AY129" s="1010"/>
      <c r="AZ129" s="1010"/>
      <c r="BA129" s="1010"/>
      <c r="BB129" s="1010"/>
      <c r="BC129" s="1010"/>
      <c r="BD129" s="1010"/>
      <c r="BE129" s="1011"/>
      <c r="BF129" s="1128" t="s">
        <v>437</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90" t="s">
        <v>493</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494</v>
      </c>
      <c r="X130" s="1134"/>
      <c r="Y130" s="1134"/>
      <c r="Z130" s="1135"/>
      <c r="AA130" s="1018">
        <v>309593</v>
      </c>
      <c r="AB130" s="1019"/>
      <c r="AC130" s="1019"/>
      <c r="AD130" s="1019"/>
      <c r="AE130" s="1020"/>
      <c r="AF130" s="1021">
        <v>324250</v>
      </c>
      <c r="AG130" s="1019"/>
      <c r="AH130" s="1019"/>
      <c r="AI130" s="1019"/>
      <c r="AJ130" s="1020"/>
      <c r="AK130" s="1021">
        <v>353869</v>
      </c>
      <c r="AL130" s="1019"/>
      <c r="AM130" s="1019"/>
      <c r="AN130" s="1019"/>
      <c r="AO130" s="1020"/>
      <c r="AP130" s="1136"/>
      <c r="AQ130" s="1137"/>
      <c r="AR130" s="1137"/>
      <c r="AS130" s="1137"/>
      <c r="AT130" s="1138"/>
      <c r="AU130" s="286"/>
      <c r="AV130" s="286"/>
      <c r="AW130" s="286"/>
      <c r="AX130" s="1127" t="s">
        <v>495</v>
      </c>
      <c r="AY130" s="1010"/>
      <c r="AZ130" s="1010"/>
      <c r="BA130" s="1010"/>
      <c r="BB130" s="1010"/>
      <c r="BC130" s="1010"/>
      <c r="BD130" s="1010"/>
      <c r="BE130" s="1011"/>
      <c r="BF130" s="1164">
        <v>5.2</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496</v>
      </c>
      <c r="X131" s="1172"/>
      <c r="Y131" s="1172"/>
      <c r="Z131" s="1173"/>
      <c r="AA131" s="1065">
        <v>1773063</v>
      </c>
      <c r="AB131" s="1044"/>
      <c r="AC131" s="1044"/>
      <c r="AD131" s="1044"/>
      <c r="AE131" s="1045"/>
      <c r="AF131" s="1043">
        <v>1765206</v>
      </c>
      <c r="AG131" s="1044"/>
      <c r="AH131" s="1044"/>
      <c r="AI131" s="1044"/>
      <c r="AJ131" s="1045"/>
      <c r="AK131" s="1043">
        <v>1896429</v>
      </c>
      <c r="AL131" s="1044"/>
      <c r="AM131" s="1044"/>
      <c r="AN131" s="1044"/>
      <c r="AO131" s="1045"/>
      <c r="AP131" s="1174"/>
      <c r="AQ131" s="1175"/>
      <c r="AR131" s="1175"/>
      <c r="AS131" s="1175"/>
      <c r="AT131" s="1176"/>
      <c r="AU131" s="286"/>
      <c r="AV131" s="286"/>
      <c r="AW131" s="286"/>
      <c r="AX131" s="1146" t="s">
        <v>497</v>
      </c>
      <c r="AY131" s="1097"/>
      <c r="AZ131" s="1097"/>
      <c r="BA131" s="1097"/>
      <c r="BB131" s="1097"/>
      <c r="BC131" s="1097"/>
      <c r="BD131" s="1097"/>
      <c r="BE131" s="1098"/>
      <c r="BF131" s="1147">
        <v>4.5999999999999996</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3" t="s">
        <v>498</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499</v>
      </c>
      <c r="W132" s="1157"/>
      <c r="X132" s="1157"/>
      <c r="Y132" s="1157"/>
      <c r="Z132" s="1158"/>
      <c r="AA132" s="1159">
        <v>4.6660496550000001</v>
      </c>
      <c r="AB132" s="1160"/>
      <c r="AC132" s="1160"/>
      <c r="AD132" s="1160"/>
      <c r="AE132" s="1161"/>
      <c r="AF132" s="1162">
        <v>5.068416944</v>
      </c>
      <c r="AG132" s="1160"/>
      <c r="AH132" s="1160"/>
      <c r="AI132" s="1160"/>
      <c r="AJ132" s="1161"/>
      <c r="AK132" s="1162">
        <v>5.9995918640000001</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500</v>
      </c>
      <c r="W133" s="1140"/>
      <c r="X133" s="1140"/>
      <c r="Y133" s="1140"/>
      <c r="Z133" s="1141"/>
      <c r="AA133" s="1142">
        <v>4.3</v>
      </c>
      <c r="AB133" s="1143"/>
      <c r="AC133" s="1143"/>
      <c r="AD133" s="1143"/>
      <c r="AE133" s="1144"/>
      <c r="AF133" s="1142">
        <v>4.8</v>
      </c>
      <c r="AG133" s="1143"/>
      <c r="AH133" s="1143"/>
      <c r="AI133" s="1143"/>
      <c r="AJ133" s="1144"/>
      <c r="AK133" s="1142">
        <v>5.2</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AwKY4+isxES+jfJZ5ZG43F7OSRyxxUHUAdshkPP1ngXyALkGhRMciSgpahTnXrNVGp4ZlXt7SU/Hy5rSywhAw==" saltValue="gxFhKxiFmEBJwbXJZWYv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0"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KmUVl9sfhTY2CW3Yc+4WQ/fRS0o/uKCyNnIOCX2qsKaqJOTJqEz+qp2X+yYFTYPjrkqrsZDX5vNdoWMMH2B0w==" saltValue="TCls0xZdLeAlLP4M1ZNz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1"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YaseAjHN2w8S8/8V8Fvs/vkI/nU8IKSMaZ+xsN8ch1vEYud0fjDMWSgZqvLqsbf1l3lb9XkmSy230Lagnj+kA==" saltValue="slX52hvKykdgPArSLfYir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6"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509</v>
      </c>
      <c r="AL9" s="1180"/>
      <c r="AM9" s="1180"/>
      <c r="AN9" s="1181"/>
      <c r="AO9" s="314">
        <v>674003</v>
      </c>
      <c r="AP9" s="314">
        <v>176718</v>
      </c>
      <c r="AQ9" s="315">
        <v>239985</v>
      </c>
      <c r="AR9" s="316">
        <v>-26.4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510</v>
      </c>
      <c r="AL10" s="1180"/>
      <c r="AM10" s="1180"/>
      <c r="AN10" s="1181"/>
      <c r="AO10" s="317">
        <v>70756</v>
      </c>
      <c r="AP10" s="317">
        <v>18552</v>
      </c>
      <c r="AQ10" s="318">
        <v>24622</v>
      </c>
      <c r="AR10" s="319">
        <v>-24.7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511</v>
      </c>
      <c r="AL11" s="1180"/>
      <c r="AM11" s="1180"/>
      <c r="AN11" s="1181"/>
      <c r="AO11" s="317" t="s">
        <v>512</v>
      </c>
      <c r="AP11" s="317" t="s">
        <v>512</v>
      </c>
      <c r="AQ11" s="318">
        <v>3358</v>
      </c>
      <c r="AR11" s="319" t="s">
        <v>512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513</v>
      </c>
      <c r="AL12" s="1180"/>
      <c r="AM12" s="1180"/>
      <c r="AN12" s="1181"/>
      <c r="AO12" s="317" t="s">
        <v>512</v>
      </c>
      <c r="AP12" s="317" t="s">
        <v>512</v>
      </c>
      <c r="AQ12" s="318" t="s">
        <v>512</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514</v>
      </c>
      <c r="AL13" s="1180"/>
      <c r="AM13" s="1180"/>
      <c r="AN13" s="1181"/>
      <c r="AO13" s="317">
        <v>56225</v>
      </c>
      <c r="AP13" s="317">
        <v>14742</v>
      </c>
      <c r="AQ13" s="318">
        <v>7864</v>
      </c>
      <c r="AR13" s="319">
        <v>87.5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515</v>
      </c>
      <c r="AL14" s="1180"/>
      <c r="AM14" s="1180"/>
      <c r="AN14" s="1181"/>
      <c r="AO14" s="317">
        <v>58401</v>
      </c>
      <c r="AP14" s="317">
        <v>15312</v>
      </c>
      <c r="AQ14" s="318">
        <v>6185</v>
      </c>
      <c r="AR14" s="319">
        <v>147.6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516</v>
      </c>
      <c r="AL15" s="1186"/>
      <c r="AM15" s="1186"/>
      <c r="AN15" s="1187"/>
      <c r="AO15" s="317">
        <v>-69260</v>
      </c>
      <c r="AP15" s="317">
        <v>-18159</v>
      </c>
      <c r="AQ15" s="318">
        <v>-18737</v>
      </c>
      <c r="AR15" s="319">
        <v>-3.1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185</v>
      </c>
      <c r="AL16" s="1186"/>
      <c r="AM16" s="1186"/>
      <c r="AN16" s="1187"/>
      <c r="AO16" s="317">
        <v>790125</v>
      </c>
      <c r="AP16" s="317">
        <v>207164</v>
      </c>
      <c r="AQ16" s="318">
        <v>263276</v>
      </c>
      <c r="AR16" s="319">
        <v>-21.3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521</v>
      </c>
      <c r="AL21" s="1189"/>
      <c r="AM21" s="1189"/>
      <c r="AN21" s="1190"/>
      <c r="AO21" s="330">
        <v>17.57</v>
      </c>
      <c r="AP21" s="331">
        <v>24.56</v>
      </c>
      <c r="AQ21" s="332">
        <v>-6.99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522</v>
      </c>
      <c r="AL22" s="1189"/>
      <c r="AM22" s="1189"/>
      <c r="AN22" s="1190"/>
      <c r="AO22" s="335">
        <v>95.2</v>
      </c>
      <c r="AP22" s="336">
        <v>94.3</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526</v>
      </c>
      <c r="AL32" s="1183"/>
      <c r="AM32" s="1183"/>
      <c r="AN32" s="1184"/>
      <c r="AO32" s="345">
        <v>439455</v>
      </c>
      <c r="AP32" s="345">
        <v>115222</v>
      </c>
      <c r="AQ32" s="346">
        <v>149198</v>
      </c>
      <c r="AR32" s="347">
        <v>-22.8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527</v>
      </c>
      <c r="AL33" s="1183"/>
      <c r="AM33" s="1183"/>
      <c r="AN33" s="1184"/>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528</v>
      </c>
      <c r="AL34" s="1183"/>
      <c r="AM34" s="1183"/>
      <c r="AN34" s="1184"/>
      <c r="AO34" s="345" t="s">
        <v>512</v>
      </c>
      <c r="AP34" s="345" t="s">
        <v>512</v>
      </c>
      <c r="AQ34" s="346" t="s">
        <v>512</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529</v>
      </c>
      <c r="AL35" s="1183"/>
      <c r="AM35" s="1183"/>
      <c r="AN35" s="1184"/>
      <c r="AO35" s="345">
        <v>19219</v>
      </c>
      <c r="AP35" s="345">
        <v>5039</v>
      </c>
      <c r="AQ35" s="346">
        <v>31871</v>
      </c>
      <c r="AR35" s="347">
        <v>-84.2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530</v>
      </c>
      <c r="AL36" s="1183"/>
      <c r="AM36" s="1183"/>
      <c r="AN36" s="1184"/>
      <c r="AO36" s="345">
        <v>8162</v>
      </c>
      <c r="AP36" s="345">
        <v>2140</v>
      </c>
      <c r="AQ36" s="346">
        <v>4984</v>
      </c>
      <c r="AR36" s="347">
        <v>-57.1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531</v>
      </c>
      <c r="AL37" s="1183"/>
      <c r="AM37" s="1183"/>
      <c r="AN37" s="1184"/>
      <c r="AO37" s="345">
        <v>2542</v>
      </c>
      <c r="AP37" s="345">
        <v>666</v>
      </c>
      <c r="AQ37" s="346">
        <v>1220</v>
      </c>
      <c r="AR37" s="347">
        <v>-45.4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532</v>
      </c>
      <c r="AL38" s="1192"/>
      <c r="AM38" s="1192"/>
      <c r="AN38" s="1193"/>
      <c r="AO38" s="348" t="s">
        <v>512</v>
      </c>
      <c r="AP38" s="348" t="s">
        <v>512</v>
      </c>
      <c r="AQ38" s="349">
        <v>35</v>
      </c>
      <c r="AR38" s="337" t="s">
        <v>512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533</v>
      </c>
      <c r="AL39" s="1192"/>
      <c r="AM39" s="1192"/>
      <c r="AN39" s="1193"/>
      <c r="AO39" s="345">
        <v>-1731</v>
      </c>
      <c r="AP39" s="345">
        <v>-454</v>
      </c>
      <c r="AQ39" s="346">
        <v>-8070</v>
      </c>
      <c r="AR39" s="347">
        <v>-94.4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534</v>
      </c>
      <c r="AL40" s="1183"/>
      <c r="AM40" s="1183"/>
      <c r="AN40" s="1184"/>
      <c r="AO40" s="345">
        <v>-353869</v>
      </c>
      <c r="AP40" s="345">
        <v>-92782</v>
      </c>
      <c r="AQ40" s="346">
        <v>-130648</v>
      </c>
      <c r="AR40" s="347">
        <v>-29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298</v>
      </c>
      <c r="AL41" s="1195"/>
      <c r="AM41" s="1195"/>
      <c r="AN41" s="1196"/>
      <c r="AO41" s="345">
        <v>113778</v>
      </c>
      <c r="AP41" s="345">
        <v>29832</v>
      </c>
      <c r="AQ41" s="346">
        <v>48590</v>
      </c>
      <c r="AR41" s="347">
        <v>-38.6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504</v>
      </c>
      <c r="AN49" s="1199" t="s">
        <v>538</v>
      </c>
      <c r="AO49" s="1200"/>
      <c r="AP49" s="1200"/>
      <c r="AQ49" s="1200"/>
      <c r="AR49" s="1201"/>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544988</v>
      </c>
      <c r="AN51" s="367">
        <v>131133</v>
      </c>
      <c r="AO51" s="368">
        <v>-10.1</v>
      </c>
      <c r="AP51" s="369">
        <v>310300</v>
      </c>
      <c r="AQ51" s="370">
        <v>10.6</v>
      </c>
      <c r="AR51" s="371">
        <v>-20.7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356585</v>
      </c>
      <c r="AN52" s="375">
        <v>85800</v>
      </c>
      <c r="AO52" s="376">
        <v>-4.7</v>
      </c>
      <c r="AP52" s="377">
        <v>157576</v>
      </c>
      <c r="AQ52" s="378">
        <v>23.8</v>
      </c>
      <c r="AR52" s="379">
        <v>-28.5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728087</v>
      </c>
      <c r="AN53" s="367">
        <v>177886</v>
      </c>
      <c r="AO53" s="368">
        <v>35.700000000000003</v>
      </c>
      <c r="AP53" s="369">
        <v>317319</v>
      </c>
      <c r="AQ53" s="370">
        <v>2.2999999999999998</v>
      </c>
      <c r="AR53" s="371">
        <v>33.4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406200</v>
      </c>
      <c r="AN54" s="375">
        <v>99243</v>
      </c>
      <c r="AO54" s="376">
        <v>15.7</v>
      </c>
      <c r="AP54" s="377">
        <v>164214</v>
      </c>
      <c r="AQ54" s="378">
        <v>4.2</v>
      </c>
      <c r="AR54" s="379">
        <v>11.5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443369</v>
      </c>
      <c r="AN55" s="367">
        <v>110787</v>
      </c>
      <c r="AO55" s="368">
        <v>-37.700000000000003</v>
      </c>
      <c r="AP55" s="369">
        <v>289738</v>
      </c>
      <c r="AQ55" s="370">
        <v>-8.6999999999999993</v>
      </c>
      <c r="AR55" s="371">
        <v>-29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271529</v>
      </c>
      <c r="AN56" s="375">
        <v>67848</v>
      </c>
      <c r="AO56" s="376">
        <v>-31.6</v>
      </c>
      <c r="AP56" s="377">
        <v>156238</v>
      </c>
      <c r="AQ56" s="378">
        <v>-4.9000000000000004</v>
      </c>
      <c r="AR56" s="379">
        <v>-26.7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679662</v>
      </c>
      <c r="AN57" s="367">
        <v>173383</v>
      </c>
      <c r="AO57" s="368">
        <v>56.5</v>
      </c>
      <c r="AP57" s="369">
        <v>316937</v>
      </c>
      <c r="AQ57" s="370">
        <v>9.4</v>
      </c>
      <c r="AR57" s="371">
        <v>47.1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538990</v>
      </c>
      <c r="AN58" s="375">
        <v>137497</v>
      </c>
      <c r="AO58" s="376">
        <v>102.7</v>
      </c>
      <c r="AP58" s="377">
        <v>199150</v>
      </c>
      <c r="AQ58" s="378">
        <v>27.5</v>
      </c>
      <c r="AR58" s="379">
        <v>75.2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709497</v>
      </c>
      <c r="AN59" s="367">
        <v>186024</v>
      </c>
      <c r="AO59" s="368">
        <v>7.3</v>
      </c>
      <c r="AP59" s="369">
        <v>332350</v>
      </c>
      <c r="AQ59" s="370">
        <v>4.9000000000000004</v>
      </c>
      <c r="AR59" s="371">
        <v>2.4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539197</v>
      </c>
      <c r="AN60" s="375">
        <v>141373</v>
      </c>
      <c r="AO60" s="376">
        <v>2.8</v>
      </c>
      <c r="AP60" s="377">
        <v>200453</v>
      </c>
      <c r="AQ60" s="378">
        <v>0.7</v>
      </c>
      <c r="AR60" s="379">
        <v>2.1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621121</v>
      </c>
      <c r="AN61" s="382">
        <v>155843</v>
      </c>
      <c r="AO61" s="383">
        <v>10.3</v>
      </c>
      <c r="AP61" s="384">
        <v>313329</v>
      </c>
      <c r="AQ61" s="385">
        <v>3.7</v>
      </c>
      <c r="AR61" s="371">
        <v>6.6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422500</v>
      </c>
      <c r="AN62" s="375">
        <v>106352</v>
      </c>
      <c r="AO62" s="376">
        <v>17</v>
      </c>
      <c r="AP62" s="377">
        <v>175526</v>
      </c>
      <c r="AQ62" s="378">
        <v>10.3</v>
      </c>
      <c r="AR62" s="379">
        <v>6.7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FzWymFzj+TxEeUMHH/LW3p+hqUlDdTgUsYnmAvKvL+oJip/RrQJFgNzuJXZwGY5r/daXxsT7Jmh2uibiq8XwQ==" saltValue="YSDC60oGRqVBmnPsMja4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A1"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fWxkCXlJbj3DNDoEPgHt0jKn4UkfMDS9H33vNl1qhaI03RDfPU3l5hgD5W8Soqy2SKO8E/kepSBkQ1EY5Fguug==" saltValue="qBNqSn5CEFv7bulm6LUG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3"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KX1dlaJOUxy5qNjYXHRzQdzq1d7ZRmbw075XCgR83L9Lt+aYDrSzsALpMtFGa7Rld0JCxClsSVk4oPixMOmu2w==" saltValue="xilb9sMxGHvqftzu32b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02" t="s">
        <v>3</v>
      </c>
      <c r="D47" s="1202"/>
      <c r="E47" s="1203"/>
      <c r="F47" s="11">
        <v>44.81</v>
      </c>
      <c r="G47" s="12">
        <v>41.62</v>
      </c>
      <c r="H47" s="12">
        <v>40.69</v>
      </c>
      <c r="I47" s="12">
        <v>40.74</v>
      </c>
      <c r="J47" s="13">
        <v>40.299999999999997</v>
      </c>
    </row>
    <row r="48" spans="2:10" ht="57.75" customHeight="1">
      <c r="B48" s="14"/>
      <c r="C48" s="1204" t="s">
        <v>4</v>
      </c>
      <c r="D48" s="1204"/>
      <c r="E48" s="1205"/>
      <c r="F48" s="15">
        <v>3.93</v>
      </c>
      <c r="G48" s="16">
        <v>3.27</v>
      </c>
      <c r="H48" s="16">
        <v>3.02</v>
      </c>
      <c r="I48" s="16">
        <v>3.26</v>
      </c>
      <c r="J48" s="17">
        <v>2.94</v>
      </c>
    </row>
    <row r="49" spans="2:10" ht="57.75" customHeight="1" thickBot="1">
      <c r="B49" s="18"/>
      <c r="C49" s="1206" t="s">
        <v>5</v>
      </c>
      <c r="D49" s="1206"/>
      <c r="E49" s="1207"/>
      <c r="F49" s="19" t="s">
        <v>559</v>
      </c>
      <c r="G49" s="20" t="s">
        <v>560</v>
      </c>
      <c r="H49" s="20" t="s">
        <v>561</v>
      </c>
      <c r="I49" s="20" t="s">
        <v>562</v>
      </c>
      <c r="J49" s="21" t="s">
        <v>563</v>
      </c>
    </row>
    <row r="50" spans="2:10" ht="13.5" customHeight="1"/>
  </sheetData>
  <sheetProtection algorithmName="SHA-512" hashValue="lPojTjGbZ2+KnqMkEaFKKh99YCx3nrLpNII4mPoVljgZ0pKH/Fj6uhMJS6lhY5i+a6IglR+3RcSfknyJv020Tg==" saltValue="SvisHKfrAbtAXBbRcfzu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2022-03-11T04:24:21Z</cp:lastPrinted>
  <dcterms:created xsi:type="dcterms:W3CDTF">2022-02-02T06:49:10Z</dcterms:created>
  <dcterms:modified xsi:type="dcterms:W3CDTF">2022-09-27T09:04:21Z</dcterms:modified>
  <cp:category/>
</cp:coreProperties>
</file>