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<sst xmlns="http://schemas.openxmlformats.org/spreadsheetml/2006/main" count="1164" uniqueCount="610">
  <si>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</si>
  <si>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</si>
  <si>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</si>
  <si>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</si>
  <si>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</si>
  <si>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</si>
  <si>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</si>
  <si>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</si>
  <si>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</si>
  <si>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</si>
  <si>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</si>
  <si>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</si>
  <si>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</si>
  <si>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</si>
  <si>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</si>
  <si>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</si>
  <si>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</si>
  <si>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</si>
  <si>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</si>
  <si>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</si>
  <si>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</si>
  <si>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</si>
  <si>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</si>
  <si>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</si>
  <si>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</si>
  <si>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</si>
  <si>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</si>
  <si>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</si>
  <si>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</si>
  <si>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</si>
  <si>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</si>
  <si>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</si>
  <si>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</si>
  <si>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</si>
  <si>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</si>
  <si>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</si>
  <si>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</si>
  <si>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</si>
  <si>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</si>
  <si>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</si>
  <si>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</si>
  <si>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</si>
  <si>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</si>
  <si>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</si>
  <si>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</si>
  <si>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</si>
  <si>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</si>
  <si>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</si>
  <si>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</si>
  <si>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</si>
  <si>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</si>
  <si>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</si>
  <si>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</si>
  <si>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</si>
  <si>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</si>
  <si>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</si>
  <si>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</si>
  <si>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</si>
  <si>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</si>
  <si>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</si>
  <si>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</si>
  <si>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</si>
  <si>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</si>
  <si>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</si>
  <si>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</si>
  <si>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</si>
  <si>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</si>
  <si>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</si>
  <si>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</si>
  <si>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</si>
  <si>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</si>
  <si>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</si>
  <si>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</si>
  <si>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</si>
  <si>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</si>
  <si>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</si>
  <si>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</si>
  <si>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</si>
  <si>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</si>
  <si>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</si>
  <si>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</si>
  <si>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</si>
  <si>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</si>
  <si>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</si>
  <si>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</si>
  <si>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</si>
  <si>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</si>
  <si>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</si>
  <si>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</si>
  <si>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</si>
  <si>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</si>
  <si>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</si>
  <si>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</si>
  <si>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</si>
  <si>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</si>
  <si>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</si>
  <si>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</si>
  <si>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</si>
  <si>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</si>
  <si>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</si>
  <si>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</si>
  <si>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</si>
  <si>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</si>
  <si>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</si>
  <si>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</si>
  <si>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</si>
  <si>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</si>
  <si>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</si>
  <si>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</si>
  <si>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</si>
  <si>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</si>
  <si>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</si>
  <si>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</si>
  <si>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</si>
  <si>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</si>
  <si>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</si>
  <si>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</si>
  <si>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</si>
  <si>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</si>
  <si>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</si>
  <si>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</si>
  <si>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</si>
  <si>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</si>
  <si>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</si>
  <si>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</si>
  <si>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</si>
  <si>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</si>
  <si>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</si>
  <si>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</si>
  <si>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</si>
  <si>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</si>
  <si>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</si>
  <si>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</si>
  <si>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</si>
  <si>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</si>
  <si>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</si>
  <si>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</si>
  <si>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</si>
  <si>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</si>
  <si>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</si>
  <si>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</si>
  <si>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</si>
  <si>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</si>
  <si>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</si>
  <si>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</si>
  <si>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</si>
  <si>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</si>
  <si>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</si>
  <si>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</si>
  <si>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</si>
  <si>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</si>
  <si>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</si>
  <si>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</si>
  <si>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</si>
  <si>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</si>
  <si>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</si>
  <si>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</si>
  <si>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</si>
  <si>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</si>
  <si>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</si>
  <si>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</si>
  <si>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</si>
  <si>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</si>
  <si>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</si>
  <si>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</si>
  <si>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</si>
  <si>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</si>
  <si>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</si>
  <si>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</si>
  <si>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</si>
  <si>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</si>
  <si>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</si>
  <si>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</si>
  <si>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</si>
  <si>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</si>
  <si>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</si>
  <si>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</si>
  <si>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</si>
  <si>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</si>
  <si>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</si>
  <si>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</si>
  <si>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</si>
  <si>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</si>
  <si>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</si>
  <si>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</si>
  <si>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</si>
  <si>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</si>
  <si>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</si>
  <si>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</si>
  <si>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</si>
  <si>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</si>
  <si>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</si>
  <si>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</si>
  <si>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</si>
  <si>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</si>
  <si>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</si>
  <si>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</si>
  <si>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</si>
  <si>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</si>
  <si>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</si>
  <si>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</si>
  <si>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</si>
  <si>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</si>
  <si>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</si>
  <si>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</si>
  <si>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</si>
  <si>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</si>
  <si>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</si>
  <si>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</si>
  <si>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愛媛県松野町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</si>
  <si>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</si>
  <si>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</si>
  <si>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</si>
  <si>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</si>
  <si>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</si>
  <si>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</si>
  <si>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</si>
  <si>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</si>
  <si>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</si>
  <si>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</si>
  <si>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</si>
  <si>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</si>
  <si>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</si>
  <si>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</si>
  <si>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</si>
  <si>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</si>
  <si>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</si>
  <si>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</si>
  <si>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</si>
  <si>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</si>
  <si>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</si>
  <si>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</si>
  <si>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</si>
  <si>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</si>
  <si>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</si>
  <si>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</si>
  <si>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</si>
  <si>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</si>
  <si>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</si>
  <si>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</si>
  <si>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</si>
  <si>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</si>
  <si>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</si>
  <si>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</si>
  <si>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</si>
  <si>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</si>
  <si>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</si>
  <si>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</si>
  <si>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</si>
  <si>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</si>
  <si>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</si>
  <si>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</si>
  <si>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</si>
  <si>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</si>
  <si>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</si>
  <si>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</si>
  <si>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</si>
  <si>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</si>
  <si>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</si>
  <si>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</si>
  <si>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</si>
  <si>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</si>
  <si>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</si>
  <si>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</si>
  <si>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</si>
  <si>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</si>
  <si>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</si>
  <si>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</si>
  <si>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</si>
  <si>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</si>
  <si>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</si>
  <si>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</si>
  <si>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</si>
  <si>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</si>
  <si>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</si>
  <si>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</si>
  <si>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</si>
  <si>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</si>
  <si>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</si>
  <si>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</si>
  <si>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</si>
  <si>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</si>
  <si>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</si>
  <si>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</si>
  <si>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</si>
  <si>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</si>
  <si>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</si>
  <si>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</si>
  <si>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</si>
  <si>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</si>
  <si>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</si>
  <si>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</si>
  <si>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</si>
  <si>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</si>
  <si>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</si>
  <si>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</si>
  <si>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</si>
  <si>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</si>
  <si>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</si>
  <si>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</si>
  <si>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</si>
  <si>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</si>
  <si>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</si>
  <si>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</si>
  <si>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</si>
  <si>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</si>
  <si>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</si>
  <si>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</si>
  <si>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</si>
  <si>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</si>
  <si>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</si>
  <si>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</si>
  <si>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</si>
  <si>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</si>
  <si>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</si>
  <si>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</si>
  <si>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</si>
  <si>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</si>
  <si>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</si>
  <si>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</si>
  <si>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</si>
  <si>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</si>
  <si>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</si>
  <si>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</si>
  <si>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</si>
  <si>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</si>
  <si>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</si>
  <si>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</si>
  <si>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</si>
  <si>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</si>
  <si>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</si>
  <si>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</si>
  <si>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</si>
  <si>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</si>
  <si>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</si>
  <si>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</si>
  <si>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</si>
  <si>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</si>
  <si>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</si>
  <si>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</si>
  <si>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</si>
  <si>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</si>
  <si>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</si>
  <si>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</si>
  <si>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</si>
  <si>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</si>
  <si>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</si>
  <si>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</si>
  <si>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</si>
  <si>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</si>
  <si>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</si>
  <si>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</si>
  <si>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</si>
  <si>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</si>
  <si>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</si>
  <si>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</si>
  <si>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</si>
  <si>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</si>
  <si>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</si>
  <si>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</si>
  <si>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</si>
  <si>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</si>
  <si>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</si>
  <si>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</si>
  <si>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愛媛県松野町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</si>
  <si>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</si>
  <si>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</si>
  <si>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</si>
  <si>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</si>
  <si>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</si>
  <si>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</si>
  <si>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</si>
  <si>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</si>
  <si>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</si>
  <si>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</si>
  <si>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</si>
  <si>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</si>
  <si>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</si>
  <si>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</si>
  <si>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</si>
  <si>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</si>
  <si>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</si>
  <si>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</si>
  <si>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</si>
  <si>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</si>
  <si>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</si>
  <si>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</si>
  <si>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</si>
  <si>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</si>
  <si>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</si>
  <si>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</si>
  <si>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</si>
  <si>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</si>
  <si>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</si>
  <si>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</si>
  <si>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</si>
  <si>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</si>
  <si>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</si>
  <si>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</si>
  <si>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</si>
  <si>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</si>
  <si>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</si>
  <si>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</si>
  <si>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</si>
  <si>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</si>
  <si>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</si>
  <si>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</si>
  <si>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</si>
  <si>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</si>
  <si>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</si>
  <si>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</si>
  <si>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</si>
  <si>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</si>
  <si>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</si>
  <si>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</si>
  <si>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</si>
  <si>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</si>
  <si>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</si>
  <si>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</si>
  <si>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</si>
  <si>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</si>
  <si>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</si>
  <si>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</si>
  <si>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</si>
  <si>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</si>
  <si>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</si>
  <si>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</si>
  <si>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</si>
  <si>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</si>
  <si>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</si>
  <si>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</si>
  <si>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</si>
  <si>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</si>
  <si>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</si>
  <si>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</si>
  <si>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</si>
  <si>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</si>
  <si>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</si>
  <si>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</si>
  <si>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</si>
  <si>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</si>
  <si>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</si>
  <si>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</si>
  <si>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</si>
  <si>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</si>
  <si>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</si>
  <si>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</si>
  <si>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</si>
  <si>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</si>
  <si>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</si>
  <si>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</si>
  <si>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</si>
  <si>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</si>
  <si>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</si>
  <si>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</si>
  <si>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</si>
  <si>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</si>
  <si>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</si>
  <si>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</si>
  <si>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</si>
  <si>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</si>
  <si>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</si>
  <si>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</si>
  <si>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</si>
  <si>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</si>
  <si>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</si>
  <si>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</si>
  <si>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</si>
  <si>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</si>
  <si>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</si>
  <si>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</si>
  <si>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</si>
  <si>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</si>
  <si>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</si>
  <si>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</si>
  <si>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</si>
  <si>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</si>
  <si>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</si>
  <si>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</si>
  <si>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</si>
  <si>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</si>
  <si>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</si>
  <si>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</si>
  <si>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</si>
  <si>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</si>
  <si>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</si>
  <si>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</si>
  <si>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</si>
  <si>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</si>
  <si>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</si>
  <si>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</si>
  <si>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</si>
  <si>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</si>
  <si>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</si>
  <si>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</si>
  <si>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</si>
  <si>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</si>
  <si>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</si>
  <si>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</si>
  <si>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</si>
  <si>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</si>
  <si>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</si>
  <si>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</si>
  <si>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</si>
  <si>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</si>
  <si>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</si>
  <si>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</si>
  <si>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</si>
  <si>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</si>
  <si>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</si>
  <si>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</si>
  <si>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</si>
  <si>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</si>
  <si>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</si>
  <si>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</si>
  <si>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</si>
  <si>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</si>
  <si>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</si>
  <si>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</si>
  <si>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</si>
  <si>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</si>
  <si>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</si>
  <si>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</si>
  <si>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</si>
  <si>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</si>
  <si>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</si>
  <si>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</si>
  <si>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</si>
  <si>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</si>
  <si>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</si>
  <si>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</si>
  <si>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</si>
  <si>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</si>
  <si>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</si>
  <si>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</si>
  <si>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</si>
  <si>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</si>
  <si>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</si>
  <si>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</si>
  <si>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</si>
  <si>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</si>
  <si>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</si>
  <si>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</si>
  <si>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</si>
  <si>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</si>
  <si>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</si>
  <si>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3.82</t>
  </si>
  <si>
    <t>▲ 5.35</t>
  </si>
  <si>
    <t>▲ 3.30</t>
  </si>
  <si>
    <t>▲ 2.10</t>
  </si>
  <si>
    <t>住宅新築資金等貸付事業特別会計</t>
  </si>
  <si>
    <t>▲ 1.63</t>
  </si>
  <si>
    <t>▲ 1.69</t>
  </si>
  <si>
    <t>▲ 1.81</t>
  </si>
  <si>
    <t>▲ 1.97</t>
  </si>
  <si>
    <t>▲ 1.99</t>
  </si>
  <si>
    <t>一般会計</t>
  </si>
  <si>
    <t>国民健康保険特別会計</t>
  </si>
  <si>
    <t>介護保険特別会計</t>
  </si>
  <si>
    <t>簡易水道特別会計</t>
  </si>
  <si>
    <t>後期高齢者医療保険事業特別会計</t>
  </si>
  <si>
    <t>国民健康保険中央診療所特別会計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</si>
  <si>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</si>
  <si>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</si>
  <si>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</si>
  <si>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</si>
  <si>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</si>
  <si>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</si>
  <si>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</si>
  <si>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</si>
  <si>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庁舎建設基金</t>
  </si>
  <si>
    <t>地域福祉基金</t>
  </si>
  <si>
    <t>災害対策基金</t>
  </si>
  <si>
    <t>ふるさと応援基金</t>
  </si>
  <si>
    <t>人材育成基金</t>
    <rPh sb="0" eb="2">
      <t>ジンザイ</t>
    </rPh>
    <rPh sb="2" eb="4">
      <t>イクセイ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</si>
  <si>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</si>
  <si>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9"/>
  </si>
  <si>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9"/>
  </si>
  <si>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9"/>
  </si>
  <si>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9"/>
  </si>
  <si>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9"/>
  </si>
  <si>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9"/>
  </si>
  <si>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</si>
  <si>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9"/>
  </si>
  <si>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9"/>
  </si>
  <si>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9"/>
  </si>
  <si>
    <t>法非適用企業</t>
  </si>
  <si>
    <t>-</t>
    <phoneticPr fontId="2"/>
  </si>
  <si>
    <t>-</t>
    <phoneticPr fontId="2"/>
  </si>
  <si>
    <t>-</t>
    <phoneticPr fontId="2"/>
  </si>
  <si>
    <t>-</t>
    <phoneticPr fontId="2"/>
  </si>
  <si>
    <t>-</t>
    <phoneticPr fontId="2"/>
  </si>
  <si>
    <t>-</t>
    <phoneticPr fontId="2"/>
  </si>
  <si>
    <t>株式会社松野町農林公社</t>
    <rPh sb="0" eb="4">
      <t>カブシキガイシャ</t>
    </rPh>
    <rPh sb="4" eb="7">
      <t>マツノチョウ</t>
    </rPh>
    <rPh sb="7" eb="9">
      <t>ノウリン</t>
    </rPh>
    <rPh sb="9" eb="11">
      <t>コウシャ</t>
    </rPh>
    <phoneticPr fontId="2"/>
  </si>
  <si>
    <t>株式会社まちづくり松野</t>
    <rPh sb="0" eb="4">
      <t>カブシキガイシャ</t>
    </rPh>
    <rPh sb="9" eb="11">
      <t>マツノ</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</si>
  <si>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</si>
  <si>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</si>
  <si>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</si>
  <si>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</si>
  <si>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</si>
  <si>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</si>
  <si>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</si>
  <si>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</si>
  <si>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近年の大型事業の実施により、平成24年度以降は、地方債現在高が増加している。　また、平成27年度から算定されていなかった将来負担比率が平成30年度から算定されることとなり、これまで回復傾向であった財政状況に陰りが見え始める結果となったところである。
　今後の財政見通しについて、中長期財政計画の試算では、平成24年度以降の大型事業の実施により、公債費についてもその元利償還が開始され、当面の間は増加に転じる見通しである。
　国・県補助事業や過疎対策事業債ソフト事業分を活用しながら、事業の緊急性等を考慮し、これまで以上に事業を厳選する等、起債発行の抑制に努め、財政健全化を基調とした財政運営に努めていく計画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</si>
  <si>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</si>
  <si>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</si>
  <si>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</si>
  <si>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上記有形固定資産減価償却率の欄で分析しているとおり、当町の有形固定資産は法定耐用年数を迎えるまでの期間が長いことから、今後の施設整備に要する負担は類似団体よりも少ないと想定しているが、将来負担比率については平成29年度までは類似団体と同様に算定されていなかったが、平成30年度からは算定されはじめ、今後も悪化傾向で推移することが想定されている。
　有形固定資産の整備については町が策定している公共施設等総合管理計画等に基づき、統廃合も含めて公共施設の最適化を計画的に実施することによって、事業費の平準化を図っていく予定である。
　</t>
    <rPh sb="155" eb="157">
      <t>ケイコウ</t>
    </rPh>
    <rPh sb="158" eb="160">
      <t>スイイ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</si>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</sst>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7332-415F-A8D6-3CF8EB3A8A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145892</c:v>
                </c:pt>
                <c:pt idx="1">
                  <c:v>131133</c:v>
                </c:pt>
                <c:pt idx="2">
                  <c:v>177886</c:v>
                </c:pt>
                <c:pt idx="3">
                  <c:v>110787</c:v>
                </c:pt>
                <c:pt idx="4">
                  <c:v>173383</c:v>
                </c:pt>
              </c:numCache>
            </c:numRef>
          </c:val>
          <c:smooth val="0"/>
          <c:extLst>
            <c:ext xmlns:c16="http://schemas.microsoft.com/office/drawing/2014/chart" uri="{C3380CC4-5D6E-409C-BE32-E72D297353CC}">
              <c16:uniqueId val="{00000001-7332-415F-A8D6-3CF8EB3A8A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3.93</c:v>
                </c:pt>
                <c:pt idx="2">
                  <c:v>3.27</c:v>
                </c:pt>
                <c:pt idx="3">
                  <c:v>3.02</c:v>
                </c:pt>
                <c:pt idx="4">
                  <c:v>3.26</c:v>
                </c:pt>
              </c:numCache>
            </c:numRef>
          </c:val>
          <c:extLst>
            <c:ext xmlns:c16="http://schemas.microsoft.com/office/drawing/2014/chart" uri="{C3380CC4-5D6E-409C-BE32-E72D297353CC}">
              <c16:uniqueId val="{00000000-2766-4E81-9B07-6F8E9C72AD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42.16</c:v>
                </c:pt>
                <c:pt idx="1">
                  <c:v>44.81</c:v>
                </c:pt>
                <c:pt idx="2">
                  <c:v>41.62</c:v>
                </c:pt>
                <c:pt idx="3">
                  <c:v>40.69</c:v>
                </c:pt>
                <c:pt idx="4">
                  <c:v>40.74</c:v>
                </c:pt>
              </c:numCache>
            </c:numRef>
          </c:val>
          <c:extLst>
            <c:ext xmlns:c16="http://schemas.microsoft.com/office/drawing/2014/chart" uri="{C3380CC4-5D6E-409C-BE32-E72D297353CC}">
              <c16:uniqueId val="{00000001-2766-4E81-9B07-6F8E9C72AD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-3.82</c:v>
                </c:pt>
                <c:pt idx="2">
                  <c:v>-5.35</c:v>
                </c:pt>
                <c:pt idx="3">
                  <c:v>-3.3</c:v>
                </c:pt>
                <c:pt idx="4">
                  <c:v>-2.1</c:v>
                </c:pt>
              </c:numCache>
            </c:numRef>
          </c:val>
          <c:smooth val="0"/>
          <c:extLst>
            <c:ext xmlns:c16="http://schemas.microsoft.com/office/drawing/2014/chart" uri="{C3380CC4-5D6E-409C-BE32-E72D297353CC}">
              <c16:uniqueId val="{00000002-2766-4E81-9B07-6F8E9C72AD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A7-4A54-BD1B-17DC5839E3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A7-4A54-BD1B-17DC5839E3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A7-4A54-BD1B-17DC5839E3D3}"/>
            </c:ext>
          </c:extLst>
        </c:ser>
        <c:ser>
          <c:idx val="3"/>
          <c:order val="3"/>
          <c:tx>
            <c:strRef>
              <c:f>データシート!$A$30</c:f>
              <c:strCache>
                <c:ptCount val="1"/>
                <c:pt idx="0">
                  <c:v>国民健康保険中央診療所特別会計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0.35</c:v>
                </c:pt>
                <c:pt idx="2">
                  <c:v>#N/A</c:v>
                </c:pt>
                <c:pt idx="3">
                  <c:v>0.5</c:v>
                </c:pt>
                <c:pt idx="4">
                  <c:v>#N/A</c:v>
                </c:pt>
                <c:pt idx="5">
                  <c:v>0</c:v>
                </c:pt>
                <c:pt idx="6">
                  <c:v>#N/A</c:v>
                </c:pt>
                <c:pt idx="7">
                  <c:v>0.04</c:v>
                </c:pt>
                <c:pt idx="8">
                  <c:v>#N/A</c:v>
                </c:pt>
                <c:pt idx="9">
                  <c:v>0.08</c:v>
                </c:pt>
              </c:numCache>
            </c:numRef>
          </c:val>
          <c:extLst>
            <c:ext xmlns:c16="http://schemas.microsoft.com/office/drawing/2014/chart" uri="{C3380CC4-5D6E-409C-BE32-E72D297353CC}">
              <c16:uniqueId val="{00000003-A0A7-4A54-BD1B-17DC5839E3D3}"/>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0.06</c:v>
                </c:pt>
                <c:pt idx="8">
                  <c:v>#N/A</c:v>
                </c:pt>
                <c:pt idx="9">
                  <c:v>0.08</c:v>
                </c:pt>
              </c:numCache>
            </c:numRef>
          </c:val>
          <c:extLst>
            <c:ext xmlns:c16="http://schemas.microsoft.com/office/drawing/2014/chart" uri="{C3380CC4-5D6E-409C-BE32-E72D297353CC}">
              <c16:uniqueId val="{00000004-A0A7-4A54-BD1B-17DC5839E3D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1.59</c:v>
                </c:pt>
                <c:pt idx="2">
                  <c:v>#N/A</c:v>
                </c:pt>
                <c:pt idx="3">
                  <c:v>1.18</c:v>
                </c:pt>
                <c:pt idx="4">
                  <c:v>#N/A</c:v>
                </c:pt>
                <c:pt idx="5">
                  <c:v>1.2</c:v>
                </c:pt>
                <c:pt idx="6">
                  <c:v>#N/A</c:v>
                </c:pt>
                <c:pt idx="7">
                  <c:v>0.83</c:v>
                </c:pt>
                <c:pt idx="8">
                  <c:v>#N/A</c:v>
                </c:pt>
                <c:pt idx="9">
                  <c:v>0.94</c:v>
                </c:pt>
              </c:numCache>
            </c:numRef>
          </c:val>
          <c:extLst>
            <c:ext xmlns:c16="http://schemas.microsoft.com/office/drawing/2014/chart" uri="{C3380CC4-5D6E-409C-BE32-E72D297353CC}">
              <c16:uniqueId val="{00000005-A0A7-4A54-BD1B-17DC5839E3D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0.72</c:v>
                </c:pt>
                <c:pt idx="2">
                  <c:v>#N/A</c:v>
                </c:pt>
                <c:pt idx="3">
                  <c:v>1.0900000000000001</c:v>
                </c:pt>
                <c:pt idx="4">
                  <c:v>#N/A</c:v>
                </c:pt>
                <c:pt idx="5">
                  <c:v>1.1299999999999999</c:v>
                </c:pt>
                <c:pt idx="6">
                  <c:v>#N/A</c:v>
                </c:pt>
                <c:pt idx="7">
                  <c:v>1.37</c:v>
                </c:pt>
                <c:pt idx="8">
                  <c:v>#N/A</c:v>
                </c:pt>
                <c:pt idx="9">
                  <c:v>0.97</c:v>
                </c:pt>
              </c:numCache>
            </c:numRef>
          </c:val>
          <c:extLst>
            <c:ext xmlns:c16="http://schemas.microsoft.com/office/drawing/2014/chart" uri="{C3380CC4-5D6E-409C-BE32-E72D297353CC}">
              <c16:uniqueId val="{00000006-A0A7-4A54-BD1B-17DC5839E3D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2.25</c:v>
                </c:pt>
                <c:pt idx="2">
                  <c:v>#N/A</c:v>
                </c:pt>
                <c:pt idx="3">
                  <c:v>1.48</c:v>
                </c:pt>
                <c:pt idx="4">
                  <c:v>#N/A</c:v>
                </c:pt>
                <c:pt idx="5">
                  <c:v>2.15</c:v>
                </c:pt>
                <c:pt idx="6">
                  <c:v>#N/A</c:v>
                </c:pt>
                <c:pt idx="7">
                  <c:v>0.92</c:v>
                </c:pt>
                <c:pt idx="8">
                  <c:v>#N/A</c:v>
                </c:pt>
                <c:pt idx="9">
                  <c:v>1.76</c:v>
                </c:pt>
              </c:numCache>
            </c:numRef>
          </c:val>
          <c:extLst>
            <c:ext xmlns:c16="http://schemas.microsoft.com/office/drawing/2014/chart" uri="{C3380CC4-5D6E-409C-BE32-E72D297353CC}">
              <c16:uniqueId val="{00000007-A0A7-4A54-BD1B-17DC5839E3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7.61</c:v>
                </c:pt>
                <c:pt idx="2">
                  <c:v>#N/A</c:v>
                </c:pt>
                <c:pt idx="3">
                  <c:v>5.62</c:v>
                </c:pt>
                <c:pt idx="4">
                  <c:v>#N/A</c:v>
                </c:pt>
                <c:pt idx="5">
                  <c:v>5.08</c:v>
                </c:pt>
                <c:pt idx="6">
                  <c:v>#N/A</c:v>
                </c:pt>
                <c:pt idx="7">
                  <c:v>4.99</c:v>
                </c:pt>
                <c:pt idx="8">
                  <c:v>#N/A</c:v>
                </c:pt>
                <c:pt idx="9">
                  <c:v>5.25</c:v>
                </c:pt>
              </c:numCache>
            </c:numRef>
          </c:val>
          <c:extLst>
            <c:ext xmlns:c16="http://schemas.microsoft.com/office/drawing/2014/chart" uri="{C3380CC4-5D6E-409C-BE32-E72D297353CC}">
              <c16:uniqueId val="{00000008-A0A7-4A54-BD1B-17DC5839E3D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1.63</c:v>
                </c:pt>
                <c:pt idx="1">
                  <c:v>#N/A</c:v>
                </c:pt>
                <c:pt idx="2">
                  <c:v>1.69</c:v>
                </c:pt>
                <c:pt idx="3">
                  <c:v>#N/A</c:v>
                </c:pt>
                <c:pt idx="4">
                  <c:v>1.81</c:v>
                </c:pt>
                <c:pt idx="5">
                  <c:v>#N/A</c:v>
                </c:pt>
                <c:pt idx="6">
                  <c:v>1.97</c:v>
                </c:pt>
                <c:pt idx="7">
                  <c:v>#N/A</c:v>
                </c:pt>
                <c:pt idx="8">
                  <c:v>1.99</c:v>
                </c:pt>
                <c:pt idx="9">
                  <c:v>#N/A</c:v>
                </c:pt>
              </c:numCache>
            </c:numRef>
          </c:val>
          <c:extLst>
            <c:ext xmlns:c16="http://schemas.microsoft.com/office/drawing/2014/chart" uri="{C3380CC4-5D6E-409C-BE32-E72D297353CC}">
              <c16:uniqueId val="{00000009-A0A7-4A54-BD1B-17DC5839E3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261</c:v>
                </c:pt>
                <c:pt idx="5">
                  <c:v>259</c:v>
                </c:pt>
                <c:pt idx="8">
                  <c:v>310</c:v>
                </c:pt>
                <c:pt idx="11">
                  <c:v>311</c:v>
                </c:pt>
                <c:pt idx="14">
                  <c:v>327</c:v>
                </c:pt>
              </c:numCache>
            </c:numRef>
          </c:val>
          <c:extLst>
            <c:ext xmlns:c16="http://schemas.microsoft.com/office/drawing/2014/chart" uri="{C3380CC4-5D6E-409C-BE32-E72D297353CC}">
              <c16:uniqueId val="{00000000-4D5A-4ABC-9C09-A57EE0B879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5A-4ABC-9C09-A57EE0B879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4D5A-4ABC-9C09-A57EE0B879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5</c:v>
                </c:pt>
                <c:pt idx="12">
                  <c:v>5</c:v>
                </c:pt>
              </c:numCache>
            </c:numRef>
          </c:val>
          <c:extLst>
            <c:ext xmlns:c16="http://schemas.microsoft.com/office/drawing/2014/chart" uri="{C3380CC4-5D6E-409C-BE32-E72D297353CC}">
              <c16:uniqueId val="{00000003-4D5A-4ABC-9C09-A57EE0B879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c:v>
                </c:pt>
                <c:pt idx="3">
                  <c:v>10</c:v>
                </c:pt>
                <c:pt idx="6">
                  <c:v>12</c:v>
                </c:pt>
                <c:pt idx="9">
                  <c:v>13</c:v>
                </c:pt>
                <c:pt idx="12">
                  <c:v>12</c:v>
                </c:pt>
              </c:numCache>
            </c:numRef>
          </c:val>
          <c:extLst>
            <c:ext xmlns:c16="http://schemas.microsoft.com/office/drawing/2014/chart" uri="{C3380CC4-5D6E-409C-BE32-E72D297353CC}">
              <c16:uniqueId val="{00000004-4D5A-4ABC-9C09-A57EE0B879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5A-4ABC-9C09-A57EE0B879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5A-4ABC-9C09-A57EE0B879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334</c:v>
                </c:pt>
                <c:pt idx="3">
                  <c:v>306</c:v>
                </c:pt>
                <c:pt idx="6">
                  <c:v>372</c:v>
                </c:pt>
                <c:pt idx="9">
                  <c:v>371</c:v>
                </c:pt>
                <c:pt idx="12">
                  <c:v>393</c:v>
                </c:pt>
              </c:numCache>
            </c:numRef>
          </c:val>
          <c:extLst>
            <c:ext xmlns:c16="http://schemas.microsoft.com/office/drawing/2014/chart" uri="{C3380CC4-5D6E-409C-BE32-E72D297353CC}">
              <c16:uniqueId val="{00000007-4D5A-4ABC-9C09-A57EE0B879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c:v>
                </c:pt>
                <c:pt idx="2">
                  <c:v>#N/A</c:v>
                </c:pt>
                <c:pt idx="3">
                  <c:v>#N/A</c:v>
                </c:pt>
                <c:pt idx="4">
                  <c:v>66</c:v>
                </c:pt>
                <c:pt idx="5">
                  <c:v>#N/A</c:v>
                </c:pt>
                <c:pt idx="6">
                  <c:v>#N/A</c:v>
                </c:pt>
                <c:pt idx="7">
                  <c:v>83</c:v>
                </c:pt>
                <c:pt idx="8">
                  <c:v>#N/A</c:v>
                </c:pt>
                <c:pt idx="9">
                  <c:v>#N/A</c:v>
                </c:pt>
                <c:pt idx="10">
                  <c:v>84</c:v>
                </c:pt>
                <c:pt idx="11">
                  <c:v>#N/A</c:v>
                </c:pt>
                <c:pt idx="12">
                  <c:v>#N/A</c:v>
                </c:pt>
                <c:pt idx="13">
                  <c:v>89</c:v>
                </c:pt>
                <c:pt idx="14">
                  <c:v>#N/A</c:v>
                </c:pt>
              </c:numCache>
            </c:numRef>
          </c:val>
          <c:smooth val="0"/>
          <c:extLst>
            <c:ext xmlns:c16="http://schemas.microsoft.com/office/drawing/2014/chart" uri="{C3380CC4-5D6E-409C-BE32-E72D297353CC}">
              <c16:uniqueId val="{00000008-4D5A-4ABC-9C09-A57EE0B879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3000</c:v>
                </c:pt>
                <c:pt idx="5">
                  <c:v>3312</c:v>
                </c:pt>
                <c:pt idx="8">
                  <c:v>3491</c:v>
                </c:pt>
                <c:pt idx="11">
                  <c:v>3534</c:v>
                </c:pt>
                <c:pt idx="14">
                  <c:v>3563</c:v>
                </c:pt>
              </c:numCache>
            </c:numRef>
          </c:val>
          <c:extLst>
            <c:ext xmlns:c16="http://schemas.microsoft.com/office/drawing/2014/chart" uri="{C3380CC4-5D6E-409C-BE32-E72D297353CC}">
              <c16:uniqueId val="{00000000-72E8-4DF3-9BB3-DC61F3D4B2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5</c:v>
                </c:pt>
                <c:pt idx="8">
                  <c:v>71</c:v>
                </c:pt>
                <c:pt idx="11">
                  <c:v>3</c:v>
                </c:pt>
                <c:pt idx="14">
                  <c:v>2</c:v>
                </c:pt>
              </c:numCache>
            </c:numRef>
          </c:val>
          <c:extLst>
            <c:ext xmlns:c16="http://schemas.microsoft.com/office/drawing/2014/chart" uri="{C3380CC4-5D6E-409C-BE32-E72D297353CC}">
              <c16:uniqueId val="{00000001-72E8-4DF3-9BB3-DC61F3D4B2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1478</c:v>
                </c:pt>
                <c:pt idx="5">
                  <c:v>1654</c:v>
                </c:pt>
                <c:pt idx="8">
                  <c:v>1656</c:v>
                </c:pt>
                <c:pt idx="11">
                  <c:v>1621</c:v>
                </c:pt>
                <c:pt idx="14">
                  <c:v>1616</c:v>
                </c:pt>
              </c:numCache>
            </c:numRef>
          </c:val>
          <c:extLst>
            <c:ext xmlns:c16="http://schemas.microsoft.com/office/drawing/2014/chart" uri="{C3380CC4-5D6E-409C-BE32-E72D297353CC}">
              <c16:uniqueId val="{00000002-72E8-4DF3-9BB3-DC61F3D4B2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E8-4DF3-9BB3-DC61F3D4B2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E8-4DF3-9BB3-DC61F3D4B2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E8-4DF3-9BB3-DC61F3D4B2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742</c:v>
                </c:pt>
                <c:pt idx="3">
                  <c:v>760</c:v>
                </c:pt>
                <c:pt idx="6">
                  <c:v>749</c:v>
                </c:pt>
                <c:pt idx="9">
                  <c:v>726</c:v>
                </c:pt>
                <c:pt idx="12">
                  <c:v>731</c:v>
                </c:pt>
              </c:numCache>
            </c:numRef>
          </c:val>
          <c:extLst>
            <c:ext xmlns:c16="http://schemas.microsoft.com/office/drawing/2014/chart" uri="{C3380CC4-5D6E-409C-BE32-E72D297353CC}">
              <c16:uniqueId val="{00000006-72E8-4DF3-9BB3-DC61F3D4B2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66</c:v>
                </c:pt>
                <c:pt idx="6">
                  <c:v>61</c:v>
                </c:pt>
                <c:pt idx="9">
                  <c:v>111</c:v>
                </c:pt>
                <c:pt idx="12">
                  <c:v>124</c:v>
                </c:pt>
              </c:numCache>
            </c:numRef>
          </c:val>
          <c:extLst>
            <c:ext xmlns:c16="http://schemas.microsoft.com/office/drawing/2014/chart" uri="{C3380CC4-5D6E-409C-BE32-E72D297353CC}">
              <c16:uniqueId val="{00000007-72E8-4DF3-9BB3-DC61F3D4B2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c:v>
                </c:pt>
                <c:pt idx="3">
                  <c:v>61</c:v>
                </c:pt>
                <c:pt idx="6">
                  <c:v>60</c:v>
                </c:pt>
                <c:pt idx="9">
                  <c:v>65</c:v>
                </c:pt>
                <c:pt idx="12">
                  <c:v>70</c:v>
                </c:pt>
              </c:numCache>
            </c:numRef>
          </c:val>
          <c:extLst>
            <c:ext xmlns:c16="http://schemas.microsoft.com/office/drawing/2014/chart" uri="{C3380CC4-5D6E-409C-BE32-E72D297353CC}">
              <c16:uniqueId val="{00000008-72E8-4DF3-9BB3-DC61F3D4B2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c:v>
                </c:pt>
                <c:pt idx="3">
                  <c:v>33</c:v>
                </c:pt>
                <c:pt idx="6">
                  <c:v>27</c:v>
                </c:pt>
                <c:pt idx="9">
                  <c:v>21</c:v>
                </c:pt>
                <c:pt idx="12">
                  <c:v>15</c:v>
                </c:pt>
              </c:numCache>
            </c:numRef>
          </c:val>
          <c:extLst>
            <c:ext xmlns:c16="http://schemas.microsoft.com/office/drawing/2014/chart" uri="{C3380CC4-5D6E-409C-BE32-E72D297353CC}">
              <c16:uniqueId val="{00000009-72E8-4DF3-9BB3-DC61F3D4B2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3591</c:v>
                </c:pt>
                <c:pt idx="3">
                  <c:v>4043</c:v>
                </c:pt>
                <c:pt idx="6">
                  <c:v>4315</c:v>
                </c:pt>
                <c:pt idx="9">
                  <c:v>4377</c:v>
                </c:pt>
                <c:pt idx="12">
                  <c:v>4438</c:v>
                </c:pt>
              </c:numCache>
            </c:numRef>
          </c:val>
          <c:extLst>
            <c:ext xmlns:c16="http://schemas.microsoft.com/office/drawing/2014/chart" uri="{C3380CC4-5D6E-409C-BE32-E72D297353CC}">
              <c16:uniqueId val="{0000000A-72E8-4DF3-9BB3-DC61F3D4B2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142</c:v>
                </c:pt>
                <c:pt idx="11">
                  <c:v>#N/A</c:v>
                </c:pt>
                <c:pt idx="12">
                  <c:v>#N/A</c:v>
                </c:pt>
                <c:pt idx="13">
                  <c:v>197</c:v>
                </c:pt>
                <c:pt idx="14">
                  <c:v>#N/A</c:v>
                </c:pt>
              </c:numCache>
            </c:numRef>
          </c:val>
          <c:smooth val="0"/>
          <c:extLst>
            <c:ext xmlns:c16="http://schemas.microsoft.com/office/drawing/2014/chart" uri="{C3380CC4-5D6E-409C-BE32-E72D297353CC}">
              <c16:uniqueId val="{0000000B-72E8-4DF3-9BB3-DC61F3D4B2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858</c:v>
                </c:pt>
                <c:pt idx="1">
                  <c:v>847</c:v>
                </c:pt>
                <c:pt idx="2">
                  <c:v>851</c:v>
                </c:pt>
              </c:numCache>
            </c:numRef>
          </c:val>
          <c:extLst>
            <c:ext xmlns:c16="http://schemas.microsoft.com/office/drawing/2014/chart" uri="{C3380CC4-5D6E-409C-BE32-E72D297353CC}">
              <c16:uniqueId val="{00000000-C12A-4A4B-AD37-3DB9A6AE60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C12A-4A4B-AD37-3DB9A6AE60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561</c:v>
                </c:pt>
                <c:pt idx="1">
                  <c:v>513</c:v>
                </c:pt>
                <c:pt idx="2">
                  <c:v>484</c:v>
                </c:pt>
              </c:numCache>
            </c:numRef>
          </c:val>
          <c:extLst>
            <c:ext xmlns:c16="http://schemas.microsoft.com/office/drawing/2014/chart" uri="{C3380CC4-5D6E-409C-BE32-E72D297353CC}">
              <c16:uniqueId val="{00000002-C12A-4A4B-AD37-3DB9A6AE60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{2EE9B68E-6F3B-4798-A9F3-809EE6364423}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B27-48FE-A4EB-C005797923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{E4754BBA-2843-4062-BA44-C53527D327FD}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27-48FE-A4EB-C005797923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{45982CB7-FCF3-47A2-989C-1AF30411BD07}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27-48FE-A4EB-C005797923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{5CF25C05-5DF2-4190-B4C0-64D1CC1EF6C9}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27-48FE-A4EB-C005797923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{61D4322C-553E-4A51-9B50-3B8F1342F23F}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27-48FE-A4EB-C005797923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{B494510D-7FAA-4037-9EFB-9823DD1A3F6B}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B27-48FE-A4EB-C005797923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{0F67C65F-D270-4059-A606-4384608CB16A}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B27-48FE-A4EB-C0057979238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{7C485886-A468-4BED-B98A-3B4E1B6A5DAD}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B27-48FE-A4EB-C0057979238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{1C845F30-65B1-4929-9016-E526B2730086}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B27-48FE-A4EB-C005797923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52.8</c:v>
                </c:pt>
                <c:pt idx="16">
                  <c:v>53.8</c:v>
                </c:pt>
                <c:pt idx="24">
                  <c:v>55.1</c:v>
                </c:pt>
                <c:pt idx="32">
                  <c:v>55.6</c:v>
                </c:pt>
              </c:numCache>
            </c:numRef>
          </c:xVal>
          <c:yVal>
            <c:numRef>
              <c:f>公会計指標分析・財政指標組合せ分析表!$BP$51:$DC$51</c:f>
              <c:numCache>
                <c:formatCode>#,##0.0;"▲ "#,##0.0</c:formatCode>
                <c:ptCount val="40"/>
                <c:pt idx="24">
                  <c:v>8</c:v>
                </c:pt>
                <c:pt idx="32">
                  <c:v>11.1</c:v>
                </c:pt>
              </c:numCache>
            </c:numRef>
          </c:yVal>
          <c:smooth val="0"/>
          <c:extLst>
            <c:ext xmlns:c16="http://schemas.microsoft.com/office/drawing/2014/chart" uri="{C3380CC4-5D6E-409C-BE32-E72D297353CC}">
              <c16:uniqueId val="{00000009-AB27-48FE-A4EB-C005797923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{A5840FE2-8D5E-4D69-9387-6FC2C0EEE82D}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B27-48FE-A4EB-C005797923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{8A4C0C95-D196-4881-98A6-A201B5B81878}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27-48FE-A4EB-C005797923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{4DE2BDB3-7FE7-4E38-B05C-58C73346AC1E}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27-48FE-A4EB-C005797923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{D02EA0F3-3B39-4014-A2B9-A53D8964E9DA}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27-48FE-A4EB-C005797923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{AC135A93-ECBF-43B1-9114-68C83D786E73}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27-48FE-A4EB-C005797923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{7E0D0818-E253-49DD-A68E-5138936B0E43}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B27-48FE-A4EB-C005797923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{03DD713C-BD56-4CE7-ADD0-F78A2AB06D55}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B27-48FE-A4EB-C0057979238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{37C84EB7-6CEA-450E-9576-5A06356B9C94}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B27-48FE-A4EB-C0057979238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{F8DB74BA-2DD4-46CB-BA37-585E79FAB9FF}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B27-48FE-A4EB-C005797923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B27-48FE-A4EB-C0057979238C}"/>
            </c:ext>
          </c:extLst>
        </c:ser>
        <c:dLbls>
          <c:showLegendKey val="0"/>
          <c:showVal val="1"/>
          <c:showCatName val="0"/>
          <c:showSerName val="0"/>
          <c:showPercent val="0"/>
          <c:showBubbleSize val="0"/>
        </c:dLbls>
        <c:axId val="46179840"/>
        <c:axId val="46181760"/>
      </c:scatterChart>
      <c:valAx>
        <c:axId val="46179840"/>
        <c:scaling>
          <c:orientation val="minMax"/>
          <c:max val="60.9"/>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{C64F11F7-E1CF-4ACA-9447-F39423820FAA}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71-4CE0-A839-1CC4F76106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{FCE5F974-828D-41BE-9A64-1898DF3D0654}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71-4CE0-A839-1CC4F76106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{0210D8C2-E11F-463D-98C4-216205B933B4}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71-4CE0-A839-1CC4F76106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{C221F997-641A-4EF8-B808-7DEC2A3B2AFE}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71-4CE0-A839-1CC4F76106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{5923DE71-6CC5-40FF-BA33-1777B153E70A}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71-4CE0-A839-1CC4F761064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{328B522F-270D-43BA-B79B-176D9A8AEB80}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71-4CE0-A839-1CC4F761064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{B92E1A59-78BB-49B1-84C3-94C3B580A20E}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71-4CE0-A839-1CC4F761064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{E1270888-32C4-4105-BAFC-2ABCA480FB4C}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71-4CE0-A839-1CC4F761064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{F63FF57B-1F5B-48FE-BBD9-06D9C8477178}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71-4CE0-A839-1CC4F76106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5.3</c:v>
                </c:pt>
                <c:pt idx="16">
                  <c:v>4.5</c:v>
                </c:pt>
                <c:pt idx="24">
                  <c:v>4.3</c:v>
                </c:pt>
                <c:pt idx="32">
                  <c:v>4.8</c:v>
                </c:pt>
              </c:numCache>
            </c:numRef>
          </c:xVal>
          <c:yVal>
            <c:numRef>
              <c:f>公会計指標分析・財政指標組合せ分析表!$BP$73:$DC$73</c:f>
              <c:numCache>
                <c:formatCode>#,##0.0;"▲ "#,##0.0</c:formatCode>
                <c:ptCount val="40"/>
                <c:pt idx="24">
                  <c:v>8</c:v>
                </c:pt>
                <c:pt idx="32">
                  <c:v>11.1</c:v>
                </c:pt>
              </c:numCache>
            </c:numRef>
          </c:yVal>
          <c:smooth val="0"/>
          <c:extLst>
            <c:ext xmlns:c16="http://schemas.microsoft.com/office/drawing/2014/chart" uri="{C3380CC4-5D6E-409C-BE32-E72D297353CC}">
              <c16:uniqueId val="{00000009-3671-4CE0-A839-1CC4F76106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{800C9842-B4AA-4424-BA7C-9008AA01F021}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71-4CE0-A839-1CC4F76106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{51DC6788-BA74-4A74-A7B9-454586F8F26D}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71-4CE0-A839-1CC4F76106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{42E83B04-672E-4635-8EF0-AFE2298BA48A}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71-4CE0-A839-1CC4F76106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{615FC6C1-DC20-42ED-81EB-EB121CACF62F}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71-4CE0-A839-1CC4F76106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{CF3DBF07-EC2A-44B5-B999-D22EA553E9D0}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71-4CE0-A839-1CC4F761064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{9E6DD167-53DC-4EE1-A82E-5FA0BF297629}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71-4CE0-A839-1CC4F761064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{53D61E7D-0EFB-4854-9482-2D2A5AF66670}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71-4CE0-A839-1CC4F7610645}"/>
                </c:ext>
              </c:extLst>
            </c:dLbl>
            <c:dLbl>
              <c:idx val="24"/>
              <c:layout>
                <c:manualLayout>
                  <c:x val="-4.5096530706953748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{790F3B28-56FF-4C27-8BE5-3F918D438695}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71-4CE0-A839-1CC4F7610645}"/>
                </c:ext>
              </c:extLst>
            </c:dLbl>
            <c:dLbl>
              <c:idx val="32"/>
              <c:layout>
                <c:manualLayout>
                  <c:x val="-1.8171803637232468E-2"/>
                  <c:y val="-4.34959213155360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{7860451A-CE38-4822-B558-66C29C1D2741}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71-4CE0-A839-1CC4F76106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71-4CE0-A839-1CC4F7610645}"/>
            </c:ext>
          </c:extLst>
        </c:ser>
        <c:dLbls>
          <c:showLegendKey val="0"/>
          <c:showVal val="1"/>
          <c:showCatName val="0"/>
          <c:showSerName val="0"/>
          <c:showPercent val="0"/>
          <c:showBubbleSize val="0"/>
        </c:dLbls>
        <c:axId val="84219776"/>
        <c:axId val="84234240"/>
      </c:scatterChart>
      <c:valAx>
        <c:axId val="84219776"/>
        <c:scaling>
          <c:orientation val="minMax"/>
          <c:max val="8.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本町では近年、辺地対策事業債や過疎対策事業債、緊急防災・減災事業債など、交付税算入率の高い有利な起債を多く発行してきたため、元利償還金の減少に連動して算入公債費等も減少し、実質公債費比率は改善傾向で推移していたが、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年度を機に増加に転じていることから、今後は更なる事業の厳選等により、地方債の発行抑制に努める必要がある。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将来負担額の主なものは、地方債現在高と退職手当負担見込額となっている。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地方債現在高は、</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年度以降継続している普通建設事業に係る新規地方債の発行抑制策の継続により抑制できてはいるが、近年においては、</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年度の松野中学校建設事業をはじめとした重点プロジェクト事業の実施により増加傾向となっている。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要因は過疎対策事業債、辺地対策事業債、臨時財政対策債など、地方交付税での還元率の高い有利な起債の発行によるものであり、基準財政需要額算入見込額も増加している。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充当可能財源等については、第５次行財政改革や</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集中改革プラン等による各種歳出削減策に取り組んだ結果、財政調整基金の残高を増額することができ、さらに</a:t>
          </a:r>
          <a:r>
            <a:rPr kumimoji="1"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年度からは新庁舎建設に係る基金の計画的な積み立てを行ったことにより平成</a:t>
          </a:r>
          <a:r>
            <a:rPr kumimoji="1"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年度までは、充当可能基金は増加傾向で推移していたが、財源不足に対応するための財政調整基金の取り崩し等により、基金残高は減少に転じている。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　将来負担額についても充当可能財源等を将来負担額が上回る状況となっており、今後は更なる行財政改革等に取り組み、事業の厳選による普通建設事業費や人件費等の抑制に努める必要がある。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歳計剰余金処分により一部積立てを行ったもの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年度決算において財源不足に対応するため財政調整基金から</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百万円の繰り入れを行っている。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令和元年度から、町の最重要課題である</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建設事業が</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開始されたことや</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近年における、松野中学校建設事業をはじめとした重点プロジェクト事業の実施に伴う多額の地方債の発行により公債費が増加傾向で推移する見通しの中で、基金の取り崩しは余儀なくされる見込みである。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第５次行財政改革大綱や推進プラン等に基づき、更なる事務事業の見直し、施設の統廃合など、歳出の合理化等行財政改革を徹底し健全財政に努める必要がある。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○主な基金</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・庁舎建設基金　　：庁舎の建設に必要な経費の財源を確保するため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・地域福祉基金　　：地域福祉の推進に必要な財源を確保するため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・ふるさと応援基金：松野町を愛し、応援しようとする個人又は団体から広く寄附金を募り、この寄附金を財源として協働の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ふ</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るさとづくりを推進するため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災害対策基金　　：地震や風水害等のあらゆる自然災害から、町民の生命と財産を守るべく、その予防対策、復旧対策、復興対策等の推進に必要な財源を確保するため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・人材育成基金　：</a:t>
          </a:r>
          <a:r>
            <a:rPr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国内外の修学奨励、研修その他広範囲の有為な人材育成事業に対し、予算の範囲内で奨学金貸付け又は研修助成を行うため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庁舎建設基金</a:t>
          </a:r>
          <a:r>
            <a:rPr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は新庁舎建設事業の開始に伴い取り崩しを行っている。ふるさと応援基金は寄附額の増加により積立が増加する一方、小学校児童用木製机・椅子購入事業実施により基金を取り崩したため、対前年度比３百万円の増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それぞれ基金の事業目的に応じて、今後の計画に基づき対応することとしている。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中学校建設事業をはじめ、宇和島地区広域事務組合における汚泥再生処理センター及び熱回収施設等建設事業等、近年大型プロジェクト事業の実施に伴い、多額の地方債を発行したことから公債費が増加</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は、歳計剰余金処分による積立てを行うとともに、財源不足に対する、基金の取り崩し額を抑制できたことから、対前年度４百</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万円・</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改善できたところである。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年度からの普通建設事業に係る新規地方債の発行抑制策の実施に伴い、これまで減少傾向で推移していた公債費については、</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近年の大型建設</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事業の実施に伴い多額の地方債を発行したことから、</a:t>
          </a:r>
          <a:r>
            <a:rPr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年度を機に増加に転じており、今後も基金の取り崩しは余儀なくされる見込みである。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今後は、更なる</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行財政改革の推進により健全財政を堅持する必要がある。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減債基金については利息の積立てのみ。</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三位一体の改革等の影響を受け、危機的な財政状況に陥ったことから、</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年度に全額を取崩していた。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35</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百万円を積み立てたところである。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新庁舎建設事業の開始や</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近年における大型建設事業の実施により、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これは、平成</a:t>
          </a:r>
          <a:r>
            <a:rPr lang="en-US" altLang="ja-JP">
              <a:latin typeface="ＭＳ Ｐゴシック" panose="020B0600070205080204" pitchFamily="50" charset="-128"/>
              <a:ea typeface="ＭＳ Ｐゴシック" panose="020B0600070205080204" pitchFamily="50" charset="-128"/>
            </a:rPr>
            <a:t>28</a:t>
          </a:r>
          <a:r>
            <a:rPr lang="ja-JP" altLang="en-US">
              <a:latin typeface="ＭＳ Ｐゴシック" panose="020B0600070205080204" pitchFamily="50" charset="-128"/>
              <a:ea typeface="ＭＳ Ｐゴシック" panose="020B0600070205080204" pitchFamily="50" charset="-128"/>
            </a:rPr>
            <a:t>年度に策定した公共施設等総合管理計画において、公共施設等の施設総量を現状から</a:t>
          </a:r>
          <a:r>
            <a:rPr lang="en-US" altLang="ja-JP">
              <a:latin typeface="ＭＳ Ｐゴシック" panose="020B0600070205080204" pitchFamily="50" charset="-128"/>
              <a:ea typeface="ＭＳ Ｐゴシック" panose="020B0600070205080204" pitchFamily="50" charset="-128"/>
            </a:rPr>
            <a:t>30%</a:t>
          </a:r>
          <a:r>
            <a:rPr lang="ja-JP" altLang="en-US">
              <a:latin typeface="ＭＳ Ｐゴシック" panose="020B0600070205080204" pitchFamily="50" charset="-128"/>
              <a:ea typeface="ＭＳ Ｐゴシック" panose="020B0600070205080204" pitchFamily="50" charset="-128"/>
            </a:rPr>
            <a:t>縮減することを目標に掲げ、老朽化した施設の集約化・複合化や除却を進めており、有形固定資産減価償却率については、上昇傾向にはあるものの、これまでの取組の効果が表れている結果と考えられる。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1" name="直線コネクタ 70"/>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2" name="有形固定資産減価償却率最小値テキスト"/>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3" name="直線コネクタ 72"/>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4" name="有形固定資産減価償却率最大値テキスト"/>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5" name="直線コネクタ 74"/>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6" name="有形固定資産減価償却率平均値テキスト"/>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フローチャート: 判断 76"/>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8" name="フローチャート: 判断 77"/>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9" name="フローチャート: 判断 78"/>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29422</xdr:rowOff>
    </xdr:from>
    <xdr:to>
      <xdr:col>7</xdr:col>
      <xdr:colOff>187325</xdr:colOff>
      <xdr:row>29</xdr:row>
      <xdr:rowOff>131022</xdr:rowOff>
    </xdr:to>
    <xdr:sp macro="" textlink="">
      <xdr:nvSpPr>
        <xdr:cNvPr id="81" name="フローチャート: 判断 80"/>
        <xdr:cNvSpPr/>
      </xdr:nvSpPr>
      <xdr:spPr>
        <a:xfrm>
          <a:off x="1714500" y="500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79798</xdr:rowOff>
    </xdr:from>
    <xdr:to>
      <xdr:col>23</xdr:col>
      <xdr:colOff>136525</xdr:colOff>
      <xdr:row>30</xdr:row>
      <xdr:rowOff>9948</xdr:rowOff>
    </xdr:to>
    <xdr:sp macro="" textlink="">
      <xdr:nvSpPr>
        <xdr:cNvPr id="87" name="楕円 86"/>
        <xdr:cNvSpPr/>
      </xdr:nvSpPr>
      <xdr:spPr>
        <a:xfrm>
          <a:off x="4711700" y="50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102675</xdr:rowOff>
    </xdr:from>
    <xdr:ext cx="405111" cy="259045"/>
    <xdr:sp macro="" textlink="">
      <xdr:nvSpPr>
        <xdr:cNvPr id="88" name="有形固定資産減価償却率該当値テキスト"/>
        <xdr:cNvSpPr txBox="1"/>
      </xdr:nvSpPr>
      <xdr:spPr>
        <a:xfrm>
          <a:off x="4813300" y="49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89" name="楕円 88"/>
        <xdr:cNvSpPr/>
      </xdr:nvSpPr>
      <xdr:spPr>
        <a:xfrm>
          <a:off x="4000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29</xdr:row>
      <xdr:rowOff>130598</xdr:rowOff>
    </xdr:to>
    <xdr:cxnSp macro="">
      <xdr:nvCxnSpPr>
        <xdr:cNvPr id="90" name="直線コネクタ 89"/>
        <xdr:cNvCxnSpPr/>
      </xdr:nvCxnSpPr>
      <xdr:spPr>
        <a:xfrm>
          <a:off x="4051300" y="508465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15028</xdr:rowOff>
    </xdr:from>
    <xdr:to>
      <xdr:col>15</xdr:col>
      <xdr:colOff>187325</xdr:colOff>
      <xdr:row>29</xdr:row>
      <xdr:rowOff>116628</xdr:rowOff>
    </xdr:to>
    <xdr:sp macro="" textlink="">
      <xdr:nvSpPr>
        <xdr:cNvPr id="91" name="楕円 90"/>
        <xdr:cNvSpPr/>
      </xdr:nvSpPr>
      <xdr:spPr>
        <a:xfrm>
          <a:off x="3238500" y="49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65828</xdr:rowOff>
    </xdr:from>
    <xdr:to>
      <xdr:col>19</xdr:col>
      <xdr:colOff>136525</xdr:colOff>
      <xdr:row>29</xdr:row>
      <xdr:rowOff>112607</xdr:rowOff>
    </xdr:to>
    <xdr:cxnSp macro="">
      <xdr:nvCxnSpPr>
        <xdr:cNvPr id="92" name="直線コネクタ 91"/>
        <xdr:cNvCxnSpPr/>
      </xdr:nvCxnSpPr>
      <xdr:spPr>
        <a:xfrm>
          <a:off x="3289300" y="503787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3" name="楕円 92"/>
        <xdr:cNvSpPr/>
      </xdr:nvSpPr>
      <xdr:spPr>
        <a:xfrm>
          <a:off x="2476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65828</xdr:rowOff>
    </xdr:to>
    <xdr:cxnSp macro="">
      <xdr:nvCxnSpPr>
        <xdr:cNvPr id="94" name="直線コネクタ 93"/>
        <xdr:cNvCxnSpPr/>
      </xdr:nvCxnSpPr>
      <xdr:spPr>
        <a:xfrm>
          <a:off x="2527300" y="500189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95" name="楕円 94"/>
        <xdr:cNvSpPr/>
      </xdr:nvSpPr>
      <xdr:spPr>
        <a:xfrm>
          <a:off x="1714500" y="49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161713</xdr:rowOff>
    </xdr:from>
    <xdr:to>
      <xdr:col>11</xdr:col>
      <xdr:colOff>136525</xdr:colOff>
      <xdr:row>29</xdr:row>
      <xdr:rowOff>29845</xdr:rowOff>
    </xdr:to>
    <xdr:cxnSp macro="">
      <xdr:nvCxnSpPr>
        <xdr:cNvPr id="96" name="直線コネクタ 95"/>
        <xdr:cNvCxnSpPr/>
      </xdr:nvCxnSpPr>
      <xdr:spPr>
        <a:xfrm>
          <a:off x="1765300" y="496231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7" name="n_1aveValue有形固定資産減価償却率"/>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aveValue有形固定資産減価償却率"/>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122149</xdr:rowOff>
    </xdr:from>
    <xdr:ext cx="405111" cy="259045"/>
    <xdr:sp macro="" textlink="">
      <xdr:nvSpPr>
        <xdr:cNvPr id="100" name="n_4aveValue有形固定資産減価償却率"/>
        <xdr:cNvSpPr txBox="1"/>
      </xdr:nvSpPr>
      <xdr:spPr>
        <a:xfrm>
          <a:off x="1562744" y="509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101" name="n_1mainValue有形固定資産減価償却率"/>
        <xdr:cNvSpPr txBox="1"/>
      </xdr:nvSpPr>
      <xdr:spPr>
        <a:xfrm>
          <a:off x="3836044" y="48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133155</xdr:rowOff>
    </xdr:from>
    <xdr:ext cx="405111" cy="259045"/>
    <xdr:sp macro="" textlink="">
      <xdr:nvSpPr>
        <xdr:cNvPr id="102" name="n_2mainValue有形固定資産減価償却率"/>
        <xdr:cNvSpPr txBox="1"/>
      </xdr:nvSpPr>
      <xdr:spPr>
        <a:xfrm>
          <a:off x="3086744" y="476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103" name="n_3mainValue有形固定資産減価償却率"/>
        <xdr:cNvSpPr txBox="1"/>
      </xdr:nvSpPr>
      <xdr:spPr>
        <a:xfrm>
          <a:off x="23247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104" name="n_4mainValue有形固定資産減価償却率"/>
        <xdr:cNvSpPr txBox="1"/>
      </xdr:nvSpPr>
      <xdr:spPr>
        <a:xfrm>
          <a:off x="1562744" y="468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このことは当町の借入金などの負債が類似団体よりも多いことを示しているが、債務内容を詳しく分析すると過疎対策事業債など普通交付税還元率の高い起債を活用している割合が高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8" name="債務償還比率平均値テキスト"/>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149945</xdr:rowOff>
    </xdr:from>
    <xdr:to>
      <xdr:col>60</xdr:col>
      <xdr:colOff>123825</xdr:colOff>
      <xdr:row>28</xdr:row>
      <xdr:rowOff>80095</xdr:rowOff>
    </xdr:to>
    <xdr:sp macro="" textlink="">
      <xdr:nvSpPr>
        <xdr:cNvPr id="143" name="フローチャート: 判断 142"/>
        <xdr:cNvSpPr/>
      </xdr:nvSpPr>
      <xdr:spPr>
        <a:xfrm>
          <a:off x="11747500" y="47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12460</xdr:rowOff>
    </xdr:from>
    <xdr:to>
      <xdr:col>76</xdr:col>
      <xdr:colOff>73025</xdr:colOff>
      <xdr:row>30</xdr:row>
      <xdr:rowOff>114060</xdr:rowOff>
    </xdr:to>
    <xdr:sp macro="" textlink="">
      <xdr:nvSpPr>
        <xdr:cNvPr id="149" name="楕円 148"/>
        <xdr:cNvSpPr/>
      </xdr:nvSpPr>
      <xdr:spPr>
        <a:xfrm>
          <a:off x="14744700" y="51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162337</xdr:rowOff>
    </xdr:from>
    <xdr:ext cx="469744" cy="259045"/>
    <xdr:sp macro="" textlink="">
      <xdr:nvSpPr>
        <xdr:cNvPr id="150" name="債務償還比率該当値テキスト"/>
        <xdr:cNvSpPr txBox="1"/>
      </xdr:nvSpPr>
      <xdr:spPr>
        <a:xfrm>
          <a:off x="14846300" y="51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78789</xdr:rowOff>
    </xdr:from>
    <xdr:to>
      <xdr:col>72</xdr:col>
      <xdr:colOff>123825</xdr:colOff>
      <xdr:row>31</xdr:row>
      <xdr:rowOff>8939</xdr:rowOff>
    </xdr:to>
    <xdr:sp macro="" textlink="">
      <xdr:nvSpPr>
        <xdr:cNvPr id="151" name="楕円 150"/>
        <xdr:cNvSpPr/>
      </xdr:nvSpPr>
      <xdr:spPr>
        <a:xfrm>
          <a:off x="14033500" y="52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63260</xdr:rowOff>
    </xdr:from>
    <xdr:to>
      <xdr:col>76</xdr:col>
      <xdr:colOff>22225</xdr:colOff>
      <xdr:row>30</xdr:row>
      <xdr:rowOff>129589</xdr:rowOff>
    </xdr:to>
    <xdr:cxnSp macro="">
      <xdr:nvCxnSpPr>
        <xdr:cNvPr id="152" name="直線コネクタ 151"/>
        <xdr:cNvCxnSpPr/>
      </xdr:nvCxnSpPr>
      <xdr:spPr>
        <a:xfrm flipV="1">
          <a:off x="14084300" y="5206760"/>
          <a:ext cx="7112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136412</xdr:rowOff>
    </xdr:from>
    <xdr:to>
      <xdr:col>68</xdr:col>
      <xdr:colOff>123825</xdr:colOff>
      <xdr:row>30</xdr:row>
      <xdr:rowOff>66562</xdr:rowOff>
    </xdr:to>
    <xdr:sp macro="" textlink="">
      <xdr:nvSpPr>
        <xdr:cNvPr id="153" name="楕円 152"/>
        <xdr:cNvSpPr/>
      </xdr:nvSpPr>
      <xdr:spPr>
        <a:xfrm>
          <a:off x="13271500" y="51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15762</xdr:rowOff>
    </xdr:from>
    <xdr:to>
      <xdr:col>72</xdr:col>
      <xdr:colOff>73025</xdr:colOff>
      <xdr:row>30</xdr:row>
      <xdr:rowOff>129589</xdr:rowOff>
    </xdr:to>
    <xdr:cxnSp macro="">
      <xdr:nvCxnSpPr>
        <xdr:cNvPr id="154" name="直線コネクタ 153"/>
        <xdr:cNvCxnSpPr/>
      </xdr:nvCxnSpPr>
      <xdr:spPr>
        <a:xfrm>
          <a:off x="13322300" y="5159262"/>
          <a:ext cx="762000" cy="1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84596</xdr:rowOff>
    </xdr:from>
    <xdr:to>
      <xdr:col>64</xdr:col>
      <xdr:colOff>123825</xdr:colOff>
      <xdr:row>30</xdr:row>
      <xdr:rowOff>14746</xdr:rowOff>
    </xdr:to>
    <xdr:sp macro="" textlink="">
      <xdr:nvSpPr>
        <xdr:cNvPr id="155" name="楕円 154"/>
        <xdr:cNvSpPr/>
      </xdr:nvSpPr>
      <xdr:spPr>
        <a:xfrm>
          <a:off x="12509500" y="50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135396</xdr:rowOff>
    </xdr:from>
    <xdr:to>
      <xdr:col>68</xdr:col>
      <xdr:colOff>73025</xdr:colOff>
      <xdr:row>30</xdr:row>
      <xdr:rowOff>15762</xdr:rowOff>
    </xdr:to>
    <xdr:cxnSp macro="">
      <xdr:nvCxnSpPr>
        <xdr:cNvPr id="156" name="直線コネクタ 155"/>
        <xdr:cNvCxnSpPr/>
      </xdr:nvCxnSpPr>
      <xdr:spPr>
        <a:xfrm>
          <a:off x="12560300" y="510744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151095</xdr:rowOff>
    </xdr:from>
    <xdr:to>
      <xdr:col>60</xdr:col>
      <xdr:colOff>123825</xdr:colOff>
      <xdr:row>29</xdr:row>
      <xdr:rowOff>81245</xdr:rowOff>
    </xdr:to>
    <xdr:sp macro="" textlink="">
      <xdr:nvSpPr>
        <xdr:cNvPr id="157" name="楕円 156"/>
        <xdr:cNvSpPr/>
      </xdr:nvSpPr>
      <xdr:spPr>
        <a:xfrm>
          <a:off x="11747500" y="49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30445</xdr:rowOff>
    </xdr:from>
    <xdr:to>
      <xdr:col>64</xdr:col>
      <xdr:colOff>73025</xdr:colOff>
      <xdr:row>29</xdr:row>
      <xdr:rowOff>135396</xdr:rowOff>
    </xdr:to>
    <xdr:cxnSp macro="">
      <xdr:nvCxnSpPr>
        <xdr:cNvPr id="158" name="直線コネクタ 157"/>
        <xdr:cNvCxnSpPr/>
      </xdr:nvCxnSpPr>
      <xdr:spPr>
        <a:xfrm>
          <a:off x="11798300" y="5002495"/>
          <a:ext cx="762000" cy="10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9" name="n_1aveValue債務償還比率"/>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60" name="n_2aveValue債務償還比率"/>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1" name="n_3aveValue債務償還比率"/>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96622</xdr:rowOff>
    </xdr:from>
    <xdr:ext cx="469744" cy="259045"/>
    <xdr:sp macro="" textlink="">
      <xdr:nvSpPr>
        <xdr:cNvPr id="162" name="n_4aveValue債務償還比率"/>
        <xdr:cNvSpPr txBox="1"/>
      </xdr:nvSpPr>
      <xdr:spPr>
        <a:xfrm>
          <a:off x="11563427" y="45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66</xdr:rowOff>
    </xdr:from>
    <xdr:ext cx="469744" cy="259045"/>
    <xdr:sp macro="" textlink="">
      <xdr:nvSpPr>
        <xdr:cNvPr id="163" name="n_1mainValue債務償還比率"/>
        <xdr:cNvSpPr txBox="1"/>
      </xdr:nvSpPr>
      <xdr:spPr>
        <a:xfrm>
          <a:off x="13836727" y="53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57689</xdr:rowOff>
    </xdr:from>
    <xdr:ext cx="469744" cy="259045"/>
    <xdr:sp macro="" textlink="">
      <xdr:nvSpPr>
        <xdr:cNvPr id="164" name="n_2mainValue債務償還比率"/>
        <xdr:cNvSpPr txBox="1"/>
      </xdr:nvSpPr>
      <xdr:spPr>
        <a:xfrm>
          <a:off x="13087427" y="52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5873</xdr:rowOff>
    </xdr:from>
    <xdr:ext cx="469744" cy="259045"/>
    <xdr:sp macro="" textlink="">
      <xdr:nvSpPr>
        <xdr:cNvPr id="165" name="n_3mainValue債務償還比率"/>
        <xdr:cNvSpPr txBox="1"/>
      </xdr:nvSpPr>
      <xdr:spPr>
        <a:xfrm>
          <a:off x="12325427" y="51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72372</xdr:rowOff>
    </xdr:from>
    <xdr:ext cx="469744" cy="259045"/>
    <xdr:sp macro="" textlink="">
      <xdr:nvSpPr>
        <xdr:cNvPr id="166" name="n_4mainValue債務償還比率"/>
        <xdr:cNvSpPr txBox="1"/>
      </xdr:nvSpPr>
      <xdr:spPr>
        <a:xfrm>
          <a:off x="11563427" y="50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80645</xdr:rowOff>
    </xdr:from>
    <xdr:to>
      <xdr:col>24</xdr:col>
      <xdr:colOff>114300</xdr:colOff>
      <xdr:row>36</xdr:row>
      <xdr:rowOff>10795</xdr:rowOff>
    </xdr:to>
    <xdr:sp macro="" textlink="">
      <xdr:nvSpPr>
        <xdr:cNvPr id="73" name="楕円 72"/>
        <xdr:cNvSpPr/>
      </xdr:nvSpPr>
      <xdr:spPr>
        <a:xfrm>
          <a:off x="4584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103522</xdr:rowOff>
    </xdr:from>
    <xdr:ext cx="405111" cy="259045"/>
    <xdr:sp macro="" textlink="">
      <xdr:nvSpPr>
        <xdr:cNvPr id="74" name="【道路】&#10;有形固定資産減価償却率該当値テキスト"/>
        <xdr:cNvSpPr txBox="1"/>
      </xdr:nvSpPr>
      <xdr:spPr>
        <a:xfrm>
          <a:off x="4673600"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57785</xdr:rowOff>
    </xdr:from>
    <xdr:to>
      <xdr:col>20</xdr:col>
      <xdr:colOff>38100</xdr:colOff>
      <xdr:row>35</xdr:row>
      <xdr:rowOff>159385</xdr:rowOff>
    </xdr:to>
    <xdr:sp macro="" textlink="">
      <xdr:nvSpPr>
        <xdr:cNvPr id="75" name="楕円 74"/>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108585</xdr:rowOff>
    </xdr:from>
    <xdr:to>
      <xdr:col>24</xdr:col>
      <xdr:colOff>63500</xdr:colOff>
      <xdr:row>35</xdr:row>
      <xdr:rowOff>131445</xdr:rowOff>
    </xdr:to>
    <xdr:cxnSp macro="">
      <xdr:nvCxnSpPr>
        <xdr:cNvPr id="76" name="直線コネクタ 75"/>
        <xdr:cNvCxnSpPr/>
      </xdr:nvCxnSpPr>
      <xdr:spPr>
        <a:xfrm>
          <a:off x="3797300" y="61093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21590</xdr:rowOff>
    </xdr:from>
    <xdr:to>
      <xdr:col>15</xdr:col>
      <xdr:colOff>101600</xdr:colOff>
      <xdr:row>35</xdr:row>
      <xdr:rowOff>123190</xdr:rowOff>
    </xdr:to>
    <xdr:sp macro="" textlink="">
      <xdr:nvSpPr>
        <xdr:cNvPr id="77" name="楕円 76"/>
        <xdr:cNvSpPr/>
      </xdr:nvSpPr>
      <xdr:spPr>
        <a:xfrm>
          <a:off x="2857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72390</xdr:rowOff>
    </xdr:from>
    <xdr:to>
      <xdr:col>19</xdr:col>
      <xdr:colOff>177800</xdr:colOff>
      <xdr:row>35</xdr:row>
      <xdr:rowOff>108585</xdr:rowOff>
    </xdr:to>
    <xdr:cxnSp macro="">
      <xdr:nvCxnSpPr>
        <xdr:cNvPr id="78" name="直線コネクタ 77"/>
        <xdr:cNvCxnSpPr/>
      </xdr:nvCxnSpPr>
      <xdr:spPr>
        <a:xfrm>
          <a:off x="2908300" y="6073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162560</xdr:rowOff>
    </xdr:from>
    <xdr:to>
      <xdr:col>10</xdr:col>
      <xdr:colOff>165100</xdr:colOff>
      <xdr:row>35</xdr:row>
      <xdr:rowOff>92710</xdr:rowOff>
    </xdr:to>
    <xdr:sp macro="" textlink="">
      <xdr:nvSpPr>
        <xdr:cNvPr id="79" name="楕円 78"/>
        <xdr:cNvSpPr/>
      </xdr:nvSpPr>
      <xdr:spPr>
        <a:xfrm>
          <a:off x="196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41910</xdr:rowOff>
    </xdr:from>
    <xdr:to>
      <xdr:col>15</xdr:col>
      <xdr:colOff>50800</xdr:colOff>
      <xdr:row>35</xdr:row>
      <xdr:rowOff>72390</xdr:rowOff>
    </xdr:to>
    <xdr:cxnSp macro="">
      <xdr:nvCxnSpPr>
        <xdr:cNvPr id="80" name="直線コネクタ 79"/>
        <xdr:cNvCxnSpPr/>
      </xdr:nvCxnSpPr>
      <xdr:spPr>
        <a:xfrm>
          <a:off x="2019300" y="604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132080</xdr:rowOff>
    </xdr:from>
    <xdr:to>
      <xdr:col>6</xdr:col>
      <xdr:colOff>38100</xdr:colOff>
      <xdr:row>35</xdr:row>
      <xdr:rowOff>62230</xdr:rowOff>
    </xdr:to>
    <xdr:sp macro="" textlink="">
      <xdr:nvSpPr>
        <xdr:cNvPr id="81" name="楕円 80"/>
        <xdr:cNvSpPr/>
      </xdr:nvSpPr>
      <xdr:spPr>
        <a:xfrm>
          <a:off x="1079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xdr:rowOff>
    </xdr:from>
    <xdr:to>
      <xdr:col>10</xdr:col>
      <xdr:colOff>114300</xdr:colOff>
      <xdr:row>35</xdr:row>
      <xdr:rowOff>41910</xdr:rowOff>
    </xdr:to>
    <xdr:cxnSp macro="">
      <xdr:nvCxnSpPr>
        <xdr:cNvPr id="82" name="直線コネクタ 81"/>
        <xdr:cNvCxnSpPr/>
      </xdr:nvCxnSpPr>
      <xdr:spPr>
        <a:xfrm>
          <a:off x="1130300" y="6012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85742</xdr:rowOff>
    </xdr:from>
    <xdr:ext cx="405111" cy="259045"/>
    <xdr:sp macro="" textlink="">
      <xdr:nvSpPr>
        <xdr:cNvPr id="86" name="n_4aveValue【道路】&#10;有形固定資産減価償却率"/>
        <xdr:cNvSpPr txBox="1"/>
      </xdr:nvSpPr>
      <xdr:spPr>
        <a:xfrm>
          <a:off x="927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4462</xdr:rowOff>
    </xdr:from>
    <xdr:ext cx="405111" cy="259045"/>
    <xdr:sp macro="" textlink="">
      <xdr:nvSpPr>
        <xdr:cNvPr id="87" name="n_1mainValue【道路】&#10;有形固定資産減価償却率"/>
        <xdr:cNvSpPr txBox="1"/>
      </xdr:nvSpPr>
      <xdr:spPr>
        <a:xfrm>
          <a:off x="3582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139717</xdr:rowOff>
    </xdr:from>
    <xdr:ext cx="405111" cy="259045"/>
    <xdr:sp macro="" textlink="">
      <xdr:nvSpPr>
        <xdr:cNvPr id="88" name="n_2mainValue【道路】&#10;有形固定資産減価償却率"/>
        <xdr:cNvSpPr txBox="1"/>
      </xdr:nvSpPr>
      <xdr:spPr>
        <a:xfrm>
          <a:off x="2705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109237</xdr:rowOff>
    </xdr:from>
    <xdr:ext cx="405111" cy="259045"/>
    <xdr:sp macro="" textlink="">
      <xdr:nvSpPr>
        <xdr:cNvPr id="89" name="n_3mainValue【道路】&#10;有形固定資産減価償却率"/>
        <xdr:cNvSpPr txBox="1"/>
      </xdr:nvSpPr>
      <xdr:spPr>
        <a:xfrm>
          <a:off x="1816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78757</xdr:rowOff>
    </xdr:from>
    <xdr:ext cx="405111" cy="259045"/>
    <xdr:sp macro="" textlink="">
      <xdr:nvSpPr>
        <xdr:cNvPr id="90" name="n_4mainValue【道路】&#10;有形固定資産減価償却率"/>
        <xdr:cNvSpPr txBox="1"/>
      </xdr:nvSpPr>
      <xdr:spPr>
        <a:xfrm>
          <a:off x="927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76129</xdr:rowOff>
    </xdr:from>
    <xdr:to>
      <xdr:col>36</xdr:col>
      <xdr:colOff>165100</xdr:colOff>
      <xdr:row>41</xdr:row>
      <xdr:rowOff>6279</xdr:rowOff>
    </xdr:to>
    <xdr:sp macro="" textlink="">
      <xdr:nvSpPr>
        <xdr:cNvPr id="122" name="フローチャート: 判断 121"/>
        <xdr:cNvSpPr/>
      </xdr:nvSpPr>
      <xdr:spPr>
        <a:xfrm>
          <a:off x="6921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143092</xdr:rowOff>
    </xdr:from>
    <xdr:to>
      <xdr:col>55</xdr:col>
      <xdr:colOff>50800</xdr:colOff>
      <xdr:row>41</xdr:row>
      <xdr:rowOff>73242</xdr:rowOff>
    </xdr:to>
    <xdr:sp macro="" textlink="">
      <xdr:nvSpPr>
        <xdr:cNvPr id="128" name="楕円 127"/>
        <xdr:cNvSpPr/>
      </xdr:nvSpPr>
      <xdr:spPr>
        <a:xfrm>
          <a:off x="10426700" y="70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9" name="【道路】&#10;一人当たり延長該当値テキスト"/>
        <xdr:cNvSpPr txBox="1"/>
      </xdr:nvSpPr>
      <xdr:spPr>
        <a:xfrm>
          <a:off x="10515600" y="69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145367</xdr:rowOff>
    </xdr:from>
    <xdr:to>
      <xdr:col>50</xdr:col>
      <xdr:colOff>165100</xdr:colOff>
      <xdr:row>41</xdr:row>
      <xdr:rowOff>75517</xdr:rowOff>
    </xdr:to>
    <xdr:sp macro="" textlink="">
      <xdr:nvSpPr>
        <xdr:cNvPr id="130" name="楕円 129"/>
        <xdr:cNvSpPr/>
      </xdr:nvSpPr>
      <xdr:spPr>
        <a:xfrm>
          <a:off x="9588500" y="70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22442</xdr:rowOff>
    </xdr:from>
    <xdr:to>
      <xdr:col>55</xdr:col>
      <xdr:colOff>0</xdr:colOff>
      <xdr:row>41</xdr:row>
      <xdr:rowOff>24717</xdr:rowOff>
    </xdr:to>
    <xdr:cxnSp macro="">
      <xdr:nvCxnSpPr>
        <xdr:cNvPr id="131" name="直線コネクタ 130"/>
        <xdr:cNvCxnSpPr/>
      </xdr:nvCxnSpPr>
      <xdr:spPr>
        <a:xfrm flipV="1">
          <a:off x="9639300" y="7051892"/>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147781</xdr:rowOff>
    </xdr:from>
    <xdr:to>
      <xdr:col>46</xdr:col>
      <xdr:colOff>38100</xdr:colOff>
      <xdr:row>41</xdr:row>
      <xdr:rowOff>77931</xdr:rowOff>
    </xdr:to>
    <xdr:sp macro="" textlink="">
      <xdr:nvSpPr>
        <xdr:cNvPr id="132" name="楕円 131"/>
        <xdr:cNvSpPr/>
      </xdr:nvSpPr>
      <xdr:spPr>
        <a:xfrm>
          <a:off x="8699500" y="70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24717</xdr:rowOff>
    </xdr:from>
    <xdr:to>
      <xdr:col>50</xdr:col>
      <xdr:colOff>114300</xdr:colOff>
      <xdr:row>41</xdr:row>
      <xdr:rowOff>27131</xdr:rowOff>
    </xdr:to>
    <xdr:cxnSp macro="">
      <xdr:nvCxnSpPr>
        <xdr:cNvPr id="133" name="直線コネクタ 132"/>
        <xdr:cNvCxnSpPr/>
      </xdr:nvCxnSpPr>
      <xdr:spPr>
        <a:xfrm flipV="1">
          <a:off x="8750300" y="7054167"/>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149390</xdr:rowOff>
    </xdr:from>
    <xdr:to>
      <xdr:col>41</xdr:col>
      <xdr:colOff>101600</xdr:colOff>
      <xdr:row>41</xdr:row>
      <xdr:rowOff>79540</xdr:rowOff>
    </xdr:to>
    <xdr:sp macro="" textlink="">
      <xdr:nvSpPr>
        <xdr:cNvPr id="134" name="楕円 133"/>
        <xdr:cNvSpPr/>
      </xdr:nvSpPr>
      <xdr:spPr>
        <a:xfrm>
          <a:off x="7810500" y="70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27131</xdr:rowOff>
    </xdr:from>
    <xdr:to>
      <xdr:col>45</xdr:col>
      <xdr:colOff>177800</xdr:colOff>
      <xdr:row>41</xdr:row>
      <xdr:rowOff>28740</xdr:rowOff>
    </xdr:to>
    <xdr:cxnSp macro="">
      <xdr:nvCxnSpPr>
        <xdr:cNvPr id="135" name="直線コネクタ 134"/>
        <xdr:cNvCxnSpPr/>
      </xdr:nvCxnSpPr>
      <xdr:spPr>
        <a:xfrm flipV="1">
          <a:off x="7861300" y="705658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151075</xdr:rowOff>
    </xdr:from>
    <xdr:to>
      <xdr:col>36</xdr:col>
      <xdr:colOff>165100</xdr:colOff>
      <xdr:row>41</xdr:row>
      <xdr:rowOff>81225</xdr:rowOff>
    </xdr:to>
    <xdr:sp macro="" textlink="">
      <xdr:nvSpPr>
        <xdr:cNvPr id="136" name="楕円 135"/>
        <xdr:cNvSpPr/>
      </xdr:nvSpPr>
      <xdr:spPr>
        <a:xfrm>
          <a:off x="6921500" y="70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28740</xdr:rowOff>
    </xdr:from>
    <xdr:to>
      <xdr:col>41</xdr:col>
      <xdr:colOff>50800</xdr:colOff>
      <xdr:row>41</xdr:row>
      <xdr:rowOff>30425</xdr:rowOff>
    </xdr:to>
    <xdr:cxnSp macro="">
      <xdr:nvCxnSpPr>
        <xdr:cNvPr id="137" name="直線コネクタ 136"/>
        <xdr:cNvCxnSpPr/>
      </xdr:nvCxnSpPr>
      <xdr:spPr>
        <a:xfrm flipV="1">
          <a:off x="6972300" y="7058190"/>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22806</xdr:rowOff>
    </xdr:from>
    <xdr:ext cx="534377" cy="259045"/>
    <xdr:sp macro="" textlink="">
      <xdr:nvSpPr>
        <xdr:cNvPr id="141" name="n_4aveValue【道路】&#10;一人当たり延長"/>
        <xdr:cNvSpPr txBox="1"/>
      </xdr:nvSpPr>
      <xdr:spPr>
        <a:xfrm>
          <a:off x="6705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66644</xdr:rowOff>
    </xdr:from>
    <xdr:ext cx="534377" cy="259045"/>
    <xdr:sp macro="" textlink="">
      <xdr:nvSpPr>
        <xdr:cNvPr id="142" name="n_1mainValue【道路】&#10;一人当たり延長"/>
        <xdr:cNvSpPr txBox="1"/>
      </xdr:nvSpPr>
      <xdr:spPr>
        <a:xfrm>
          <a:off x="9359411" y="70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69058</xdr:rowOff>
    </xdr:from>
    <xdr:ext cx="534377" cy="259045"/>
    <xdr:sp macro="" textlink="">
      <xdr:nvSpPr>
        <xdr:cNvPr id="143" name="n_2mainValue【道路】&#10;一人当たり延長"/>
        <xdr:cNvSpPr txBox="1"/>
      </xdr:nvSpPr>
      <xdr:spPr>
        <a:xfrm>
          <a:off x="8483111" y="70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70667</xdr:rowOff>
    </xdr:from>
    <xdr:ext cx="534377" cy="259045"/>
    <xdr:sp macro="" textlink="">
      <xdr:nvSpPr>
        <xdr:cNvPr id="144" name="n_3mainValue【道路】&#10;一人当たり延長"/>
        <xdr:cNvSpPr txBox="1"/>
      </xdr:nvSpPr>
      <xdr:spPr>
        <a:xfrm>
          <a:off x="7594111" y="71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72352</xdr:rowOff>
    </xdr:from>
    <xdr:ext cx="534377" cy="259045"/>
    <xdr:sp macro="" textlink="">
      <xdr:nvSpPr>
        <xdr:cNvPr id="145" name="n_4mainValue【道路】&#10;一人当たり延長"/>
        <xdr:cNvSpPr txBox="1"/>
      </xdr:nvSpPr>
      <xdr:spPr>
        <a:xfrm>
          <a:off x="6705111" y="71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1" name="フローチャート: 判断 180"/>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87" name="楕円 186"/>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88" name="【橋りょう・トンネル】&#10;有形固定資産減価償却率該当値テキスト"/>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89" name="楕円 188"/>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130628</xdr:rowOff>
    </xdr:to>
    <xdr:cxnSp macro="">
      <xdr:nvCxnSpPr>
        <xdr:cNvPr id="190" name="直線コネクタ 189"/>
        <xdr:cNvCxnSpPr/>
      </xdr:nvCxnSpPr>
      <xdr:spPr>
        <a:xfrm>
          <a:off x="3797300" y="103898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1" name="楕円 190"/>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102870</xdr:rowOff>
    </xdr:to>
    <xdr:cxnSp macro="">
      <xdr:nvCxnSpPr>
        <xdr:cNvPr id="192" name="直線コネクタ 191"/>
        <xdr:cNvCxnSpPr/>
      </xdr:nvCxnSpPr>
      <xdr:spPr>
        <a:xfrm>
          <a:off x="2908300" y="103751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93" name="楕円 192"/>
        <xdr:cNvSpPr/>
      </xdr:nvSpPr>
      <xdr:spPr>
        <a:xfrm>
          <a:off x="196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60</xdr:row>
      <xdr:rowOff>88174</xdr:rowOff>
    </xdr:to>
    <xdr:cxnSp macro="">
      <xdr:nvCxnSpPr>
        <xdr:cNvPr id="194" name="直線コネクタ 193"/>
        <xdr:cNvCxnSpPr/>
      </xdr:nvCxnSpPr>
      <xdr:spPr>
        <a:xfrm>
          <a:off x="2019300" y="103506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95" name="楕円 194"/>
        <xdr:cNvSpPr/>
      </xdr:nvSpPr>
      <xdr:spPr>
        <a:xfrm>
          <a:off x="107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63681</xdr:rowOff>
    </xdr:to>
    <xdr:cxnSp macro="">
      <xdr:nvCxnSpPr>
        <xdr:cNvPr id="196" name="直線コネクタ 195"/>
        <xdr:cNvCxnSpPr/>
      </xdr:nvCxnSpPr>
      <xdr:spPr>
        <a:xfrm>
          <a:off x="1130300" y="103229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0"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1"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2" name="n_2main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3" name="n_3mainValue【橋りょう・トンネル】&#10;有形固定資産減価償却率"/>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103250</xdr:rowOff>
    </xdr:from>
    <xdr:ext cx="405111" cy="259045"/>
    <xdr:sp macro="" textlink="">
      <xdr:nvSpPr>
        <xdr:cNvPr id="204" name="n_4mainValue【橋りょう・トンネル】&#10;有形固定資産減価償却率"/>
        <xdr:cNvSpPr txBox="1"/>
      </xdr:nvSpPr>
      <xdr:spPr>
        <a:xfrm>
          <a:off x="927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81389</xdr:rowOff>
    </xdr:from>
    <xdr:to>
      <xdr:col>36</xdr:col>
      <xdr:colOff>165100</xdr:colOff>
      <xdr:row>64</xdr:row>
      <xdr:rowOff>11539</xdr:rowOff>
    </xdr:to>
    <xdr:sp macro="" textlink="">
      <xdr:nvSpPr>
        <xdr:cNvPr id="238" name="フローチャート: 判断 237"/>
        <xdr:cNvSpPr/>
      </xdr:nvSpPr>
      <xdr:spPr>
        <a:xfrm>
          <a:off x="6921500" y="1088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62075</xdr:rowOff>
    </xdr:from>
    <xdr:to>
      <xdr:col>55</xdr:col>
      <xdr:colOff>50800</xdr:colOff>
      <xdr:row>63</xdr:row>
      <xdr:rowOff>163675</xdr:rowOff>
    </xdr:to>
    <xdr:sp macro="" textlink="">
      <xdr:nvSpPr>
        <xdr:cNvPr id="244" name="楕円 243"/>
        <xdr:cNvSpPr/>
      </xdr:nvSpPr>
      <xdr:spPr>
        <a:xfrm>
          <a:off x="10426700" y="108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40502</xdr:rowOff>
    </xdr:from>
    <xdr:ext cx="690189" cy="259045"/>
    <xdr:sp macro="" textlink="">
      <xdr:nvSpPr>
        <xdr:cNvPr id="245" name="【橋りょう・トンネル】&#10;一人当たり有形固定資産（償却資産）額該当値テキスト"/>
        <xdr:cNvSpPr txBox="1"/>
      </xdr:nvSpPr>
      <xdr:spPr>
        <a:xfrm>
          <a:off x="10515600" y="10841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64836</xdr:rowOff>
    </xdr:from>
    <xdr:to>
      <xdr:col>50</xdr:col>
      <xdr:colOff>165100</xdr:colOff>
      <xdr:row>63</xdr:row>
      <xdr:rowOff>166436</xdr:rowOff>
    </xdr:to>
    <xdr:sp macro="" textlink="">
      <xdr:nvSpPr>
        <xdr:cNvPr id="246" name="楕円 245"/>
        <xdr:cNvSpPr/>
      </xdr:nvSpPr>
      <xdr:spPr>
        <a:xfrm>
          <a:off x="9588500" y="108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112875</xdr:rowOff>
    </xdr:from>
    <xdr:to>
      <xdr:col>55</xdr:col>
      <xdr:colOff>0</xdr:colOff>
      <xdr:row>63</xdr:row>
      <xdr:rowOff>115636</xdr:rowOff>
    </xdr:to>
    <xdr:cxnSp macro="">
      <xdr:nvCxnSpPr>
        <xdr:cNvPr id="247" name="直線コネクタ 246"/>
        <xdr:cNvCxnSpPr/>
      </xdr:nvCxnSpPr>
      <xdr:spPr>
        <a:xfrm flipV="1">
          <a:off x="9639300" y="10914225"/>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69366</xdr:rowOff>
    </xdr:from>
    <xdr:to>
      <xdr:col>46</xdr:col>
      <xdr:colOff>38100</xdr:colOff>
      <xdr:row>63</xdr:row>
      <xdr:rowOff>170966</xdr:rowOff>
    </xdr:to>
    <xdr:sp macro="" textlink="">
      <xdr:nvSpPr>
        <xdr:cNvPr id="248" name="楕円 247"/>
        <xdr:cNvSpPr/>
      </xdr:nvSpPr>
      <xdr:spPr>
        <a:xfrm>
          <a:off x="8699500" y="108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115636</xdr:rowOff>
    </xdr:from>
    <xdr:to>
      <xdr:col>50</xdr:col>
      <xdr:colOff>114300</xdr:colOff>
      <xdr:row>63</xdr:row>
      <xdr:rowOff>120166</xdr:rowOff>
    </xdr:to>
    <xdr:cxnSp macro="">
      <xdr:nvCxnSpPr>
        <xdr:cNvPr id="249" name="直線コネクタ 248"/>
        <xdr:cNvCxnSpPr/>
      </xdr:nvCxnSpPr>
      <xdr:spPr>
        <a:xfrm flipV="1">
          <a:off x="8750300" y="10916986"/>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71778</xdr:rowOff>
    </xdr:from>
    <xdr:to>
      <xdr:col>41</xdr:col>
      <xdr:colOff>101600</xdr:colOff>
      <xdr:row>64</xdr:row>
      <xdr:rowOff>1928</xdr:rowOff>
    </xdr:to>
    <xdr:sp macro="" textlink="">
      <xdr:nvSpPr>
        <xdr:cNvPr id="250" name="楕円 249"/>
        <xdr:cNvSpPr/>
      </xdr:nvSpPr>
      <xdr:spPr>
        <a:xfrm>
          <a:off x="7810500" y="108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120166</xdr:rowOff>
    </xdr:from>
    <xdr:to>
      <xdr:col>45</xdr:col>
      <xdr:colOff>177800</xdr:colOff>
      <xdr:row>63</xdr:row>
      <xdr:rowOff>122578</xdr:rowOff>
    </xdr:to>
    <xdr:cxnSp macro="">
      <xdr:nvCxnSpPr>
        <xdr:cNvPr id="251" name="直線コネクタ 250"/>
        <xdr:cNvCxnSpPr/>
      </xdr:nvCxnSpPr>
      <xdr:spPr>
        <a:xfrm flipV="1">
          <a:off x="7861300" y="10921516"/>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73791</xdr:rowOff>
    </xdr:from>
    <xdr:to>
      <xdr:col>36</xdr:col>
      <xdr:colOff>165100</xdr:colOff>
      <xdr:row>64</xdr:row>
      <xdr:rowOff>3941</xdr:rowOff>
    </xdr:to>
    <xdr:sp macro="" textlink="">
      <xdr:nvSpPr>
        <xdr:cNvPr id="252" name="楕円 251"/>
        <xdr:cNvSpPr/>
      </xdr:nvSpPr>
      <xdr:spPr>
        <a:xfrm>
          <a:off x="6921500" y="108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122578</xdr:rowOff>
    </xdr:from>
    <xdr:to>
      <xdr:col>41</xdr:col>
      <xdr:colOff>50800</xdr:colOff>
      <xdr:row>63</xdr:row>
      <xdr:rowOff>124591</xdr:rowOff>
    </xdr:to>
    <xdr:cxnSp macro="">
      <xdr:nvCxnSpPr>
        <xdr:cNvPr id="253" name="直線コネクタ 252"/>
        <xdr:cNvCxnSpPr/>
      </xdr:nvCxnSpPr>
      <xdr:spPr>
        <a:xfrm flipV="1">
          <a:off x="6972300" y="10923928"/>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2666</xdr:rowOff>
    </xdr:from>
    <xdr:ext cx="599010" cy="259045"/>
    <xdr:sp macro="" textlink="">
      <xdr:nvSpPr>
        <xdr:cNvPr id="257" name="n_4aveValue【橋りょう・トンネル】&#10;一人当たり有形固定資産（償却資産）額"/>
        <xdr:cNvSpPr txBox="1"/>
      </xdr:nvSpPr>
      <xdr:spPr>
        <a:xfrm>
          <a:off x="6672795" y="1097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157563</xdr:rowOff>
    </xdr:from>
    <xdr:ext cx="690189" cy="259045"/>
    <xdr:sp macro="" textlink="">
      <xdr:nvSpPr>
        <xdr:cNvPr id="258" name="n_1mainValue【橋りょう・トンネル】&#10;一人当たり有形固定資産（償却資産）額"/>
        <xdr:cNvSpPr txBox="1"/>
      </xdr:nvSpPr>
      <xdr:spPr>
        <a:xfrm>
          <a:off x="9281505" y="10958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162093</xdr:rowOff>
    </xdr:from>
    <xdr:ext cx="690189" cy="259045"/>
    <xdr:sp macro="" textlink="">
      <xdr:nvSpPr>
        <xdr:cNvPr id="259" name="n_2mainValue【橋りょう・トンネル】&#10;一人当たり有形固定資産（償却資産）額"/>
        <xdr:cNvSpPr txBox="1"/>
      </xdr:nvSpPr>
      <xdr:spPr>
        <a:xfrm>
          <a:off x="8405205" y="10963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164505</xdr:rowOff>
    </xdr:from>
    <xdr:ext cx="599010" cy="259045"/>
    <xdr:sp macro="" textlink="">
      <xdr:nvSpPr>
        <xdr:cNvPr id="260" name="n_3mainValue【橋りょう・トンネル】&#10;一人当たり有形固定資産（償却資産）額"/>
        <xdr:cNvSpPr txBox="1"/>
      </xdr:nvSpPr>
      <xdr:spPr>
        <a:xfrm>
          <a:off x="7561795" y="109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20468</xdr:rowOff>
    </xdr:from>
    <xdr:ext cx="599010" cy="259045"/>
    <xdr:sp macro="" textlink="">
      <xdr:nvSpPr>
        <xdr:cNvPr id="261" name="n_4mainValue【橋りょう・トンネル】&#10;一人当たり有形固定資産（償却資産）額"/>
        <xdr:cNvSpPr txBox="1"/>
      </xdr:nvSpPr>
      <xdr:spPr>
        <a:xfrm>
          <a:off x="6672795" y="106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6" name="フローチャート: 判断 295"/>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302" name="楕円 301"/>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9541</xdr:rowOff>
    </xdr:from>
    <xdr:ext cx="405111" cy="259045"/>
    <xdr:sp macro="" textlink="">
      <xdr:nvSpPr>
        <xdr:cNvPr id="303" name="【公営住宅】&#10;有形固定資産減価償却率該当値テキスト"/>
        <xdr:cNvSpPr txBox="1"/>
      </xdr:nvSpPr>
      <xdr:spPr>
        <a:xfrm>
          <a:off x="4673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17780</xdr:rowOff>
    </xdr:from>
    <xdr:to>
      <xdr:col>20</xdr:col>
      <xdr:colOff>38100</xdr:colOff>
      <xdr:row>85</xdr:row>
      <xdr:rowOff>119380</xdr:rowOff>
    </xdr:to>
    <xdr:sp macro="" textlink="">
      <xdr:nvSpPr>
        <xdr:cNvPr id="304" name="楕円 303"/>
        <xdr:cNvSpPr/>
      </xdr:nvSpPr>
      <xdr:spPr>
        <a:xfrm>
          <a:off x="3746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68580</xdr:rowOff>
    </xdr:from>
    <xdr:to>
      <xdr:col>24</xdr:col>
      <xdr:colOff>63500</xdr:colOff>
      <xdr:row>85</xdr:row>
      <xdr:rowOff>81914</xdr:rowOff>
    </xdr:to>
    <xdr:cxnSp macro="">
      <xdr:nvCxnSpPr>
        <xdr:cNvPr id="305" name="直線コネクタ 304"/>
        <xdr:cNvCxnSpPr/>
      </xdr:nvCxnSpPr>
      <xdr:spPr>
        <a:xfrm>
          <a:off x="3797300" y="146418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636</xdr:rowOff>
    </xdr:from>
    <xdr:to>
      <xdr:col>15</xdr:col>
      <xdr:colOff>101600</xdr:colOff>
      <xdr:row>85</xdr:row>
      <xdr:rowOff>102236</xdr:rowOff>
    </xdr:to>
    <xdr:sp macro="" textlink="">
      <xdr:nvSpPr>
        <xdr:cNvPr id="306" name="楕円 305"/>
        <xdr:cNvSpPr/>
      </xdr:nvSpPr>
      <xdr:spPr>
        <a:xfrm>
          <a:off x="2857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51436</xdr:rowOff>
    </xdr:from>
    <xdr:to>
      <xdr:col>19</xdr:col>
      <xdr:colOff>177800</xdr:colOff>
      <xdr:row>85</xdr:row>
      <xdr:rowOff>68580</xdr:rowOff>
    </xdr:to>
    <xdr:cxnSp macro="">
      <xdr:nvCxnSpPr>
        <xdr:cNvPr id="307" name="直線コネクタ 306"/>
        <xdr:cNvCxnSpPr/>
      </xdr:nvCxnSpPr>
      <xdr:spPr>
        <a:xfrm>
          <a:off x="2908300" y="146246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90170</xdr:rowOff>
    </xdr:from>
    <xdr:to>
      <xdr:col>10</xdr:col>
      <xdr:colOff>165100</xdr:colOff>
      <xdr:row>86</xdr:row>
      <xdr:rowOff>20320</xdr:rowOff>
    </xdr:to>
    <xdr:sp macro="" textlink="">
      <xdr:nvSpPr>
        <xdr:cNvPr id="308" name="楕円 307"/>
        <xdr:cNvSpPr/>
      </xdr:nvSpPr>
      <xdr:spPr>
        <a:xfrm>
          <a:off x="196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51436</xdr:rowOff>
    </xdr:from>
    <xdr:to>
      <xdr:col>15</xdr:col>
      <xdr:colOff>50800</xdr:colOff>
      <xdr:row>85</xdr:row>
      <xdr:rowOff>140970</xdr:rowOff>
    </xdr:to>
    <xdr:cxnSp macro="">
      <xdr:nvCxnSpPr>
        <xdr:cNvPr id="309" name="直線コネクタ 308"/>
        <xdr:cNvCxnSpPr/>
      </xdr:nvCxnSpPr>
      <xdr:spPr>
        <a:xfrm flipV="1">
          <a:off x="2019300" y="1462468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636</xdr:rowOff>
    </xdr:from>
    <xdr:to>
      <xdr:col>6</xdr:col>
      <xdr:colOff>38100</xdr:colOff>
      <xdr:row>86</xdr:row>
      <xdr:rowOff>102236</xdr:rowOff>
    </xdr:to>
    <xdr:sp macro="" textlink="">
      <xdr:nvSpPr>
        <xdr:cNvPr id="310" name="楕円 309"/>
        <xdr:cNvSpPr/>
      </xdr:nvSpPr>
      <xdr:spPr>
        <a:xfrm>
          <a:off x="1079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140970</xdr:rowOff>
    </xdr:from>
    <xdr:to>
      <xdr:col>10</xdr:col>
      <xdr:colOff>114300</xdr:colOff>
      <xdr:row>86</xdr:row>
      <xdr:rowOff>51436</xdr:rowOff>
    </xdr:to>
    <xdr:cxnSp macro="">
      <xdr:nvCxnSpPr>
        <xdr:cNvPr id="311" name="直線コネクタ 310"/>
        <xdr:cNvCxnSpPr/>
      </xdr:nvCxnSpPr>
      <xdr:spPr>
        <a:xfrm flipV="1">
          <a:off x="1130300" y="147142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5"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110507</xdr:rowOff>
    </xdr:from>
    <xdr:ext cx="405111" cy="259045"/>
    <xdr:sp macro="" textlink="">
      <xdr:nvSpPr>
        <xdr:cNvPr id="316" name="n_1mainValue【公営住宅】&#10;有形固定資産減価償却率"/>
        <xdr:cNvSpPr txBox="1"/>
      </xdr:nvSpPr>
      <xdr:spPr>
        <a:xfrm>
          <a:off x="35820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93363</xdr:rowOff>
    </xdr:from>
    <xdr:ext cx="405111" cy="259045"/>
    <xdr:sp macro="" textlink="">
      <xdr:nvSpPr>
        <xdr:cNvPr id="317" name="n_2mainValue【公営住宅】&#10;有形固定資産減価償却率"/>
        <xdr:cNvSpPr txBox="1"/>
      </xdr:nvSpPr>
      <xdr:spPr>
        <a:xfrm>
          <a:off x="2705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11447</xdr:rowOff>
    </xdr:from>
    <xdr:ext cx="405111" cy="259045"/>
    <xdr:sp macro="" textlink="">
      <xdr:nvSpPr>
        <xdr:cNvPr id="318" name="n_3mainValue【公営住宅】&#10;有形固定資産減価償却率"/>
        <xdr:cNvSpPr txBox="1"/>
      </xdr:nvSpPr>
      <xdr:spPr>
        <a:xfrm>
          <a:off x="1816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93363</xdr:rowOff>
    </xdr:from>
    <xdr:ext cx="405111" cy="259045"/>
    <xdr:sp macro="" textlink="">
      <xdr:nvSpPr>
        <xdr:cNvPr id="319" name="n_4mainValue【公営住宅】&#10;有形固定資産減価償却率"/>
        <xdr:cNvSpPr txBox="1"/>
      </xdr:nvSpPr>
      <xdr:spPr>
        <a:xfrm>
          <a:off x="927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164694</xdr:rowOff>
    </xdr:from>
    <xdr:to>
      <xdr:col>36</xdr:col>
      <xdr:colOff>165100</xdr:colOff>
      <xdr:row>85</xdr:row>
      <xdr:rowOff>94844</xdr:rowOff>
    </xdr:to>
    <xdr:sp macro="" textlink="">
      <xdr:nvSpPr>
        <xdr:cNvPr id="351" name="フローチャート: 判断 350"/>
        <xdr:cNvSpPr/>
      </xdr:nvSpPr>
      <xdr:spPr>
        <a:xfrm>
          <a:off x="6921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57" name="楕円 356"/>
        <xdr:cNvSpPr/>
      </xdr:nvSpPr>
      <xdr:spPr>
        <a:xfrm>
          <a:off x="10426700" y="14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156836</xdr:rowOff>
    </xdr:from>
    <xdr:ext cx="469744" cy="259045"/>
    <xdr:sp macro="" textlink="">
      <xdr:nvSpPr>
        <xdr:cNvPr id="358" name="【公営住宅】&#10;一人当たり面積該当値テキスト"/>
        <xdr:cNvSpPr txBox="1"/>
      </xdr:nvSpPr>
      <xdr:spPr>
        <a:xfrm>
          <a:off x="10515600" y="1455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9108</xdr:rowOff>
    </xdr:from>
    <xdr:to>
      <xdr:col>50</xdr:col>
      <xdr:colOff>165100</xdr:colOff>
      <xdr:row>85</xdr:row>
      <xdr:rowOff>110708</xdr:rowOff>
    </xdr:to>
    <xdr:sp macro="" textlink="">
      <xdr:nvSpPr>
        <xdr:cNvPr id="359" name="楕円 358"/>
        <xdr:cNvSpPr/>
      </xdr:nvSpPr>
      <xdr:spPr>
        <a:xfrm>
          <a:off x="9588500" y="145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57759</xdr:rowOff>
    </xdr:from>
    <xdr:to>
      <xdr:col>55</xdr:col>
      <xdr:colOff>0</xdr:colOff>
      <xdr:row>85</xdr:row>
      <xdr:rowOff>59908</xdr:rowOff>
    </xdr:to>
    <xdr:cxnSp macro="">
      <xdr:nvCxnSpPr>
        <xdr:cNvPr id="360" name="直線コネクタ 359"/>
        <xdr:cNvCxnSpPr/>
      </xdr:nvCxnSpPr>
      <xdr:spPr>
        <a:xfrm flipV="1">
          <a:off x="9639300" y="14631009"/>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11165</xdr:rowOff>
    </xdr:from>
    <xdr:to>
      <xdr:col>46</xdr:col>
      <xdr:colOff>38100</xdr:colOff>
      <xdr:row>85</xdr:row>
      <xdr:rowOff>112765</xdr:rowOff>
    </xdr:to>
    <xdr:sp macro="" textlink="">
      <xdr:nvSpPr>
        <xdr:cNvPr id="361" name="楕円 360"/>
        <xdr:cNvSpPr/>
      </xdr:nvSpPr>
      <xdr:spPr>
        <a:xfrm>
          <a:off x="8699500" y="145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59908</xdr:rowOff>
    </xdr:from>
    <xdr:to>
      <xdr:col>50</xdr:col>
      <xdr:colOff>114300</xdr:colOff>
      <xdr:row>85</xdr:row>
      <xdr:rowOff>61965</xdr:rowOff>
    </xdr:to>
    <xdr:cxnSp macro="">
      <xdr:nvCxnSpPr>
        <xdr:cNvPr id="362" name="直線コネクタ 361"/>
        <xdr:cNvCxnSpPr/>
      </xdr:nvCxnSpPr>
      <xdr:spPr>
        <a:xfrm flipV="1">
          <a:off x="8750300" y="1463315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16286</xdr:rowOff>
    </xdr:from>
    <xdr:to>
      <xdr:col>41</xdr:col>
      <xdr:colOff>101600</xdr:colOff>
      <xdr:row>85</xdr:row>
      <xdr:rowOff>117886</xdr:rowOff>
    </xdr:to>
    <xdr:sp macro="" textlink="">
      <xdr:nvSpPr>
        <xdr:cNvPr id="363" name="楕円 362"/>
        <xdr:cNvSpPr/>
      </xdr:nvSpPr>
      <xdr:spPr>
        <a:xfrm>
          <a:off x="7810500" y="14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61965</xdr:rowOff>
    </xdr:from>
    <xdr:to>
      <xdr:col>45</xdr:col>
      <xdr:colOff>177800</xdr:colOff>
      <xdr:row>85</xdr:row>
      <xdr:rowOff>67086</xdr:rowOff>
    </xdr:to>
    <xdr:cxnSp macro="">
      <xdr:nvCxnSpPr>
        <xdr:cNvPr id="364" name="直線コネクタ 363"/>
        <xdr:cNvCxnSpPr/>
      </xdr:nvCxnSpPr>
      <xdr:spPr>
        <a:xfrm flipV="1">
          <a:off x="7861300" y="14635215"/>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22002</xdr:rowOff>
    </xdr:from>
    <xdr:to>
      <xdr:col>36</xdr:col>
      <xdr:colOff>165100</xdr:colOff>
      <xdr:row>85</xdr:row>
      <xdr:rowOff>123602</xdr:rowOff>
    </xdr:to>
    <xdr:sp macro="" textlink="">
      <xdr:nvSpPr>
        <xdr:cNvPr id="365" name="楕円 364"/>
        <xdr:cNvSpPr/>
      </xdr:nvSpPr>
      <xdr:spPr>
        <a:xfrm>
          <a:off x="6921500" y="145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67086</xdr:rowOff>
    </xdr:from>
    <xdr:to>
      <xdr:col>41</xdr:col>
      <xdr:colOff>50800</xdr:colOff>
      <xdr:row>85</xdr:row>
      <xdr:rowOff>72802</xdr:rowOff>
    </xdr:to>
    <xdr:cxnSp macro="">
      <xdr:nvCxnSpPr>
        <xdr:cNvPr id="366" name="直線コネクタ 365"/>
        <xdr:cNvCxnSpPr/>
      </xdr:nvCxnSpPr>
      <xdr:spPr>
        <a:xfrm flipV="1">
          <a:off x="6972300" y="1464033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111371</xdr:rowOff>
    </xdr:from>
    <xdr:ext cx="469744" cy="259045"/>
    <xdr:sp macro="" textlink="">
      <xdr:nvSpPr>
        <xdr:cNvPr id="370" name="n_4aveValue【公営住宅】&#10;一人当たり面積"/>
        <xdr:cNvSpPr txBox="1"/>
      </xdr:nvSpPr>
      <xdr:spPr>
        <a:xfrm>
          <a:off x="6737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101835</xdr:rowOff>
    </xdr:from>
    <xdr:ext cx="469744" cy="259045"/>
    <xdr:sp macro="" textlink="">
      <xdr:nvSpPr>
        <xdr:cNvPr id="371" name="n_1mainValue【公営住宅】&#10;一人当たり面積"/>
        <xdr:cNvSpPr txBox="1"/>
      </xdr:nvSpPr>
      <xdr:spPr>
        <a:xfrm>
          <a:off x="9391727" y="146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129292</xdr:rowOff>
    </xdr:from>
    <xdr:ext cx="469744" cy="259045"/>
    <xdr:sp macro="" textlink="">
      <xdr:nvSpPr>
        <xdr:cNvPr id="372" name="n_2mainValue【公営住宅】&#10;一人当たり面積"/>
        <xdr:cNvSpPr txBox="1"/>
      </xdr:nvSpPr>
      <xdr:spPr>
        <a:xfrm>
          <a:off x="8515427" y="1435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109013</xdr:rowOff>
    </xdr:from>
    <xdr:ext cx="469744" cy="259045"/>
    <xdr:sp macro="" textlink="">
      <xdr:nvSpPr>
        <xdr:cNvPr id="373" name="n_3mainValue【公営住宅】&#10;一人当たり面積"/>
        <xdr:cNvSpPr txBox="1"/>
      </xdr:nvSpPr>
      <xdr:spPr>
        <a:xfrm>
          <a:off x="7626427" y="146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114729</xdr:rowOff>
    </xdr:from>
    <xdr:ext cx="469744" cy="259045"/>
    <xdr:sp macro="" textlink="">
      <xdr:nvSpPr>
        <xdr:cNvPr id="374" name="n_4mainValue【公営住宅】&#10;一人当たり面積"/>
        <xdr:cNvSpPr txBox="1"/>
      </xdr:nvSpPr>
      <xdr:spPr>
        <a:xfrm>
          <a:off x="6737427" y="1468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6" name="フローチャート: 判断 425"/>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32" name="楕円 431"/>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33" name="【認定こども園・幼稚園・保育所】&#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434" name="楕円 433"/>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131717</xdr:rowOff>
    </xdr:to>
    <xdr:cxnSp macro="">
      <xdr:nvCxnSpPr>
        <xdr:cNvPr id="435" name="直線コネクタ 434"/>
        <xdr:cNvCxnSpPr/>
      </xdr:nvCxnSpPr>
      <xdr:spPr>
        <a:xfrm>
          <a:off x="15481300" y="6926035"/>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125004</xdr:rowOff>
    </xdr:from>
    <xdr:to>
      <xdr:col>76</xdr:col>
      <xdr:colOff>165100</xdr:colOff>
      <xdr:row>40</xdr:row>
      <xdr:rowOff>55154</xdr:rowOff>
    </xdr:to>
    <xdr:sp macro="" textlink="">
      <xdr:nvSpPr>
        <xdr:cNvPr id="436" name="楕円 435"/>
        <xdr:cNvSpPr/>
      </xdr:nvSpPr>
      <xdr:spPr>
        <a:xfrm>
          <a:off x="14541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68035</xdr:rowOff>
    </xdr:to>
    <xdr:cxnSp macro="">
      <xdr:nvCxnSpPr>
        <xdr:cNvPr id="437" name="直線コネクタ 436"/>
        <xdr:cNvCxnSpPr/>
      </xdr:nvCxnSpPr>
      <xdr:spPr>
        <a:xfrm>
          <a:off x="14592300" y="6862354"/>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438" name="楕円 437"/>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40</xdr:row>
      <xdr:rowOff>4354</xdr:rowOff>
    </xdr:to>
    <xdr:cxnSp macro="">
      <xdr:nvCxnSpPr>
        <xdr:cNvPr id="439" name="直線コネクタ 438"/>
        <xdr:cNvCxnSpPr/>
      </xdr:nvCxnSpPr>
      <xdr:spPr>
        <a:xfrm>
          <a:off x="13703300" y="68035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xdr:rowOff>
    </xdr:from>
    <xdr:to>
      <xdr:col>67</xdr:col>
      <xdr:colOff>101600</xdr:colOff>
      <xdr:row>39</xdr:row>
      <xdr:rowOff>104140</xdr:rowOff>
    </xdr:to>
    <xdr:sp macro="" textlink="">
      <xdr:nvSpPr>
        <xdr:cNvPr id="440" name="楕円 439"/>
        <xdr:cNvSpPr/>
      </xdr:nvSpPr>
      <xdr:spPr>
        <a:xfrm>
          <a:off x="1276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53340</xdr:rowOff>
    </xdr:from>
    <xdr:to>
      <xdr:col>71</xdr:col>
      <xdr:colOff>177800</xdr:colOff>
      <xdr:row>39</xdr:row>
      <xdr:rowOff>117022</xdr:rowOff>
    </xdr:to>
    <xdr:cxnSp macro="">
      <xdr:nvCxnSpPr>
        <xdr:cNvPr id="441" name="直線コネクタ 440"/>
        <xdr:cNvCxnSpPr/>
      </xdr:nvCxnSpPr>
      <xdr:spPr>
        <a:xfrm>
          <a:off x="12814300" y="673989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5"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446" name="n_1mainValue【認定こども園・幼稚園・保育所】&#10;有形固定資産減価償却率"/>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46281</xdr:rowOff>
    </xdr:from>
    <xdr:ext cx="405111" cy="259045"/>
    <xdr:sp macro="" textlink="">
      <xdr:nvSpPr>
        <xdr:cNvPr id="447" name="n_2mainValue【認定こども園・幼稚園・保育所】&#10;有形固定資産減価償却率"/>
        <xdr:cNvSpPr txBox="1"/>
      </xdr:nvSpPr>
      <xdr:spPr>
        <a:xfrm>
          <a:off x="14389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158949</xdr:rowOff>
    </xdr:from>
    <xdr:ext cx="405111" cy="259045"/>
    <xdr:sp macro="" textlink="">
      <xdr:nvSpPr>
        <xdr:cNvPr id="448" name="n_3mainValue【認定こども園・幼稚園・保育所】&#10;有形固定資産減価償却率"/>
        <xdr:cNvSpPr txBox="1"/>
      </xdr:nvSpPr>
      <xdr:spPr>
        <a:xfrm>
          <a:off x="13500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95267</xdr:rowOff>
    </xdr:from>
    <xdr:ext cx="405111" cy="259045"/>
    <xdr:sp macro="" textlink="">
      <xdr:nvSpPr>
        <xdr:cNvPr id="449" name="n_4mainValue【認定こども園・幼稚園・保育所】&#10;有形固定資産減価償却率"/>
        <xdr:cNvSpPr txBox="1"/>
      </xdr:nvSpPr>
      <xdr:spPr>
        <a:xfrm>
          <a:off x="12611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145687</xdr:rowOff>
    </xdr:from>
    <xdr:to>
      <xdr:col>98</xdr:col>
      <xdr:colOff>38100</xdr:colOff>
      <xdr:row>40</xdr:row>
      <xdr:rowOff>75837</xdr:rowOff>
    </xdr:to>
    <xdr:sp macro="" textlink="">
      <xdr:nvSpPr>
        <xdr:cNvPr id="485" name="フローチャート: 判断 484"/>
        <xdr:cNvSpPr/>
      </xdr:nvSpPr>
      <xdr:spPr>
        <a:xfrm>
          <a:off x="18605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46627</xdr:rowOff>
    </xdr:from>
    <xdr:to>
      <xdr:col>116</xdr:col>
      <xdr:colOff>114300</xdr:colOff>
      <xdr:row>39</xdr:row>
      <xdr:rowOff>148227</xdr:rowOff>
    </xdr:to>
    <xdr:sp macro="" textlink="">
      <xdr:nvSpPr>
        <xdr:cNvPr id="491" name="楕円 490"/>
        <xdr:cNvSpPr/>
      </xdr:nvSpPr>
      <xdr:spPr>
        <a:xfrm>
          <a:off x="22110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69504</xdr:rowOff>
    </xdr:from>
    <xdr:ext cx="469744" cy="259045"/>
    <xdr:sp macro="" textlink="">
      <xdr:nvSpPr>
        <xdr:cNvPr id="492" name="【認定こども園・幼稚園・保育所】&#10;一人当たり面積該当値テキスト"/>
        <xdr:cNvSpPr txBox="1"/>
      </xdr:nvSpPr>
      <xdr:spPr>
        <a:xfrm>
          <a:off x="22199600" y="65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56424</xdr:rowOff>
    </xdr:from>
    <xdr:to>
      <xdr:col>112</xdr:col>
      <xdr:colOff>38100</xdr:colOff>
      <xdr:row>39</xdr:row>
      <xdr:rowOff>158024</xdr:rowOff>
    </xdr:to>
    <xdr:sp macro="" textlink="">
      <xdr:nvSpPr>
        <xdr:cNvPr id="493" name="楕円 492"/>
        <xdr:cNvSpPr/>
      </xdr:nvSpPr>
      <xdr:spPr>
        <a:xfrm>
          <a:off x="2127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97427</xdr:rowOff>
    </xdr:from>
    <xdr:to>
      <xdr:col>116</xdr:col>
      <xdr:colOff>63500</xdr:colOff>
      <xdr:row>39</xdr:row>
      <xdr:rowOff>107224</xdr:rowOff>
    </xdr:to>
    <xdr:cxnSp macro="">
      <xdr:nvCxnSpPr>
        <xdr:cNvPr id="494" name="直線コネクタ 493"/>
        <xdr:cNvCxnSpPr/>
      </xdr:nvCxnSpPr>
      <xdr:spPr>
        <a:xfrm flipV="1">
          <a:off x="21323300" y="67839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68399</xdr:rowOff>
    </xdr:from>
    <xdr:to>
      <xdr:col>107</xdr:col>
      <xdr:colOff>101600</xdr:colOff>
      <xdr:row>39</xdr:row>
      <xdr:rowOff>169999</xdr:rowOff>
    </xdr:to>
    <xdr:sp macro="" textlink="">
      <xdr:nvSpPr>
        <xdr:cNvPr id="495" name="楕円 494"/>
        <xdr:cNvSpPr/>
      </xdr:nvSpPr>
      <xdr:spPr>
        <a:xfrm>
          <a:off x="203835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107224</xdr:rowOff>
    </xdr:from>
    <xdr:to>
      <xdr:col>111</xdr:col>
      <xdr:colOff>177800</xdr:colOff>
      <xdr:row>39</xdr:row>
      <xdr:rowOff>119199</xdr:rowOff>
    </xdr:to>
    <xdr:cxnSp macro="">
      <xdr:nvCxnSpPr>
        <xdr:cNvPr id="496" name="直線コネクタ 495"/>
        <xdr:cNvCxnSpPr/>
      </xdr:nvCxnSpPr>
      <xdr:spPr>
        <a:xfrm flipV="1">
          <a:off x="20434300" y="679377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74930</xdr:rowOff>
    </xdr:from>
    <xdr:to>
      <xdr:col>102</xdr:col>
      <xdr:colOff>165100</xdr:colOff>
      <xdr:row>40</xdr:row>
      <xdr:rowOff>5080</xdr:rowOff>
    </xdr:to>
    <xdr:sp macro="" textlink="">
      <xdr:nvSpPr>
        <xdr:cNvPr id="497" name="楕円 496"/>
        <xdr:cNvSpPr/>
      </xdr:nvSpPr>
      <xdr:spPr>
        <a:xfrm>
          <a:off x="19494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119199</xdr:rowOff>
    </xdr:from>
    <xdr:to>
      <xdr:col>107</xdr:col>
      <xdr:colOff>50800</xdr:colOff>
      <xdr:row>39</xdr:row>
      <xdr:rowOff>125730</xdr:rowOff>
    </xdr:to>
    <xdr:cxnSp macro="">
      <xdr:nvCxnSpPr>
        <xdr:cNvPr id="498" name="直線コネクタ 497"/>
        <xdr:cNvCxnSpPr/>
      </xdr:nvCxnSpPr>
      <xdr:spPr>
        <a:xfrm flipV="1">
          <a:off x="19545300" y="68057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83638</xdr:rowOff>
    </xdr:from>
    <xdr:to>
      <xdr:col>98</xdr:col>
      <xdr:colOff>38100</xdr:colOff>
      <xdr:row>40</xdr:row>
      <xdr:rowOff>13788</xdr:rowOff>
    </xdr:to>
    <xdr:sp macro="" textlink="">
      <xdr:nvSpPr>
        <xdr:cNvPr id="499" name="楕円 498"/>
        <xdr:cNvSpPr/>
      </xdr:nvSpPr>
      <xdr:spPr>
        <a:xfrm>
          <a:off x="186055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125730</xdr:rowOff>
    </xdr:from>
    <xdr:to>
      <xdr:col>102</xdr:col>
      <xdr:colOff>114300</xdr:colOff>
      <xdr:row>39</xdr:row>
      <xdr:rowOff>134438</xdr:rowOff>
    </xdr:to>
    <xdr:cxnSp macro="">
      <xdr:nvCxnSpPr>
        <xdr:cNvPr id="500" name="直線コネクタ 499"/>
        <xdr:cNvCxnSpPr/>
      </xdr:nvCxnSpPr>
      <xdr:spPr>
        <a:xfrm flipV="1">
          <a:off x="18656300" y="681228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1"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02" name="n_2ave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3"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66964</xdr:rowOff>
    </xdr:from>
    <xdr:ext cx="469744" cy="259045"/>
    <xdr:sp macro="" textlink="">
      <xdr:nvSpPr>
        <xdr:cNvPr id="504" name="n_4aveValue【認定こども園・幼稚園・保育所】&#10;一人当たり面積"/>
        <xdr:cNvSpPr txBox="1"/>
      </xdr:nvSpPr>
      <xdr:spPr>
        <a:xfrm>
          <a:off x="18421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3101</xdr:rowOff>
    </xdr:from>
    <xdr:ext cx="469744" cy="259045"/>
    <xdr:sp macro="" textlink="">
      <xdr:nvSpPr>
        <xdr:cNvPr id="505" name="n_1mainValue【認定こども園・幼稚園・保育所】&#10;一人当たり面積"/>
        <xdr:cNvSpPr txBox="1"/>
      </xdr:nvSpPr>
      <xdr:spPr>
        <a:xfrm>
          <a:off x="210757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15076</xdr:rowOff>
    </xdr:from>
    <xdr:ext cx="469744" cy="259045"/>
    <xdr:sp macro="" textlink="">
      <xdr:nvSpPr>
        <xdr:cNvPr id="506" name="n_2mainValue【認定こども園・幼稚園・保育所】&#10;一人当たり面積"/>
        <xdr:cNvSpPr txBox="1"/>
      </xdr:nvSpPr>
      <xdr:spPr>
        <a:xfrm>
          <a:off x="20199427" y="653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21607</xdr:rowOff>
    </xdr:from>
    <xdr:ext cx="469744" cy="259045"/>
    <xdr:sp macro="" textlink="">
      <xdr:nvSpPr>
        <xdr:cNvPr id="507" name="n_3mainValue【認定こども園・幼稚園・保育所】&#10;一人当たり面積"/>
        <xdr:cNvSpPr txBox="1"/>
      </xdr:nvSpPr>
      <xdr:spPr>
        <a:xfrm>
          <a:off x="19310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30315</xdr:rowOff>
    </xdr:from>
    <xdr:ext cx="469744" cy="259045"/>
    <xdr:sp macro="" textlink="">
      <xdr:nvSpPr>
        <xdr:cNvPr id="508" name="n_4mainValue【認定こども園・幼稚園・保育所】&#10;一人当たり面積"/>
        <xdr:cNvSpPr txBox="1"/>
      </xdr:nvSpPr>
      <xdr:spPr>
        <a:xfrm>
          <a:off x="18421427"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38"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543" name="フローチャート: 判断 542"/>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xdr:rowOff>
    </xdr:from>
    <xdr:to>
      <xdr:col>85</xdr:col>
      <xdr:colOff>177800</xdr:colOff>
      <xdr:row>59</xdr:row>
      <xdr:rowOff>102235</xdr:rowOff>
    </xdr:to>
    <xdr:sp macro="" textlink="">
      <xdr:nvSpPr>
        <xdr:cNvPr id="549" name="楕円 548"/>
        <xdr:cNvSpPr/>
      </xdr:nvSpPr>
      <xdr:spPr>
        <a:xfrm>
          <a:off x="16268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23512</xdr:rowOff>
    </xdr:from>
    <xdr:ext cx="405111" cy="259045"/>
    <xdr:sp macro="" textlink="">
      <xdr:nvSpPr>
        <xdr:cNvPr id="550" name="【学校施設】&#10;有形固定資産減価償却率該当値テキスト"/>
        <xdr:cNvSpPr txBox="1"/>
      </xdr:nvSpPr>
      <xdr:spPr>
        <a:xfrm>
          <a:off x="16357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551" name="楕円 550"/>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51435</xdr:rowOff>
    </xdr:to>
    <xdr:cxnSp macro="">
      <xdr:nvCxnSpPr>
        <xdr:cNvPr id="552" name="直線コネクタ 551"/>
        <xdr:cNvCxnSpPr/>
      </xdr:nvCxnSpPr>
      <xdr:spPr>
        <a:xfrm>
          <a:off x="15481300" y="101098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553" name="楕円 552"/>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58</xdr:row>
      <xdr:rowOff>165735</xdr:rowOff>
    </xdr:to>
    <xdr:cxnSp macro="">
      <xdr:nvCxnSpPr>
        <xdr:cNvPr id="554" name="直線コネクタ 553"/>
        <xdr:cNvCxnSpPr/>
      </xdr:nvCxnSpPr>
      <xdr:spPr>
        <a:xfrm>
          <a:off x="14592300" y="10088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555" name="楕円 554"/>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144780</xdr:rowOff>
    </xdr:from>
    <xdr:to>
      <xdr:col>76</xdr:col>
      <xdr:colOff>114300</xdr:colOff>
      <xdr:row>58</xdr:row>
      <xdr:rowOff>152400</xdr:rowOff>
    </xdr:to>
    <xdr:cxnSp macro="">
      <xdr:nvCxnSpPr>
        <xdr:cNvPr id="556" name="直線コネクタ 555"/>
        <xdr:cNvCxnSpPr/>
      </xdr:nvCxnSpPr>
      <xdr:spPr>
        <a:xfrm flipV="1">
          <a:off x="13703300" y="1008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48260</xdr:rowOff>
    </xdr:from>
    <xdr:to>
      <xdr:col>67</xdr:col>
      <xdr:colOff>101600</xdr:colOff>
      <xdr:row>58</xdr:row>
      <xdr:rowOff>149860</xdr:rowOff>
    </xdr:to>
    <xdr:sp macro="" textlink="">
      <xdr:nvSpPr>
        <xdr:cNvPr id="557" name="楕円 556"/>
        <xdr:cNvSpPr/>
      </xdr:nvSpPr>
      <xdr:spPr>
        <a:xfrm>
          <a:off x="12763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99060</xdr:rowOff>
    </xdr:from>
    <xdr:to>
      <xdr:col>71</xdr:col>
      <xdr:colOff>177800</xdr:colOff>
      <xdr:row>58</xdr:row>
      <xdr:rowOff>152400</xdr:rowOff>
    </xdr:to>
    <xdr:cxnSp macro="">
      <xdr:nvCxnSpPr>
        <xdr:cNvPr id="558" name="直線コネクタ 557"/>
        <xdr:cNvCxnSpPr/>
      </xdr:nvCxnSpPr>
      <xdr:spPr>
        <a:xfrm>
          <a:off x="12814300" y="10043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60"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1"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142892</xdr:rowOff>
    </xdr:from>
    <xdr:ext cx="405111" cy="259045"/>
    <xdr:sp macro="" textlink="">
      <xdr:nvSpPr>
        <xdr:cNvPr id="562" name="n_4aveValue【学校施設】&#10;有形固定資産減価償却率"/>
        <xdr:cNvSpPr txBox="1"/>
      </xdr:nvSpPr>
      <xdr:spPr>
        <a:xfrm>
          <a:off x="12611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563" name="n_1mainValue【学校施設】&#10;有形固定資産減価償却率"/>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64" name="n_2mainValue【学校施設】&#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48277</xdr:rowOff>
    </xdr:from>
    <xdr:ext cx="405111" cy="259045"/>
    <xdr:sp macro="" textlink="">
      <xdr:nvSpPr>
        <xdr:cNvPr id="565" name="n_3mainValue【学校施設】&#10;有形固定資産減価償却率"/>
        <xdr:cNvSpPr txBox="1"/>
      </xdr:nvSpPr>
      <xdr:spPr>
        <a:xfrm>
          <a:off x="13500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166387</xdr:rowOff>
    </xdr:from>
    <xdr:ext cx="405111" cy="259045"/>
    <xdr:sp macro="" textlink="">
      <xdr:nvSpPr>
        <xdr:cNvPr id="566" name="n_4mainValue【学校施設】&#10;有形固定資産減価償却率"/>
        <xdr:cNvSpPr txBox="1"/>
      </xdr:nvSpPr>
      <xdr:spPr>
        <a:xfrm>
          <a:off x="12611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95"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81026</xdr:rowOff>
    </xdr:from>
    <xdr:to>
      <xdr:col>98</xdr:col>
      <xdr:colOff>38100</xdr:colOff>
      <xdr:row>63</xdr:row>
      <xdr:rowOff>11176</xdr:rowOff>
    </xdr:to>
    <xdr:sp macro="" textlink="">
      <xdr:nvSpPr>
        <xdr:cNvPr id="600" name="フローチャート: 判断 599"/>
        <xdr:cNvSpPr/>
      </xdr:nvSpPr>
      <xdr:spPr>
        <a:xfrm>
          <a:off x="18605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118211</xdr:rowOff>
    </xdr:from>
    <xdr:to>
      <xdr:col>116</xdr:col>
      <xdr:colOff>114300</xdr:colOff>
      <xdr:row>63</xdr:row>
      <xdr:rowOff>48361</xdr:rowOff>
    </xdr:to>
    <xdr:sp macro="" textlink="">
      <xdr:nvSpPr>
        <xdr:cNvPr id="606" name="楕円 605"/>
        <xdr:cNvSpPr/>
      </xdr:nvSpPr>
      <xdr:spPr>
        <a:xfrm>
          <a:off x="22110700" y="107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96638</xdr:rowOff>
    </xdr:from>
    <xdr:ext cx="469744" cy="259045"/>
    <xdr:sp macro="" textlink="">
      <xdr:nvSpPr>
        <xdr:cNvPr id="607" name="【学校施設】&#10;一人当たり面積該当値テキスト"/>
        <xdr:cNvSpPr txBox="1"/>
      </xdr:nvSpPr>
      <xdr:spPr>
        <a:xfrm>
          <a:off x="22199600" y="1072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123317</xdr:rowOff>
    </xdr:from>
    <xdr:to>
      <xdr:col>112</xdr:col>
      <xdr:colOff>38100</xdr:colOff>
      <xdr:row>63</xdr:row>
      <xdr:rowOff>53467</xdr:rowOff>
    </xdr:to>
    <xdr:sp macro="" textlink="">
      <xdr:nvSpPr>
        <xdr:cNvPr id="608" name="楕円 607"/>
        <xdr:cNvSpPr/>
      </xdr:nvSpPr>
      <xdr:spPr>
        <a:xfrm>
          <a:off x="21272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169011</xdr:rowOff>
    </xdr:from>
    <xdr:to>
      <xdr:col>116</xdr:col>
      <xdr:colOff>63500</xdr:colOff>
      <xdr:row>63</xdr:row>
      <xdr:rowOff>2667</xdr:rowOff>
    </xdr:to>
    <xdr:cxnSp macro="">
      <xdr:nvCxnSpPr>
        <xdr:cNvPr id="609" name="直線コネクタ 608"/>
        <xdr:cNvCxnSpPr/>
      </xdr:nvCxnSpPr>
      <xdr:spPr>
        <a:xfrm flipV="1">
          <a:off x="21323300" y="10798911"/>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128804</xdr:rowOff>
    </xdr:from>
    <xdr:to>
      <xdr:col>107</xdr:col>
      <xdr:colOff>101600</xdr:colOff>
      <xdr:row>63</xdr:row>
      <xdr:rowOff>58954</xdr:rowOff>
    </xdr:to>
    <xdr:sp macro="" textlink="">
      <xdr:nvSpPr>
        <xdr:cNvPr id="610" name="楕円 609"/>
        <xdr:cNvSpPr/>
      </xdr:nvSpPr>
      <xdr:spPr>
        <a:xfrm>
          <a:off x="20383500" y="107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xdr:rowOff>
    </xdr:from>
    <xdr:to>
      <xdr:col>111</xdr:col>
      <xdr:colOff>177800</xdr:colOff>
      <xdr:row>63</xdr:row>
      <xdr:rowOff>8154</xdr:rowOff>
    </xdr:to>
    <xdr:cxnSp macro="">
      <xdr:nvCxnSpPr>
        <xdr:cNvPr id="611" name="直線コネクタ 610"/>
        <xdr:cNvCxnSpPr/>
      </xdr:nvCxnSpPr>
      <xdr:spPr>
        <a:xfrm flipV="1">
          <a:off x="20434300" y="1080401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132385</xdr:rowOff>
    </xdr:from>
    <xdr:to>
      <xdr:col>102</xdr:col>
      <xdr:colOff>165100</xdr:colOff>
      <xdr:row>63</xdr:row>
      <xdr:rowOff>62535</xdr:rowOff>
    </xdr:to>
    <xdr:sp macro="" textlink="">
      <xdr:nvSpPr>
        <xdr:cNvPr id="612" name="楕円 611"/>
        <xdr:cNvSpPr/>
      </xdr:nvSpPr>
      <xdr:spPr>
        <a:xfrm>
          <a:off x="19494500" y="10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8154</xdr:rowOff>
    </xdr:from>
    <xdr:to>
      <xdr:col>107</xdr:col>
      <xdr:colOff>50800</xdr:colOff>
      <xdr:row>63</xdr:row>
      <xdr:rowOff>11735</xdr:rowOff>
    </xdr:to>
    <xdr:cxnSp macro="">
      <xdr:nvCxnSpPr>
        <xdr:cNvPr id="613" name="直線コネクタ 612"/>
        <xdr:cNvCxnSpPr/>
      </xdr:nvCxnSpPr>
      <xdr:spPr>
        <a:xfrm flipV="1">
          <a:off x="19545300" y="10809504"/>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136195</xdr:rowOff>
    </xdr:from>
    <xdr:to>
      <xdr:col>98</xdr:col>
      <xdr:colOff>38100</xdr:colOff>
      <xdr:row>63</xdr:row>
      <xdr:rowOff>66345</xdr:rowOff>
    </xdr:to>
    <xdr:sp macro="" textlink="">
      <xdr:nvSpPr>
        <xdr:cNvPr id="614" name="楕円 613"/>
        <xdr:cNvSpPr/>
      </xdr:nvSpPr>
      <xdr:spPr>
        <a:xfrm>
          <a:off x="18605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11735</xdr:rowOff>
    </xdr:from>
    <xdr:to>
      <xdr:col>102</xdr:col>
      <xdr:colOff>114300</xdr:colOff>
      <xdr:row>63</xdr:row>
      <xdr:rowOff>15545</xdr:rowOff>
    </xdr:to>
    <xdr:cxnSp macro="">
      <xdr:nvCxnSpPr>
        <xdr:cNvPr id="615" name="直線コネクタ 614"/>
        <xdr:cNvCxnSpPr/>
      </xdr:nvCxnSpPr>
      <xdr:spPr>
        <a:xfrm flipV="1">
          <a:off x="18656300" y="108130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616"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617"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618"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27703</xdr:rowOff>
    </xdr:from>
    <xdr:ext cx="469744" cy="259045"/>
    <xdr:sp macro="" textlink="">
      <xdr:nvSpPr>
        <xdr:cNvPr id="619" name="n_4aveValue【学校施設】&#10;一人当たり面積"/>
        <xdr:cNvSpPr txBox="1"/>
      </xdr:nvSpPr>
      <xdr:spPr>
        <a:xfrm>
          <a:off x="18421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44594</xdr:rowOff>
    </xdr:from>
    <xdr:ext cx="469744" cy="259045"/>
    <xdr:sp macro="" textlink="">
      <xdr:nvSpPr>
        <xdr:cNvPr id="620" name="n_1mainValue【学校施設】&#10;一人当たり面積"/>
        <xdr:cNvSpPr txBox="1"/>
      </xdr:nvSpPr>
      <xdr:spPr>
        <a:xfrm>
          <a:off x="21075727" y="108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50081</xdr:rowOff>
    </xdr:from>
    <xdr:ext cx="469744" cy="259045"/>
    <xdr:sp macro="" textlink="">
      <xdr:nvSpPr>
        <xdr:cNvPr id="621" name="n_2mainValue【学校施設】&#10;一人当たり面積"/>
        <xdr:cNvSpPr txBox="1"/>
      </xdr:nvSpPr>
      <xdr:spPr>
        <a:xfrm>
          <a:off x="20199427" y="108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53662</xdr:rowOff>
    </xdr:from>
    <xdr:ext cx="469744" cy="259045"/>
    <xdr:sp macro="" textlink="">
      <xdr:nvSpPr>
        <xdr:cNvPr id="622" name="n_3mainValue【学校施設】&#10;一人当たり面積"/>
        <xdr:cNvSpPr txBox="1"/>
      </xdr:nvSpPr>
      <xdr:spPr>
        <a:xfrm>
          <a:off x="19310427" y="108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57472</xdr:rowOff>
    </xdr:from>
    <xdr:ext cx="469744" cy="259045"/>
    <xdr:sp macro="" textlink="">
      <xdr:nvSpPr>
        <xdr:cNvPr id="623" name="n_4mainValue【学校施設】&#10;一人当たり面積"/>
        <xdr:cNvSpPr txBox="1"/>
      </xdr:nvSpPr>
      <xdr:spPr>
        <a:xfrm>
          <a:off x="18421427" y="108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64" name="直線コネクタ 66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6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68" name="直線コネクタ 66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6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0" name="フローチャート: 判断 66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71" name="フローチャート: 判断 67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72" name="フローチャート: 判断 67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3" name="フローチャート: 判断 67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4" name="フローチャート: 判断 673"/>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65405</xdr:rowOff>
    </xdr:from>
    <xdr:to>
      <xdr:col>85</xdr:col>
      <xdr:colOff>177800</xdr:colOff>
      <xdr:row>107</xdr:row>
      <xdr:rowOff>167005</xdr:rowOff>
    </xdr:to>
    <xdr:sp macro="" textlink="">
      <xdr:nvSpPr>
        <xdr:cNvPr id="680" name="楕円 679"/>
        <xdr:cNvSpPr/>
      </xdr:nvSpPr>
      <xdr:spPr>
        <a:xfrm>
          <a:off x="16268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43832</xdr:rowOff>
    </xdr:from>
    <xdr:ext cx="405111" cy="259045"/>
    <xdr:sp macro="" textlink="">
      <xdr:nvSpPr>
        <xdr:cNvPr id="681" name="【公民館】&#10;有形固定資産減価償却率該当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23495</xdr:rowOff>
    </xdr:from>
    <xdr:to>
      <xdr:col>81</xdr:col>
      <xdr:colOff>101600</xdr:colOff>
      <xdr:row>107</xdr:row>
      <xdr:rowOff>125095</xdr:rowOff>
    </xdr:to>
    <xdr:sp macro="" textlink="">
      <xdr:nvSpPr>
        <xdr:cNvPr id="682" name="楕円 681"/>
        <xdr:cNvSpPr/>
      </xdr:nvSpPr>
      <xdr:spPr>
        <a:xfrm>
          <a:off x="1543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74295</xdr:rowOff>
    </xdr:from>
    <xdr:to>
      <xdr:col>85</xdr:col>
      <xdr:colOff>127000</xdr:colOff>
      <xdr:row>107</xdr:row>
      <xdr:rowOff>116205</xdr:rowOff>
    </xdr:to>
    <xdr:cxnSp macro="">
      <xdr:nvCxnSpPr>
        <xdr:cNvPr id="683" name="直線コネクタ 682"/>
        <xdr:cNvCxnSpPr/>
      </xdr:nvCxnSpPr>
      <xdr:spPr>
        <a:xfrm>
          <a:off x="15481300" y="18419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684" name="楕円 683"/>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74295</xdr:rowOff>
    </xdr:to>
    <xdr:cxnSp macro="">
      <xdr:nvCxnSpPr>
        <xdr:cNvPr id="685" name="直線コネクタ 684"/>
        <xdr:cNvCxnSpPr/>
      </xdr:nvCxnSpPr>
      <xdr:spPr>
        <a:xfrm>
          <a:off x="14592300" y="18375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107314</xdr:rowOff>
    </xdr:from>
    <xdr:to>
      <xdr:col>72</xdr:col>
      <xdr:colOff>38100</xdr:colOff>
      <xdr:row>107</xdr:row>
      <xdr:rowOff>37464</xdr:rowOff>
    </xdr:to>
    <xdr:sp macro="" textlink="">
      <xdr:nvSpPr>
        <xdr:cNvPr id="686" name="楕円 685"/>
        <xdr:cNvSpPr/>
      </xdr:nvSpPr>
      <xdr:spPr>
        <a:xfrm>
          <a:off x="1365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158114</xdr:rowOff>
    </xdr:from>
    <xdr:to>
      <xdr:col>76</xdr:col>
      <xdr:colOff>114300</xdr:colOff>
      <xdr:row>107</xdr:row>
      <xdr:rowOff>30480</xdr:rowOff>
    </xdr:to>
    <xdr:cxnSp macro="">
      <xdr:nvCxnSpPr>
        <xdr:cNvPr id="687" name="直線コネクタ 686"/>
        <xdr:cNvCxnSpPr/>
      </xdr:nvCxnSpPr>
      <xdr:spPr>
        <a:xfrm>
          <a:off x="13703300" y="183318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688" name="楕円 687"/>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158114</xdr:rowOff>
    </xdr:to>
    <xdr:cxnSp macro="">
      <xdr:nvCxnSpPr>
        <xdr:cNvPr id="689" name="直線コネクタ 688"/>
        <xdr:cNvCxnSpPr/>
      </xdr:nvCxnSpPr>
      <xdr:spPr>
        <a:xfrm>
          <a:off x="12814300" y="182880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90"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91"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92"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3" name="n_4aveValue【公民館】&#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116222</xdr:rowOff>
    </xdr:from>
    <xdr:ext cx="405111" cy="259045"/>
    <xdr:sp macro="" textlink="">
      <xdr:nvSpPr>
        <xdr:cNvPr id="694" name="n_1mainValue【公民館】&#10;有形固定資産減価償却率"/>
        <xdr:cNvSpPr txBox="1"/>
      </xdr:nvSpPr>
      <xdr:spPr>
        <a:xfrm>
          <a:off x="15266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695" name="n_2mainValue【公民館】&#10;有形固定資産減価償却率"/>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28591</xdr:rowOff>
    </xdr:from>
    <xdr:ext cx="405111" cy="259045"/>
    <xdr:sp macro="" textlink="">
      <xdr:nvSpPr>
        <xdr:cNvPr id="696" name="n_3mainValue【公民館】&#10;有形固定資産減価償却率"/>
        <xdr:cNvSpPr txBox="1"/>
      </xdr:nvSpPr>
      <xdr:spPr>
        <a:xfrm>
          <a:off x="13500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697"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21" name="直線コネクタ 720"/>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22"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23" name="直線コネクタ 72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24"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25" name="直線コネクタ 724"/>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726" name="【公民館】&#10;一人当たり面積平均値テキスト"/>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27" name="フローチャート: 判断 726"/>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28" name="フローチャート: 判断 727"/>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29" name="フローチャート: 判断 728"/>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30" name="フローチャート: 判断 729"/>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147701</xdr:rowOff>
    </xdr:from>
    <xdr:to>
      <xdr:col>98</xdr:col>
      <xdr:colOff>38100</xdr:colOff>
      <xdr:row>108</xdr:row>
      <xdr:rowOff>77851</xdr:rowOff>
    </xdr:to>
    <xdr:sp macro="" textlink="">
      <xdr:nvSpPr>
        <xdr:cNvPr id="731" name="フローチャート: 判断 730"/>
        <xdr:cNvSpPr/>
      </xdr:nvSpPr>
      <xdr:spPr>
        <a:xfrm>
          <a:off x="18605500" y="18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19686</xdr:rowOff>
    </xdr:from>
    <xdr:to>
      <xdr:col>116</xdr:col>
      <xdr:colOff>114300</xdr:colOff>
      <xdr:row>108</xdr:row>
      <xdr:rowOff>121286</xdr:rowOff>
    </xdr:to>
    <xdr:sp macro="" textlink="">
      <xdr:nvSpPr>
        <xdr:cNvPr id="737" name="楕円 736"/>
        <xdr:cNvSpPr/>
      </xdr:nvSpPr>
      <xdr:spPr>
        <a:xfrm>
          <a:off x="22110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106063</xdr:rowOff>
    </xdr:from>
    <xdr:ext cx="469744" cy="259045"/>
    <xdr:sp macro="" textlink="">
      <xdr:nvSpPr>
        <xdr:cNvPr id="738" name="【公民館】&#10;一人当たり面積該当値テキスト"/>
        <xdr:cNvSpPr txBox="1"/>
      </xdr:nvSpPr>
      <xdr:spPr>
        <a:xfrm>
          <a:off x="22199600" y="184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21400</xdr:rowOff>
    </xdr:from>
    <xdr:to>
      <xdr:col>112</xdr:col>
      <xdr:colOff>38100</xdr:colOff>
      <xdr:row>108</xdr:row>
      <xdr:rowOff>123000</xdr:rowOff>
    </xdr:to>
    <xdr:sp macro="" textlink="">
      <xdr:nvSpPr>
        <xdr:cNvPr id="739" name="楕円 738"/>
        <xdr:cNvSpPr/>
      </xdr:nvSpPr>
      <xdr:spPr>
        <a:xfrm>
          <a:off x="21272500" y="185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70486</xdr:rowOff>
    </xdr:from>
    <xdr:to>
      <xdr:col>116</xdr:col>
      <xdr:colOff>63500</xdr:colOff>
      <xdr:row>108</xdr:row>
      <xdr:rowOff>72200</xdr:rowOff>
    </xdr:to>
    <xdr:cxnSp macro="">
      <xdr:nvCxnSpPr>
        <xdr:cNvPr id="740" name="直線コネクタ 739"/>
        <xdr:cNvCxnSpPr/>
      </xdr:nvCxnSpPr>
      <xdr:spPr>
        <a:xfrm flipV="1">
          <a:off x="21323300" y="1858708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23113</xdr:rowOff>
    </xdr:from>
    <xdr:to>
      <xdr:col>107</xdr:col>
      <xdr:colOff>101600</xdr:colOff>
      <xdr:row>108</xdr:row>
      <xdr:rowOff>124713</xdr:rowOff>
    </xdr:to>
    <xdr:sp macro="" textlink="">
      <xdr:nvSpPr>
        <xdr:cNvPr id="741" name="楕円 740"/>
        <xdr:cNvSpPr/>
      </xdr:nvSpPr>
      <xdr:spPr>
        <a:xfrm>
          <a:off x="20383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72200</xdr:rowOff>
    </xdr:from>
    <xdr:to>
      <xdr:col>111</xdr:col>
      <xdr:colOff>177800</xdr:colOff>
      <xdr:row>108</xdr:row>
      <xdr:rowOff>73913</xdr:rowOff>
    </xdr:to>
    <xdr:cxnSp macro="">
      <xdr:nvCxnSpPr>
        <xdr:cNvPr id="742" name="直線コネクタ 741"/>
        <xdr:cNvCxnSpPr/>
      </xdr:nvCxnSpPr>
      <xdr:spPr>
        <a:xfrm flipV="1">
          <a:off x="20434300" y="18588800"/>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24257</xdr:rowOff>
    </xdr:from>
    <xdr:to>
      <xdr:col>102</xdr:col>
      <xdr:colOff>165100</xdr:colOff>
      <xdr:row>108</xdr:row>
      <xdr:rowOff>125857</xdr:rowOff>
    </xdr:to>
    <xdr:sp macro="" textlink="">
      <xdr:nvSpPr>
        <xdr:cNvPr id="743" name="楕円 742"/>
        <xdr:cNvSpPr/>
      </xdr:nvSpPr>
      <xdr:spPr>
        <a:xfrm>
          <a:off x="19494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73913</xdr:rowOff>
    </xdr:from>
    <xdr:to>
      <xdr:col>107</xdr:col>
      <xdr:colOff>50800</xdr:colOff>
      <xdr:row>108</xdr:row>
      <xdr:rowOff>75057</xdr:rowOff>
    </xdr:to>
    <xdr:cxnSp macro="">
      <xdr:nvCxnSpPr>
        <xdr:cNvPr id="744" name="直線コネクタ 743"/>
        <xdr:cNvCxnSpPr/>
      </xdr:nvCxnSpPr>
      <xdr:spPr>
        <a:xfrm flipV="1">
          <a:off x="19545300" y="1859051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25591</xdr:rowOff>
    </xdr:from>
    <xdr:to>
      <xdr:col>98</xdr:col>
      <xdr:colOff>38100</xdr:colOff>
      <xdr:row>108</xdr:row>
      <xdr:rowOff>127191</xdr:rowOff>
    </xdr:to>
    <xdr:sp macro="" textlink="">
      <xdr:nvSpPr>
        <xdr:cNvPr id="745" name="楕円 744"/>
        <xdr:cNvSpPr/>
      </xdr:nvSpPr>
      <xdr:spPr>
        <a:xfrm>
          <a:off x="18605500" y="185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75057</xdr:rowOff>
    </xdr:from>
    <xdr:to>
      <xdr:col>102</xdr:col>
      <xdr:colOff>114300</xdr:colOff>
      <xdr:row>108</xdr:row>
      <xdr:rowOff>76391</xdr:rowOff>
    </xdr:to>
    <xdr:cxnSp macro="">
      <xdr:nvCxnSpPr>
        <xdr:cNvPr id="746" name="直線コネクタ 745"/>
        <xdr:cNvCxnSpPr/>
      </xdr:nvCxnSpPr>
      <xdr:spPr>
        <a:xfrm flipV="1">
          <a:off x="18656300" y="1859165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747" name="n_1aveValue【公民館】&#10;一人当たり面積"/>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748"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749"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94378</xdr:rowOff>
    </xdr:from>
    <xdr:ext cx="469744" cy="259045"/>
    <xdr:sp macro="" textlink="">
      <xdr:nvSpPr>
        <xdr:cNvPr id="750" name="n_4aveValue【公民館】&#10;一人当たり面積"/>
        <xdr:cNvSpPr txBox="1"/>
      </xdr:nvSpPr>
      <xdr:spPr>
        <a:xfrm>
          <a:off x="18421427" y="182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114127</xdr:rowOff>
    </xdr:from>
    <xdr:ext cx="469744" cy="259045"/>
    <xdr:sp macro="" textlink="">
      <xdr:nvSpPr>
        <xdr:cNvPr id="751" name="n_1mainValue【公民館】&#10;一人当たり面積"/>
        <xdr:cNvSpPr txBox="1"/>
      </xdr:nvSpPr>
      <xdr:spPr>
        <a:xfrm>
          <a:off x="21075727" y="1863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115840</xdr:rowOff>
    </xdr:from>
    <xdr:ext cx="469744" cy="259045"/>
    <xdr:sp macro="" textlink="">
      <xdr:nvSpPr>
        <xdr:cNvPr id="752" name="n_2mainValue【公民館】&#10;一人当たり面積"/>
        <xdr:cNvSpPr txBox="1"/>
      </xdr:nvSpPr>
      <xdr:spPr>
        <a:xfrm>
          <a:off x="20199427" y="186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116984</xdr:rowOff>
    </xdr:from>
    <xdr:ext cx="469744" cy="259045"/>
    <xdr:sp macro="" textlink="">
      <xdr:nvSpPr>
        <xdr:cNvPr id="753" name="n_3mainValue【公民館】&#10;一人当たり面積"/>
        <xdr:cNvSpPr txBox="1"/>
      </xdr:nvSpPr>
      <xdr:spPr>
        <a:xfrm>
          <a:off x="19310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118318</xdr:rowOff>
    </xdr:from>
    <xdr:ext cx="469744" cy="259045"/>
    <xdr:sp macro="" textlink="">
      <xdr:nvSpPr>
        <xdr:cNvPr id="754" name="n_4mainValue【公民館】&#10;一人当たり面積"/>
        <xdr:cNvSpPr txBox="1"/>
      </xdr:nvSpPr>
      <xdr:spPr>
        <a:xfrm>
          <a:off x="18421427" y="186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道路については減価償却率が類似団体と比較して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％低く、類似団体内順位も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上位に位置している。しかしながら、保育所、公営住宅、公民館等の施設については、減価償却率が高く、施設が老朽化していることが分かる。各施設において更新等の対策が必要となるが、町の今後の人口推移等を考慮し、公共施設の最適化を図っていく必要がある。そのため、令和２年度には公共施設の個別施設計画を作成し、その内容を踏まえて、令和３年度には公共施設等総合管理計画を見直していく予定にしている。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年度末に１施設を閉園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し町内１施設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のみとな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った。当施設については令和３年度に大規模改修を計画しており、今後も長寿命化等の対策を行いながら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長期的に活用していく予定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公営住宅については、老朽化が進行している施設が多く、その対策が必要となっている。そのため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２年度に作成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した公営住宅等長寿命化計画に基づき、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施設の最適化を計画的に進めていくこととしている。公民館についても、多くの施設で老朽化が進行している中、今後の人口推移等を考慮した上で、統廃合も含めて最適化を推進していく予定である。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40640</xdr:rowOff>
    </xdr:from>
    <xdr:to>
      <xdr:col>6</xdr:col>
      <xdr:colOff>38100</xdr:colOff>
      <xdr:row>60</xdr:row>
      <xdr:rowOff>142240</xdr:rowOff>
    </xdr:to>
    <xdr:sp macro="" textlink="">
      <xdr:nvSpPr>
        <xdr:cNvPr id="83" name="フローチャート: 判断 82"/>
        <xdr:cNvSpPr/>
      </xdr:nvSpPr>
      <xdr:spPr>
        <a:xfrm>
          <a:off x="107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89" name="楕円 88"/>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34942</xdr:rowOff>
    </xdr:from>
    <xdr:ext cx="405111" cy="259045"/>
    <xdr:sp macro="" textlink="">
      <xdr:nvSpPr>
        <xdr:cNvPr id="90" name="【体育館・プール】&#10;有形固定資産減価償却率該当値テキスト"/>
        <xdr:cNvSpPr txBox="1"/>
      </xdr:nvSpPr>
      <xdr:spPr>
        <a:xfrm>
          <a:off x="4673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91" name="楕円 90"/>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99060</xdr:rowOff>
    </xdr:to>
    <xdr:cxnSp macro="">
      <xdr:nvCxnSpPr>
        <xdr:cNvPr id="92" name="直線コネクタ 91"/>
        <xdr:cNvCxnSpPr/>
      </xdr:nvCxnSpPr>
      <xdr:spPr>
        <a:xfrm flipV="1">
          <a:off x="3797300" y="101784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93" name="楕円 92"/>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51435</xdr:rowOff>
    </xdr:from>
    <xdr:to>
      <xdr:col>19</xdr:col>
      <xdr:colOff>177800</xdr:colOff>
      <xdr:row>59</xdr:row>
      <xdr:rowOff>99060</xdr:rowOff>
    </xdr:to>
    <xdr:cxnSp macro="">
      <xdr:nvCxnSpPr>
        <xdr:cNvPr id="94" name="直線コネクタ 93"/>
        <xdr:cNvCxnSpPr/>
      </xdr:nvCxnSpPr>
      <xdr:spPr>
        <a:xfrm>
          <a:off x="2908300" y="101669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126365</xdr:rowOff>
    </xdr:from>
    <xdr:to>
      <xdr:col>10</xdr:col>
      <xdr:colOff>165100</xdr:colOff>
      <xdr:row>59</xdr:row>
      <xdr:rowOff>56515</xdr:rowOff>
    </xdr:to>
    <xdr:sp macro="" textlink="">
      <xdr:nvSpPr>
        <xdr:cNvPr id="95" name="楕円 94"/>
        <xdr:cNvSpPr/>
      </xdr:nvSpPr>
      <xdr:spPr>
        <a:xfrm>
          <a:off x="196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51435</xdr:rowOff>
    </xdr:to>
    <xdr:cxnSp macro="">
      <xdr:nvCxnSpPr>
        <xdr:cNvPr id="96" name="直線コネクタ 95"/>
        <xdr:cNvCxnSpPr/>
      </xdr:nvCxnSpPr>
      <xdr:spPr>
        <a:xfrm>
          <a:off x="2019300" y="101212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78740</xdr:rowOff>
    </xdr:from>
    <xdr:to>
      <xdr:col>6</xdr:col>
      <xdr:colOff>38100</xdr:colOff>
      <xdr:row>59</xdr:row>
      <xdr:rowOff>8890</xdr:rowOff>
    </xdr:to>
    <xdr:sp macro="" textlink="">
      <xdr:nvSpPr>
        <xdr:cNvPr id="97" name="楕円 96"/>
        <xdr:cNvSpPr/>
      </xdr:nvSpPr>
      <xdr:spPr>
        <a:xfrm>
          <a:off x="1079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129540</xdr:rowOff>
    </xdr:from>
    <xdr:to>
      <xdr:col>10</xdr:col>
      <xdr:colOff>114300</xdr:colOff>
      <xdr:row>59</xdr:row>
      <xdr:rowOff>5715</xdr:rowOff>
    </xdr:to>
    <xdr:cxnSp macro="">
      <xdr:nvCxnSpPr>
        <xdr:cNvPr id="98" name="直線コネクタ 97"/>
        <xdr:cNvCxnSpPr/>
      </xdr:nvCxnSpPr>
      <xdr:spPr>
        <a:xfrm>
          <a:off x="1130300" y="100736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00" name="n_2ave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01" name="n_3aveValue【体育館・プール】&#10;有形固定資産減価償却率"/>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102" name="n_4aveValue【体育館・プール】&#10;有形固定資産減価償却率"/>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103" name="n_1mainValue【体育館・プール】&#10;有形固定資産減価償却率"/>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104" name="n_2mainValue【体育館・プール】&#10;有形固定資産減価償却率"/>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73042</xdr:rowOff>
    </xdr:from>
    <xdr:ext cx="405111" cy="259045"/>
    <xdr:sp macro="" textlink="">
      <xdr:nvSpPr>
        <xdr:cNvPr id="105" name="n_3mainValue【体育館・プール】&#10;有形固定資産減価償却率"/>
        <xdr:cNvSpPr txBox="1"/>
      </xdr:nvSpPr>
      <xdr:spPr>
        <a:xfrm>
          <a:off x="1816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25417</xdr:rowOff>
    </xdr:from>
    <xdr:ext cx="405111" cy="259045"/>
    <xdr:sp macro="" textlink="">
      <xdr:nvSpPr>
        <xdr:cNvPr id="106" name="n_4mainValue【体育館・プール】&#10;有形固定資産減価償却率"/>
        <xdr:cNvSpPr txBox="1"/>
      </xdr:nvSpPr>
      <xdr:spPr>
        <a:xfrm>
          <a:off x="927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7" name="【体育館・プール】&#10;一人当たり面積平均値テキスト"/>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130121</xdr:rowOff>
    </xdr:from>
    <xdr:to>
      <xdr:col>36</xdr:col>
      <xdr:colOff>165100</xdr:colOff>
      <xdr:row>63</xdr:row>
      <xdr:rowOff>60271</xdr:rowOff>
    </xdr:to>
    <xdr:sp macro="" textlink="">
      <xdr:nvSpPr>
        <xdr:cNvPr id="142" name="フローチャート: 判断 141"/>
        <xdr:cNvSpPr/>
      </xdr:nvSpPr>
      <xdr:spPr>
        <a:xfrm>
          <a:off x="6921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140898</xdr:rowOff>
    </xdr:from>
    <xdr:to>
      <xdr:col>55</xdr:col>
      <xdr:colOff>50800</xdr:colOff>
      <xdr:row>63</xdr:row>
      <xdr:rowOff>71048</xdr:rowOff>
    </xdr:to>
    <xdr:sp macro="" textlink="">
      <xdr:nvSpPr>
        <xdr:cNvPr id="148" name="楕円 147"/>
        <xdr:cNvSpPr/>
      </xdr:nvSpPr>
      <xdr:spPr>
        <a:xfrm>
          <a:off x="10426700" y="107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119325</xdr:rowOff>
    </xdr:from>
    <xdr:ext cx="469744" cy="259045"/>
    <xdr:sp macro="" textlink="">
      <xdr:nvSpPr>
        <xdr:cNvPr id="149" name="【体育館・プール】&#10;一人当たり面積該当値テキスト"/>
        <xdr:cNvSpPr txBox="1"/>
      </xdr:nvSpPr>
      <xdr:spPr>
        <a:xfrm>
          <a:off x="10515600" y="1074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146449</xdr:rowOff>
    </xdr:from>
    <xdr:to>
      <xdr:col>50</xdr:col>
      <xdr:colOff>165100</xdr:colOff>
      <xdr:row>63</xdr:row>
      <xdr:rowOff>76599</xdr:rowOff>
    </xdr:to>
    <xdr:sp macro="" textlink="">
      <xdr:nvSpPr>
        <xdr:cNvPr id="150" name="楕円 149"/>
        <xdr:cNvSpPr/>
      </xdr:nvSpPr>
      <xdr:spPr>
        <a:xfrm>
          <a:off x="9588500" y="107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20248</xdr:rowOff>
    </xdr:from>
    <xdr:to>
      <xdr:col>55</xdr:col>
      <xdr:colOff>0</xdr:colOff>
      <xdr:row>63</xdr:row>
      <xdr:rowOff>25799</xdr:rowOff>
    </xdr:to>
    <xdr:cxnSp macro="">
      <xdr:nvCxnSpPr>
        <xdr:cNvPr id="151" name="直線コネクタ 150"/>
        <xdr:cNvCxnSpPr/>
      </xdr:nvCxnSpPr>
      <xdr:spPr>
        <a:xfrm flipV="1">
          <a:off x="9639300" y="10821598"/>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152654</xdr:rowOff>
    </xdr:from>
    <xdr:to>
      <xdr:col>46</xdr:col>
      <xdr:colOff>38100</xdr:colOff>
      <xdr:row>63</xdr:row>
      <xdr:rowOff>82804</xdr:rowOff>
    </xdr:to>
    <xdr:sp macro="" textlink="">
      <xdr:nvSpPr>
        <xdr:cNvPr id="152" name="楕円 151"/>
        <xdr:cNvSpPr/>
      </xdr:nvSpPr>
      <xdr:spPr>
        <a:xfrm>
          <a:off x="8699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25799</xdr:rowOff>
    </xdr:from>
    <xdr:to>
      <xdr:col>50</xdr:col>
      <xdr:colOff>114300</xdr:colOff>
      <xdr:row>63</xdr:row>
      <xdr:rowOff>32004</xdr:rowOff>
    </xdr:to>
    <xdr:cxnSp macro="">
      <xdr:nvCxnSpPr>
        <xdr:cNvPr id="153" name="直線コネクタ 152"/>
        <xdr:cNvCxnSpPr/>
      </xdr:nvCxnSpPr>
      <xdr:spPr>
        <a:xfrm flipV="1">
          <a:off x="8750300" y="1082714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156900</xdr:rowOff>
    </xdr:from>
    <xdr:to>
      <xdr:col>41</xdr:col>
      <xdr:colOff>101600</xdr:colOff>
      <xdr:row>63</xdr:row>
      <xdr:rowOff>87050</xdr:rowOff>
    </xdr:to>
    <xdr:sp macro="" textlink="">
      <xdr:nvSpPr>
        <xdr:cNvPr id="154" name="楕円 153"/>
        <xdr:cNvSpPr/>
      </xdr:nvSpPr>
      <xdr:spPr>
        <a:xfrm>
          <a:off x="7810500" y="107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32004</xdr:rowOff>
    </xdr:from>
    <xdr:to>
      <xdr:col>45</xdr:col>
      <xdr:colOff>177800</xdr:colOff>
      <xdr:row>63</xdr:row>
      <xdr:rowOff>36250</xdr:rowOff>
    </xdr:to>
    <xdr:cxnSp macro="">
      <xdr:nvCxnSpPr>
        <xdr:cNvPr id="155" name="直線コネクタ 154"/>
        <xdr:cNvCxnSpPr/>
      </xdr:nvCxnSpPr>
      <xdr:spPr>
        <a:xfrm flipV="1">
          <a:off x="7861300" y="1083335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56" name="楕円 155"/>
        <xdr:cNvSpPr/>
      </xdr:nvSpPr>
      <xdr:spPr>
        <a:xfrm>
          <a:off x="6921500" y="107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36250</xdr:rowOff>
    </xdr:from>
    <xdr:to>
      <xdr:col>41</xdr:col>
      <xdr:colOff>50800</xdr:colOff>
      <xdr:row>63</xdr:row>
      <xdr:rowOff>40495</xdr:rowOff>
    </xdr:to>
    <xdr:cxnSp macro="">
      <xdr:nvCxnSpPr>
        <xdr:cNvPr id="157" name="直線コネクタ 156"/>
        <xdr:cNvCxnSpPr/>
      </xdr:nvCxnSpPr>
      <xdr:spPr>
        <a:xfrm flipV="1">
          <a:off x="6972300" y="1083760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8" name="n_1aveValue【体育館・プール】&#10;一人当たり面積"/>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9"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60"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76798</xdr:rowOff>
    </xdr:from>
    <xdr:ext cx="469744" cy="259045"/>
    <xdr:sp macro="" textlink="">
      <xdr:nvSpPr>
        <xdr:cNvPr id="161" name="n_4aveValue【体育館・プール】&#10;一人当たり面積"/>
        <xdr:cNvSpPr txBox="1"/>
      </xdr:nvSpPr>
      <xdr:spPr>
        <a:xfrm>
          <a:off x="6737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67726</xdr:rowOff>
    </xdr:from>
    <xdr:ext cx="469744" cy="259045"/>
    <xdr:sp macro="" textlink="">
      <xdr:nvSpPr>
        <xdr:cNvPr id="162" name="n_1mainValue【体育館・プール】&#10;一人当たり面積"/>
        <xdr:cNvSpPr txBox="1"/>
      </xdr:nvSpPr>
      <xdr:spPr>
        <a:xfrm>
          <a:off x="9391727" y="108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73931</xdr:rowOff>
    </xdr:from>
    <xdr:ext cx="469744" cy="259045"/>
    <xdr:sp macro="" textlink="">
      <xdr:nvSpPr>
        <xdr:cNvPr id="163" name="n_2mainValue【体育館・プール】&#10;一人当たり面積"/>
        <xdr:cNvSpPr txBox="1"/>
      </xdr:nvSpPr>
      <xdr:spPr>
        <a:xfrm>
          <a:off x="8515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78177</xdr:rowOff>
    </xdr:from>
    <xdr:ext cx="469744" cy="259045"/>
    <xdr:sp macro="" textlink="">
      <xdr:nvSpPr>
        <xdr:cNvPr id="164" name="n_3mainValue【体育館・プール】&#10;一人当たり面積"/>
        <xdr:cNvSpPr txBox="1"/>
      </xdr:nvSpPr>
      <xdr:spPr>
        <a:xfrm>
          <a:off x="7626427" y="1087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165" name="n_4mainValue【体育館・プール】&#10;一人当たり面積"/>
        <xdr:cNvSpPr txBox="1"/>
      </xdr:nvSpPr>
      <xdr:spPr>
        <a:xfrm>
          <a:off x="6737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6" name="テキスト ボックス 185"/>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9" name="直線コネクタ 188"/>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90"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1" name="直線コネクタ 190"/>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2"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3" name="直線コネクタ 19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94"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5" name="フローチャート: 判断 194"/>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6" name="フローチャート: 判断 195"/>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7" name="フローチャート: 判断 196"/>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8" name="フローチャート: 判断 197"/>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161289</xdr:rowOff>
    </xdr:from>
    <xdr:to>
      <xdr:col>6</xdr:col>
      <xdr:colOff>38100</xdr:colOff>
      <xdr:row>81</xdr:row>
      <xdr:rowOff>91439</xdr:rowOff>
    </xdr:to>
    <xdr:sp macro="" textlink="">
      <xdr:nvSpPr>
        <xdr:cNvPr id="199" name="フローチャート: 判断 198"/>
        <xdr:cNvSpPr/>
      </xdr:nvSpPr>
      <xdr:spPr>
        <a:xfrm>
          <a:off x="1079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41911</xdr:rowOff>
    </xdr:from>
    <xdr:to>
      <xdr:col>24</xdr:col>
      <xdr:colOff>114300</xdr:colOff>
      <xdr:row>83</xdr:row>
      <xdr:rowOff>143511</xdr:rowOff>
    </xdr:to>
    <xdr:sp macro="" textlink="">
      <xdr:nvSpPr>
        <xdr:cNvPr id="205" name="楕円 204"/>
        <xdr:cNvSpPr/>
      </xdr:nvSpPr>
      <xdr:spPr>
        <a:xfrm>
          <a:off x="4584700" y="142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20338</xdr:rowOff>
    </xdr:from>
    <xdr:ext cx="405111" cy="259045"/>
    <xdr:sp macro="" textlink="">
      <xdr:nvSpPr>
        <xdr:cNvPr id="206" name="【福祉施設】&#10;有形固定資産減価償却率該当値テキスト"/>
        <xdr:cNvSpPr txBox="1"/>
      </xdr:nvSpPr>
      <xdr:spPr>
        <a:xfrm>
          <a:off x="4673600"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207" name="楕円 206"/>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45720</xdr:rowOff>
    </xdr:from>
    <xdr:to>
      <xdr:col>24</xdr:col>
      <xdr:colOff>63500</xdr:colOff>
      <xdr:row>83</xdr:row>
      <xdr:rowOff>92711</xdr:rowOff>
    </xdr:to>
    <xdr:cxnSp macro="">
      <xdr:nvCxnSpPr>
        <xdr:cNvPr id="208" name="直線コネクタ 207"/>
        <xdr:cNvCxnSpPr/>
      </xdr:nvCxnSpPr>
      <xdr:spPr>
        <a:xfrm>
          <a:off x="3797300" y="14276070"/>
          <a:ext cx="8382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209" name="楕円 208"/>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45720</xdr:rowOff>
    </xdr:to>
    <xdr:cxnSp macro="">
      <xdr:nvCxnSpPr>
        <xdr:cNvPr id="210" name="直線コネクタ 209"/>
        <xdr:cNvCxnSpPr/>
      </xdr:nvCxnSpPr>
      <xdr:spPr>
        <a:xfrm>
          <a:off x="2908300" y="1423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99061</xdr:rowOff>
    </xdr:from>
    <xdr:to>
      <xdr:col>10</xdr:col>
      <xdr:colOff>165100</xdr:colOff>
      <xdr:row>83</xdr:row>
      <xdr:rowOff>29211</xdr:rowOff>
    </xdr:to>
    <xdr:sp macro="" textlink="">
      <xdr:nvSpPr>
        <xdr:cNvPr id="211" name="楕円 210"/>
        <xdr:cNvSpPr/>
      </xdr:nvSpPr>
      <xdr:spPr>
        <a:xfrm>
          <a:off x="1968500" y="141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149861</xdr:rowOff>
    </xdr:from>
    <xdr:to>
      <xdr:col>15</xdr:col>
      <xdr:colOff>50800</xdr:colOff>
      <xdr:row>83</xdr:row>
      <xdr:rowOff>3811</xdr:rowOff>
    </xdr:to>
    <xdr:cxnSp macro="">
      <xdr:nvCxnSpPr>
        <xdr:cNvPr id="212" name="直線コネクタ 211"/>
        <xdr:cNvCxnSpPr/>
      </xdr:nvCxnSpPr>
      <xdr:spPr>
        <a:xfrm>
          <a:off x="2019300" y="14208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53339</xdr:rowOff>
    </xdr:from>
    <xdr:to>
      <xdr:col>6</xdr:col>
      <xdr:colOff>38100</xdr:colOff>
      <xdr:row>82</xdr:row>
      <xdr:rowOff>154939</xdr:rowOff>
    </xdr:to>
    <xdr:sp macro="" textlink="">
      <xdr:nvSpPr>
        <xdr:cNvPr id="213" name="楕円 212"/>
        <xdr:cNvSpPr/>
      </xdr:nvSpPr>
      <xdr:spPr>
        <a:xfrm>
          <a:off x="1079500" y="141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104139</xdr:rowOff>
    </xdr:from>
    <xdr:to>
      <xdr:col>10</xdr:col>
      <xdr:colOff>114300</xdr:colOff>
      <xdr:row>82</xdr:row>
      <xdr:rowOff>149861</xdr:rowOff>
    </xdr:to>
    <xdr:cxnSp macro="">
      <xdr:nvCxnSpPr>
        <xdr:cNvPr id="214" name="直線コネクタ 213"/>
        <xdr:cNvCxnSpPr/>
      </xdr:nvCxnSpPr>
      <xdr:spPr>
        <a:xfrm>
          <a:off x="1130300" y="14163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5"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16"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17"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107966</xdr:rowOff>
    </xdr:from>
    <xdr:ext cx="405111" cy="259045"/>
    <xdr:sp macro="" textlink="">
      <xdr:nvSpPr>
        <xdr:cNvPr id="218" name="n_4aveValue【福祉施設】&#10;有形固定資産減価償却率"/>
        <xdr:cNvSpPr txBox="1"/>
      </xdr:nvSpPr>
      <xdr:spPr>
        <a:xfrm>
          <a:off x="927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219" name="n_1mainValue【福祉施設】&#10;有形固定資産減価償却率"/>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20" name="n_2main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20338</xdr:rowOff>
    </xdr:from>
    <xdr:ext cx="405111" cy="259045"/>
    <xdr:sp macro="" textlink="">
      <xdr:nvSpPr>
        <xdr:cNvPr id="221" name="n_3mainValue【福祉施設】&#10;有形固定資産減価償却率"/>
        <xdr:cNvSpPr txBox="1"/>
      </xdr:nvSpPr>
      <xdr:spPr>
        <a:xfrm>
          <a:off x="1816744"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146066</xdr:rowOff>
    </xdr:from>
    <xdr:ext cx="405111" cy="259045"/>
    <xdr:sp macro="" textlink="">
      <xdr:nvSpPr>
        <xdr:cNvPr id="222" name="n_4mainValue【福祉施設】&#10;有形固定資産減価償却率"/>
        <xdr:cNvSpPr txBox="1"/>
      </xdr:nvSpPr>
      <xdr:spPr>
        <a:xfrm>
          <a:off x="927744" y="1420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48" name="直線コネクタ 247"/>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9"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50" name="直線コネクタ 249"/>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51"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52" name="直線コネクタ 251"/>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53" name="【福祉施設】&#10;一人当たり面積平均値テキスト"/>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54" name="フローチャート: 判断 253"/>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55" name="フローチャート: 判断 254"/>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56" name="フローチャート: 判断 255"/>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57" name="フローチャート: 判断 256"/>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33674</xdr:rowOff>
    </xdr:from>
    <xdr:to>
      <xdr:col>36</xdr:col>
      <xdr:colOff>165100</xdr:colOff>
      <xdr:row>85</xdr:row>
      <xdr:rowOff>135274</xdr:rowOff>
    </xdr:to>
    <xdr:sp macro="" textlink="">
      <xdr:nvSpPr>
        <xdr:cNvPr id="258" name="フローチャート: 判断 257"/>
        <xdr:cNvSpPr/>
      </xdr:nvSpPr>
      <xdr:spPr>
        <a:xfrm>
          <a:off x="6921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38246</xdr:rowOff>
    </xdr:from>
    <xdr:to>
      <xdr:col>55</xdr:col>
      <xdr:colOff>50800</xdr:colOff>
      <xdr:row>86</xdr:row>
      <xdr:rowOff>139846</xdr:rowOff>
    </xdr:to>
    <xdr:sp macro="" textlink="">
      <xdr:nvSpPr>
        <xdr:cNvPr id="264" name="楕円 263"/>
        <xdr:cNvSpPr/>
      </xdr:nvSpPr>
      <xdr:spPr>
        <a:xfrm>
          <a:off x="10426700" y="147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124623</xdr:rowOff>
    </xdr:from>
    <xdr:ext cx="469744" cy="259045"/>
    <xdr:sp macro="" textlink="">
      <xdr:nvSpPr>
        <xdr:cNvPr id="265" name="【福祉施設】&#10;一人当たり面積該当値テキスト"/>
        <xdr:cNvSpPr txBox="1"/>
      </xdr:nvSpPr>
      <xdr:spPr>
        <a:xfrm>
          <a:off x="10515600" y="1469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39878</xdr:rowOff>
    </xdr:from>
    <xdr:to>
      <xdr:col>50</xdr:col>
      <xdr:colOff>165100</xdr:colOff>
      <xdr:row>86</xdr:row>
      <xdr:rowOff>141478</xdr:rowOff>
    </xdr:to>
    <xdr:sp macro="" textlink="">
      <xdr:nvSpPr>
        <xdr:cNvPr id="266" name="楕円 265"/>
        <xdr:cNvSpPr/>
      </xdr:nvSpPr>
      <xdr:spPr>
        <a:xfrm>
          <a:off x="9588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89046</xdr:rowOff>
    </xdr:from>
    <xdr:to>
      <xdr:col>55</xdr:col>
      <xdr:colOff>0</xdr:colOff>
      <xdr:row>86</xdr:row>
      <xdr:rowOff>90678</xdr:rowOff>
    </xdr:to>
    <xdr:cxnSp macro="">
      <xdr:nvCxnSpPr>
        <xdr:cNvPr id="267" name="直線コネクタ 266"/>
        <xdr:cNvCxnSpPr/>
      </xdr:nvCxnSpPr>
      <xdr:spPr>
        <a:xfrm flipV="1">
          <a:off x="9639300" y="148337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41511</xdr:rowOff>
    </xdr:from>
    <xdr:to>
      <xdr:col>46</xdr:col>
      <xdr:colOff>38100</xdr:colOff>
      <xdr:row>86</xdr:row>
      <xdr:rowOff>143111</xdr:rowOff>
    </xdr:to>
    <xdr:sp macro="" textlink="">
      <xdr:nvSpPr>
        <xdr:cNvPr id="268" name="楕円 267"/>
        <xdr:cNvSpPr/>
      </xdr:nvSpPr>
      <xdr:spPr>
        <a:xfrm>
          <a:off x="8699500" y="14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90678</xdr:rowOff>
    </xdr:from>
    <xdr:to>
      <xdr:col>50</xdr:col>
      <xdr:colOff>114300</xdr:colOff>
      <xdr:row>86</xdr:row>
      <xdr:rowOff>92311</xdr:rowOff>
    </xdr:to>
    <xdr:cxnSp macro="">
      <xdr:nvCxnSpPr>
        <xdr:cNvPr id="269" name="直線コネクタ 268"/>
        <xdr:cNvCxnSpPr/>
      </xdr:nvCxnSpPr>
      <xdr:spPr>
        <a:xfrm flipV="1">
          <a:off x="8750300" y="1483537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42818</xdr:rowOff>
    </xdr:from>
    <xdr:to>
      <xdr:col>41</xdr:col>
      <xdr:colOff>101600</xdr:colOff>
      <xdr:row>86</xdr:row>
      <xdr:rowOff>144418</xdr:rowOff>
    </xdr:to>
    <xdr:sp macro="" textlink="">
      <xdr:nvSpPr>
        <xdr:cNvPr id="270" name="楕円 269"/>
        <xdr:cNvSpPr/>
      </xdr:nvSpPr>
      <xdr:spPr>
        <a:xfrm>
          <a:off x="781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92311</xdr:rowOff>
    </xdr:from>
    <xdr:to>
      <xdr:col>45</xdr:col>
      <xdr:colOff>177800</xdr:colOff>
      <xdr:row>86</xdr:row>
      <xdr:rowOff>93618</xdr:rowOff>
    </xdr:to>
    <xdr:cxnSp macro="">
      <xdr:nvCxnSpPr>
        <xdr:cNvPr id="271" name="直線コネクタ 270"/>
        <xdr:cNvCxnSpPr/>
      </xdr:nvCxnSpPr>
      <xdr:spPr>
        <a:xfrm flipV="1">
          <a:off x="7861300" y="1483701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43797</xdr:rowOff>
    </xdr:from>
    <xdr:to>
      <xdr:col>36</xdr:col>
      <xdr:colOff>165100</xdr:colOff>
      <xdr:row>86</xdr:row>
      <xdr:rowOff>145397</xdr:rowOff>
    </xdr:to>
    <xdr:sp macro="" textlink="">
      <xdr:nvSpPr>
        <xdr:cNvPr id="272" name="楕円 271"/>
        <xdr:cNvSpPr/>
      </xdr:nvSpPr>
      <xdr:spPr>
        <a:xfrm>
          <a:off x="6921500" y="14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93618</xdr:rowOff>
    </xdr:from>
    <xdr:to>
      <xdr:col>41</xdr:col>
      <xdr:colOff>50800</xdr:colOff>
      <xdr:row>86</xdr:row>
      <xdr:rowOff>94597</xdr:rowOff>
    </xdr:to>
    <xdr:cxnSp macro="">
      <xdr:nvCxnSpPr>
        <xdr:cNvPr id="273" name="直線コネクタ 272"/>
        <xdr:cNvCxnSpPr/>
      </xdr:nvCxnSpPr>
      <xdr:spPr>
        <a:xfrm flipV="1">
          <a:off x="6972300" y="1483831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74" name="n_1aveValue【福祉施設】&#10;一人当たり面積"/>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75" name="n_2aveValue【福祉施設】&#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76" name="n_3aveValue【福祉施設】&#10;一人当たり面積"/>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151801</xdr:rowOff>
    </xdr:from>
    <xdr:ext cx="469744" cy="259045"/>
    <xdr:sp macro="" textlink="">
      <xdr:nvSpPr>
        <xdr:cNvPr id="277" name="n_4aveValue【福祉施設】&#10;一人当たり面積"/>
        <xdr:cNvSpPr txBox="1"/>
      </xdr:nvSpPr>
      <xdr:spPr>
        <a:xfrm>
          <a:off x="6737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132605</xdr:rowOff>
    </xdr:from>
    <xdr:ext cx="469744" cy="259045"/>
    <xdr:sp macro="" textlink="">
      <xdr:nvSpPr>
        <xdr:cNvPr id="278" name="n_1mainValue【福祉施設】&#10;一人当たり面積"/>
        <xdr:cNvSpPr txBox="1"/>
      </xdr:nvSpPr>
      <xdr:spPr>
        <a:xfrm>
          <a:off x="93917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134238</xdr:rowOff>
    </xdr:from>
    <xdr:ext cx="469744" cy="259045"/>
    <xdr:sp macro="" textlink="">
      <xdr:nvSpPr>
        <xdr:cNvPr id="279" name="n_2mainValue【福祉施設】&#10;一人当たり面積"/>
        <xdr:cNvSpPr txBox="1"/>
      </xdr:nvSpPr>
      <xdr:spPr>
        <a:xfrm>
          <a:off x="8515427" y="14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135545</xdr:rowOff>
    </xdr:from>
    <xdr:ext cx="469744" cy="259045"/>
    <xdr:sp macro="" textlink="">
      <xdr:nvSpPr>
        <xdr:cNvPr id="280" name="n_3mainValue【福祉施設】&#10;一人当たり面積"/>
        <xdr:cNvSpPr txBox="1"/>
      </xdr:nvSpPr>
      <xdr:spPr>
        <a:xfrm>
          <a:off x="7626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136524</xdr:rowOff>
    </xdr:from>
    <xdr:ext cx="469744" cy="259045"/>
    <xdr:sp macro="" textlink="">
      <xdr:nvSpPr>
        <xdr:cNvPr id="281" name="n_4mainValue【福祉施設】&#10;一人当たり面積"/>
        <xdr:cNvSpPr txBox="1"/>
      </xdr:nvSpPr>
      <xdr:spPr>
        <a:xfrm>
          <a:off x="6737427" y="14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4" name="テキスト ボックス 2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4" name="テキスト ボックス 3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07" name="直線コネクタ 306"/>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9" name="直線コネクタ 30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10"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11" name="直線コネクタ 310"/>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12" name="【市民会館】&#10;有形固定資産減価償却率平均値テキスト"/>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13" name="フローチャート: 判断 312"/>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14" name="フローチャート: 判断 313"/>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15" name="フローチャート: 判断 314"/>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16" name="フローチャート: 判断 315"/>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17" name="フローチャート: 判断 316"/>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164193</xdr:rowOff>
    </xdr:from>
    <xdr:to>
      <xdr:col>24</xdr:col>
      <xdr:colOff>114300</xdr:colOff>
      <xdr:row>106</xdr:row>
      <xdr:rowOff>94343</xdr:rowOff>
    </xdr:to>
    <xdr:sp macro="" textlink="">
      <xdr:nvSpPr>
        <xdr:cNvPr id="323" name="楕円 322"/>
        <xdr:cNvSpPr/>
      </xdr:nvSpPr>
      <xdr:spPr>
        <a:xfrm>
          <a:off x="4584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142620</xdr:rowOff>
    </xdr:from>
    <xdr:ext cx="405111" cy="259045"/>
    <xdr:sp macro="" textlink="">
      <xdr:nvSpPr>
        <xdr:cNvPr id="324" name="【市民会館】&#10;有形固定資産減価償却率該当値テキスト"/>
        <xdr:cNvSpPr txBox="1"/>
      </xdr:nvSpPr>
      <xdr:spPr>
        <a:xfrm>
          <a:off x="4673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129902</xdr:rowOff>
    </xdr:from>
    <xdr:to>
      <xdr:col>20</xdr:col>
      <xdr:colOff>38100</xdr:colOff>
      <xdr:row>106</xdr:row>
      <xdr:rowOff>60052</xdr:rowOff>
    </xdr:to>
    <xdr:sp macro="" textlink="">
      <xdr:nvSpPr>
        <xdr:cNvPr id="325" name="楕円 324"/>
        <xdr:cNvSpPr/>
      </xdr:nvSpPr>
      <xdr:spPr>
        <a:xfrm>
          <a:off x="3746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xdr:rowOff>
    </xdr:from>
    <xdr:to>
      <xdr:col>24</xdr:col>
      <xdr:colOff>63500</xdr:colOff>
      <xdr:row>106</xdr:row>
      <xdr:rowOff>43543</xdr:rowOff>
    </xdr:to>
    <xdr:cxnSp macro="">
      <xdr:nvCxnSpPr>
        <xdr:cNvPr id="326" name="直線コネクタ 325"/>
        <xdr:cNvCxnSpPr/>
      </xdr:nvCxnSpPr>
      <xdr:spPr>
        <a:xfrm>
          <a:off x="3797300" y="181829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95613</xdr:rowOff>
    </xdr:from>
    <xdr:to>
      <xdr:col>15</xdr:col>
      <xdr:colOff>101600</xdr:colOff>
      <xdr:row>106</xdr:row>
      <xdr:rowOff>25763</xdr:rowOff>
    </xdr:to>
    <xdr:sp macro="" textlink="">
      <xdr:nvSpPr>
        <xdr:cNvPr id="327" name="楕円 326"/>
        <xdr:cNvSpPr/>
      </xdr:nvSpPr>
      <xdr:spPr>
        <a:xfrm>
          <a:off x="2857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146413</xdr:rowOff>
    </xdr:from>
    <xdr:to>
      <xdr:col>19</xdr:col>
      <xdr:colOff>177800</xdr:colOff>
      <xdr:row>106</xdr:row>
      <xdr:rowOff>9252</xdr:rowOff>
    </xdr:to>
    <xdr:cxnSp macro="">
      <xdr:nvCxnSpPr>
        <xdr:cNvPr id="328" name="直線コネクタ 327"/>
        <xdr:cNvCxnSpPr/>
      </xdr:nvCxnSpPr>
      <xdr:spPr>
        <a:xfrm>
          <a:off x="2908300" y="1814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29" name="楕円 328"/>
        <xdr:cNvSpPr/>
      </xdr:nvSpPr>
      <xdr:spPr>
        <a:xfrm>
          <a:off x="196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110489</xdr:rowOff>
    </xdr:from>
    <xdr:to>
      <xdr:col>15</xdr:col>
      <xdr:colOff>50800</xdr:colOff>
      <xdr:row>105</xdr:row>
      <xdr:rowOff>146413</xdr:rowOff>
    </xdr:to>
    <xdr:cxnSp macro="">
      <xdr:nvCxnSpPr>
        <xdr:cNvPr id="330" name="直線コネクタ 329"/>
        <xdr:cNvCxnSpPr/>
      </xdr:nvCxnSpPr>
      <xdr:spPr>
        <a:xfrm>
          <a:off x="2019300" y="181127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331" name="楕円 330"/>
        <xdr:cNvSpPr/>
      </xdr:nvSpPr>
      <xdr:spPr>
        <a:xfrm>
          <a:off x="107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105</xdr:row>
      <xdr:rowOff>110489</xdr:rowOff>
    </xdr:to>
    <xdr:cxnSp macro="">
      <xdr:nvCxnSpPr>
        <xdr:cNvPr id="332" name="直線コネクタ 331"/>
        <xdr:cNvCxnSpPr/>
      </xdr:nvCxnSpPr>
      <xdr:spPr>
        <a:xfrm>
          <a:off x="1130300" y="18078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33"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34"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35" name="n_3aveValue【市民会館】&#10;有形固定資産減価償却率"/>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36"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51179</xdr:rowOff>
    </xdr:from>
    <xdr:ext cx="405111" cy="259045"/>
    <xdr:sp macro="" textlink="">
      <xdr:nvSpPr>
        <xdr:cNvPr id="337" name="n_1mainValue【市民会館】&#10;有形固定資産減価償却率"/>
        <xdr:cNvSpPr txBox="1"/>
      </xdr:nvSpPr>
      <xdr:spPr>
        <a:xfrm>
          <a:off x="3582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16890</xdr:rowOff>
    </xdr:from>
    <xdr:ext cx="405111" cy="259045"/>
    <xdr:sp macro="" textlink="">
      <xdr:nvSpPr>
        <xdr:cNvPr id="338" name="n_2mainValue【市民会館】&#10;有形固定資産減価償却率"/>
        <xdr:cNvSpPr txBox="1"/>
      </xdr:nvSpPr>
      <xdr:spPr>
        <a:xfrm>
          <a:off x="2705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39" name="n_3main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340" name="n_4mainValue【市民会館】&#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1" name="直線コネクタ 35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52" name="テキスト ボックス 35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5" name="直線コネクタ 35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6" name="テキスト ボックス 35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60" name="直線コネクタ 359"/>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61"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62" name="直線コネクタ 361"/>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63"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64" name="直線コネクタ 363"/>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65" name="【市民会館】&#10;一人当たり面積平均値テキスト"/>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66" name="フローチャート: 判断 365"/>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67" name="フローチャート: 判断 366"/>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68" name="フローチャート: 判断 367"/>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69" name="フローチャート: 判断 368"/>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20828</xdr:rowOff>
    </xdr:from>
    <xdr:to>
      <xdr:col>36</xdr:col>
      <xdr:colOff>165100</xdr:colOff>
      <xdr:row>105</xdr:row>
      <xdr:rowOff>122428</xdr:rowOff>
    </xdr:to>
    <xdr:sp macro="" textlink="">
      <xdr:nvSpPr>
        <xdr:cNvPr id="370" name="フローチャート: 判断 369"/>
        <xdr:cNvSpPr/>
      </xdr:nvSpPr>
      <xdr:spPr>
        <a:xfrm>
          <a:off x="6921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141415</xdr:rowOff>
    </xdr:from>
    <xdr:to>
      <xdr:col>55</xdr:col>
      <xdr:colOff>50800</xdr:colOff>
      <xdr:row>104</xdr:row>
      <xdr:rowOff>71565</xdr:rowOff>
    </xdr:to>
    <xdr:sp macro="" textlink="">
      <xdr:nvSpPr>
        <xdr:cNvPr id="376" name="楕円 375"/>
        <xdr:cNvSpPr/>
      </xdr:nvSpPr>
      <xdr:spPr>
        <a:xfrm>
          <a:off x="10426700" y="178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164292</xdr:rowOff>
    </xdr:from>
    <xdr:ext cx="469744" cy="259045"/>
    <xdr:sp macro="" textlink="">
      <xdr:nvSpPr>
        <xdr:cNvPr id="377" name="【市民会館】&#10;一人当たり面積該当値テキスト"/>
        <xdr:cNvSpPr txBox="1"/>
      </xdr:nvSpPr>
      <xdr:spPr>
        <a:xfrm>
          <a:off x="10515600" y="1765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153988</xdr:rowOff>
    </xdr:from>
    <xdr:to>
      <xdr:col>50</xdr:col>
      <xdr:colOff>165100</xdr:colOff>
      <xdr:row>104</xdr:row>
      <xdr:rowOff>84138</xdr:rowOff>
    </xdr:to>
    <xdr:sp macro="" textlink="">
      <xdr:nvSpPr>
        <xdr:cNvPr id="378" name="楕円 377"/>
        <xdr:cNvSpPr/>
      </xdr:nvSpPr>
      <xdr:spPr>
        <a:xfrm>
          <a:off x="9588500" y="178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20765</xdr:rowOff>
    </xdr:from>
    <xdr:to>
      <xdr:col>55</xdr:col>
      <xdr:colOff>0</xdr:colOff>
      <xdr:row>104</xdr:row>
      <xdr:rowOff>33338</xdr:rowOff>
    </xdr:to>
    <xdr:cxnSp macro="">
      <xdr:nvCxnSpPr>
        <xdr:cNvPr id="379" name="直線コネクタ 378"/>
        <xdr:cNvCxnSpPr/>
      </xdr:nvCxnSpPr>
      <xdr:spPr>
        <a:xfrm flipV="1">
          <a:off x="9639300" y="1785156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167703</xdr:rowOff>
    </xdr:from>
    <xdr:to>
      <xdr:col>46</xdr:col>
      <xdr:colOff>38100</xdr:colOff>
      <xdr:row>104</xdr:row>
      <xdr:rowOff>97853</xdr:rowOff>
    </xdr:to>
    <xdr:sp macro="" textlink="">
      <xdr:nvSpPr>
        <xdr:cNvPr id="380" name="楕円 379"/>
        <xdr:cNvSpPr/>
      </xdr:nvSpPr>
      <xdr:spPr>
        <a:xfrm>
          <a:off x="8699500" y="178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33338</xdr:rowOff>
    </xdr:from>
    <xdr:to>
      <xdr:col>50</xdr:col>
      <xdr:colOff>114300</xdr:colOff>
      <xdr:row>104</xdr:row>
      <xdr:rowOff>47053</xdr:rowOff>
    </xdr:to>
    <xdr:cxnSp macro="">
      <xdr:nvCxnSpPr>
        <xdr:cNvPr id="381" name="直線コネクタ 380"/>
        <xdr:cNvCxnSpPr/>
      </xdr:nvCxnSpPr>
      <xdr:spPr>
        <a:xfrm flipV="1">
          <a:off x="8750300" y="1786413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5398</xdr:rowOff>
    </xdr:from>
    <xdr:to>
      <xdr:col>41</xdr:col>
      <xdr:colOff>101600</xdr:colOff>
      <xdr:row>104</xdr:row>
      <xdr:rowOff>106998</xdr:rowOff>
    </xdr:to>
    <xdr:sp macro="" textlink="">
      <xdr:nvSpPr>
        <xdr:cNvPr id="382" name="楕円 381"/>
        <xdr:cNvSpPr/>
      </xdr:nvSpPr>
      <xdr:spPr>
        <a:xfrm>
          <a:off x="7810500" y="178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47053</xdr:rowOff>
    </xdr:from>
    <xdr:to>
      <xdr:col>45</xdr:col>
      <xdr:colOff>177800</xdr:colOff>
      <xdr:row>104</xdr:row>
      <xdr:rowOff>56198</xdr:rowOff>
    </xdr:to>
    <xdr:cxnSp macro="">
      <xdr:nvCxnSpPr>
        <xdr:cNvPr id="383" name="直線コネクタ 382"/>
        <xdr:cNvCxnSpPr/>
      </xdr:nvCxnSpPr>
      <xdr:spPr>
        <a:xfrm flipV="1">
          <a:off x="7861300" y="1787785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15112</xdr:rowOff>
    </xdr:from>
    <xdr:to>
      <xdr:col>36</xdr:col>
      <xdr:colOff>165100</xdr:colOff>
      <xdr:row>104</xdr:row>
      <xdr:rowOff>116712</xdr:rowOff>
    </xdr:to>
    <xdr:sp macro="" textlink="">
      <xdr:nvSpPr>
        <xdr:cNvPr id="384" name="楕円 383"/>
        <xdr:cNvSpPr/>
      </xdr:nvSpPr>
      <xdr:spPr>
        <a:xfrm>
          <a:off x="69215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56198</xdr:rowOff>
    </xdr:from>
    <xdr:to>
      <xdr:col>41</xdr:col>
      <xdr:colOff>50800</xdr:colOff>
      <xdr:row>104</xdr:row>
      <xdr:rowOff>65912</xdr:rowOff>
    </xdr:to>
    <xdr:cxnSp macro="">
      <xdr:nvCxnSpPr>
        <xdr:cNvPr id="385" name="直線コネクタ 384"/>
        <xdr:cNvCxnSpPr/>
      </xdr:nvCxnSpPr>
      <xdr:spPr>
        <a:xfrm flipV="1">
          <a:off x="6972300" y="17886998"/>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386"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76979</xdr:rowOff>
    </xdr:from>
    <xdr:ext cx="469744" cy="259045"/>
    <xdr:sp macro="" textlink="">
      <xdr:nvSpPr>
        <xdr:cNvPr id="387" name="n_2aveValue【市民会館】&#10;一人当たり面積"/>
        <xdr:cNvSpPr txBox="1"/>
      </xdr:nvSpPr>
      <xdr:spPr>
        <a:xfrm>
          <a:off x="85154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88" name="n_3aveValue【市民会館】&#10;一人当たり面積"/>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113555</xdr:rowOff>
    </xdr:from>
    <xdr:ext cx="469744" cy="259045"/>
    <xdr:sp macro="" textlink="">
      <xdr:nvSpPr>
        <xdr:cNvPr id="389" name="n_4aveValue【市民会館】&#10;一人当たり面積"/>
        <xdr:cNvSpPr txBox="1"/>
      </xdr:nvSpPr>
      <xdr:spPr>
        <a:xfrm>
          <a:off x="6737427"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100665</xdr:rowOff>
    </xdr:from>
    <xdr:ext cx="469744" cy="259045"/>
    <xdr:sp macro="" textlink="">
      <xdr:nvSpPr>
        <xdr:cNvPr id="390" name="n_1mainValue【市民会館】&#10;一人当たり面積"/>
        <xdr:cNvSpPr txBox="1"/>
      </xdr:nvSpPr>
      <xdr:spPr>
        <a:xfrm>
          <a:off x="9391727" y="1758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114380</xdr:rowOff>
    </xdr:from>
    <xdr:ext cx="469744" cy="259045"/>
    <xdr:sp macro="" textlink="">
      <xdr:nvSpPr>
        <xdr:cNvPr id="391" name="n_2mainValue【市民会館】&#10;一人当たり面積"/>
        <xdr:cNvSpPr txBox="1"/>
      </xdr:nvSpPr>
      <xdr:spPr>
        <a:xfrm>
          <a:off x="8515427" y="1760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123525</xdr:rowOff>
    </xdr:from>
    <xdr:ext cx="469744" cy="259045"/>
    <xdr:sp macro="" textlink="">
      <xdr:nvSpPr>
        <xdr:cNvPr id="392" name="n_3mainValue【市民会館】&#10;一人当たり面積"/>
        <xdr:cNvSpPr txBox="1"/>
      </xdr:nvSpPr>
      <xdr:spPr>
        <a:xfrm>
          <a:off x="7626427" y="1761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133239</xdr:rowOff>
    </xdr:from>
    <xdr:ext cx="469744" cy="259045"/>
    <xdr:sp macro="" textlink="">
      <xdr:nvSpPr>
        <xdr:cNvPr id="393" name="n_4mainValue【市民会館】&#10;一人当たり面積"/>
        <xdr:cNvSpPr txBox="1"/>
      </xdr:nvSpPr>
      <xdr:spPr>
        <a:xfrm>
          <a:off x="6737427" y="1762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19" name="直線コネクタ 418"/>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2"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3" name="直線コネクタ 42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24" name="【一般廃棄物処理施設】&#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25" name="フローチャート: 判断 424"/>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6" name="フローチャート: 判断 425"/>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27" name="フローチャート: 判断 426"/>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28" name="フローチャート: 判断 427"/>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29" name="フローチャート: 判断 428"/>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28666</xdr:rowOff>
    </xdr:from>
    <xdr:to>
      <xdr:col>85</xdr:col>
      <xdr:colOff>177800</xdr:colOff>
      <xdr:row>34</xdr:row>
      <xdr:rowOff>130266</xdr:rowOff>
    </xdr:to>
    <xdr:sp macro="" textlink="">
      <xdr:nvSpPr>
        <xdr:cNvPr id="435" name="楕円 434"/>
        <xdr:cNvSpPr/>
      </xdr:nvSpPr>
      <xdr:spPr>
        <a:xfrm>
          <a:off x="162687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51543</xdr:rowOff>
    </xdr:from>
    <xdr:ext cx="405111" cy="259045"/>
    <xdr:sp macro="" textlink="">
      <xdr:nvSpPr>
        <xdr:cNvPr id="436" name="【一般廃棄物処理施設】&#10;有形固定資産減価償却率該当値テキスト"/>
        <xdr:cNvSpPr txBox="1"/>
      </xdr:nvSpPr>
      <xdr:spPr>
        <a:xfrm>
          <a:off x="16357600" y="57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69487</xdr:rowOff>
    </xdr:from>
    <xdr:to>
      <xdr:col>81</xdr:col>
      <xdr:colOff>101600</xdr:colOff>
      <xdr:row>33</xdr:row>
      <xdr:rowOff>171087</xdr:rowOff>
    </xdr:to>
    <xdr:sp macro="" textlink="">
      <xdr:nvSpPr>
        <xdr:cNvPr id="437" name="楕円 436"/>
        <xdr:cNvSpPr/>
      </xdr:nvSpPr>
      <xdr:spPr>
        <a:xfrm>
          <a:off x="15430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120287</xdr:rowOff>
    </xdr:from>
    <xdr:to>
      <xdr:col>85</xdr:col>
      <xdr:colOff>127000</xdr:colOff>
      <xdr:row>34</xdr:row>
      <xdr:rowOff>79466</xdr:rowOff>
    </xdr:to>
    <xdr:cxnSp macro="">
      <xdr:nvCxnSpPr>
        <xdr:cNvPr id="438" name="直線コネクタ 437"/>
        <xdr:cNvCxnSpPr/>
      </xdr:nvCxnSpPr>
      <xdr:spPr>
        <a:xfrm>
          <a:off x="15481300" y="577813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147864</xdr:rowOff>
    </xdr:from>
    <xdr:to>
      <xdr:col>76</xdr:col>
      <xdr:colOff>165100</xdr:colOff>
      <xdr:row>35</xdr:row>
      <xdr:rowOff>78014</xdr:rowOff>
    </xdr:to>
    <xdr:sp macro="" textlink="">
      <xdr:nvSpPr>
        <xdr:cNvPr id="439" name="楕円 438"/>
        <xdr:cNvSpPr/>
      </xdr:nvSpPr>
      <xdr:spPr>
        <a:xfrm>
          <a:off x="14541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120287</xdr:rowOff>
    </xdr:from>
    <xdr:to>
      <xdr:col>81</xdr:col>
      <xdr:colOff>50800</xdr:colOff>
      <xdr:row>35</xdr:row>
      <xdr:rowOff>27214</xdr:rowOff>
    </xdr:to>
    <xdr:cxnSp macro="">
      <xdr:nvCxnSpPr>
        <xdr:cNvPr id="440" name="直線コネクタ 439"/>
        <xdr:cNvCxnSpPr/>
      </xdr:nvCxnSpPr>
      <xdr:spPr>
        <a:xfrm flipV="1">
          <a:off x="14592300" y="5778137"/>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xdr:rowOff>
    </xdr:from>
    <xdr:to>
      <xdr:col>72</xdr:col>
      <xdr:colOff>38100</xdr:colOff>
      <xdr:row>37</xdr:row>
      <xdr:rowOff>113937</xdr:rowOff>
    </xdr:to>
    <xdr:sp macro="" textlink="">
      <xdr:nvSpPr>
        <xdr:cNvPr id="441" name="楕円 440"/>
        <xdr:cNvSpPr/>
      </xdr:nvSpPr>
      <xdr:spPr>
        <a:xfrm>
          <a:off x="13652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27214</xdr:rowOff>
    </xdr:from>
    <xdr:to>
      <xdr:col>76</xdr:col>
      <xdr:colOff>114300</xdr:colOff>
      <xdr:row>37</xdr:row>
      <xdr:rowOff>63137</xdr:rowOff>
    </xdr:to>
    <xdr:cxnSp macro="">
      <xdr:nvCxnSpPr>
        <xdr:cNvPr id="442" name="直線コネクタ 441"/>
        <xdr:cNvCxnSpPr/>
      </xdr:nvCxnSpPr>
      <xdr:spPr>
        <a:xfrm flipV="1">
          <a:off x="13703300" y="6027964"/>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53158</xdr:rowOff>
    </xdr:from>
    <xdr:to>
      <xdr:col>67</xdr:col>
      <xdr:colOff>101600</xdr:colOff>
      <xdr:row>37</xdr:row>
      <xdr:rowOff>154758</xdr:rowOff>
    </xdr:to>
    <xdr:sp macro="" textlink="">
      <xdr:nvSpPr>
        <xdr:cNvPr id="443" name="楕円 442"/>
        <xdr:cNvSpPr/>
      </xdr:nvSpPr>
      <xdr:spPr>
        <a:xfrm>
          <a:off x="12763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63137</xdr:rowOff>
    </xdr:from>
    <xdr:to>
      <xdr:col>71</xdr:col>
      <xdr:colOff>177800</xdr:colOff>
      <xdr:row>37</xdr:row>
      <xdr:rowOff>103958</xdr:rowOff>
    </xdr:to>
    <xdr:cxnSp macro="">
      <xdr:nvCxnSpPr>
        <xdr:cNvPr id="444" name="直線コネクタ 443"/>
        <xdr:cNvCxnSpPr/>
      </xdr:nvCxnSpPr>
      <xdr:spPr>
        <a:xfrm flipV="1">
          <a:off x="12814300" y="64067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5" name="n_1aveValue【一般廃棄物処理施設】&#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46"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47"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448" name="n_4aveValue【一般廃棄物処理施設】&#10;有形固定資産減価償却率"/>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16164</xdr:rowOff>
    </xdr:from>
    <xdr:ext cx="340478" cy="259045"/>
    <xdr:sp macro="" textlink="">
      <xdr:nvSpPr>
        <xdr:cNvPr id="449" name="n_1mainValue【一般廃棄物処理施設】&#10;有形固定資産減価償却率"/>
        <xdr:cNvSpPr txBox="1"/>
      </xdr:nvSpPr>
      <xdr:spPr>
        <a:xfrm>
          <a:off x="15298361" y="550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94541</xdr:rowOff>
    </xdr:from>
    <xdr:ext cx="405111" cy="259045"/>
    <xdr:sp macro="" textlink="">
      <xdr:nvSpPr>
        <xdr:cNvPr id="450" name="n_2mainValue【一般廃棄物処理施設】&#10;有形固定資産減価償却率"/>
        <xdr:cNvSpPr txBox="1"/>
      </xdr:nvSpPr>
      <xdr:spPr>
        <a:xfrm>
          <a:off x="143897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130464</xdr:rowOff>
    </xdr:from>
    <xdr:ext cx="405111" cy="259045"/>
    <xdr:sp macro="" textlink="">
      <xdr:nvSpPr>
        <xdr:cNvPr id="451" name="n_3mainValue【一般廃棄物処理施設】&#10;有形固定資産減価償却率"/>
        <xdr:cNvSpPr txBox="1"/>
      </xdr:nvSpPr>
      <xdr:spPr>
        <a:xfrm>
          <a:off x="13500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171285</xdr:rowOff>
    </xdr:from>
    <xdr:ext cx="405111" cy="259045"/>
    <xdr:sp macro="" textlink="">
      <xdr:nvSpPr>
        <xdr:cNvPr id="452" name="n_4mainValue【一般廃棄物処理施設】&#10;有形固定資産減価償却率"/>
        <xdr:cNvSpPr txBox="1"/>
      </xdr:nvSpPr>
      <xdr:spPr>
        <a:xfrm>
          <a:off x="12611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2" name="テキスト ボックス 47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4" name="テキスト ボックス 47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78" name="直線コネクタ 477"/>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79"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80" name="直線コネクタ 479"/>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81"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82" name="直線コネクタ 481"/>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83"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84" name="フローチャート: 判断 483"/>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85" name="フローチャート: 判断 484"/>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86" name="フローチャート: 判断 485"/>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87" name="フローチャート: 判断 486"/>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88" name="フローチャート: 判断 487"/>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2164</xdr:rowOff>
    </xdr:from>
    <xdr:to>
      <xdr:col>116</xdr:col>
      <xdr:colOff>114300</xdr:colOff>
      <xdr:row>41</xdr:row>
      <xdr:rowOff>103764</xdr:rowOff>
    </xdr:to>
    <xdr:sp macro="" textlink="">
      <xdr:nvSpPr>
        <xdr:cNvPr id="494" name="楕円 493"/>
        <xdr:cNvSpPr/>
      </xdr:nvSpPr>
      <xdr:spPr>
        <a:xfrm>
          <a:off x="22110700" y="70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152041</xdr:rowOff>
    </xdr:from>
    <xdr:ext cx="599010" cy="259045"/>
    <xdr:sp macro="" textlink="">
      <xdr:nvSpPr>
        <xdr:cNvPr id="495" name="【一般廃棄物処理施設】&#10;一人当たり有形固定資産（償却資産）額該当値テキスト"/>
        <xdr:cNvSpPr txBox="1"/>
      </xdr:nvSpPr>
      <xdr:spPr>
        <a:xfrm>
          <a:off x="22199600" y="70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21978</xdr:rowOff>
    </xdr:from>
    <xdr:to>
      <xdr:col>112</xdr:col>
      <xdr:colOff>38100</xdr:colOff>
      <xdr:row>41</xdr:row>
      <xdr:rowOff>123578</xdr:rowOff>
    </xdr:to>
    <xdr:sp macro="" textlink="">
      <xdr:nvSpPr>
        <xdr:cNvPr id="496" name="楕円 495"/>
        <xdr:cNvSpPr/>
      </xdr:nvSpPr>
      <xdr:spPr>
        <a:xfrm>
          <a:off x="21272500" y="70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52964</xdr:rowOff>
    </xdr:from>
    <xdr:to>
      <xdr:col>116</xdr:col>
      <xdr:colOff>63500</xdr:colOff>
      <xdr:row>41</xdr:row>
      <xdr:rowOff>72778</xdr:rowOff>
    </xdr:to>
    <xdr:cxnSp macro="">
      <xdr:nvCxnSpPr>
        <xdr:cNvPr id="497" name="直線コネクタ 496"/>
        <xdr:cNvCxnSpPr/>
      </xdr:nvCxnSpPr>
      <xdr:spPr>
        <a:xfrm flipV="1">
          <a:off x="21323300" y="7082414"/>
          <a:ext cx="838200" cy="1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86287</xdr:rowOff>
    </xdr:from>
    <xdr:to>
      <xdr:col>107</xdr:col>
      <xdr:colOff>101600</xdr:colOff>
      <xdr:row>41</xdr:row>
      <xdr:rowOff>16437</xdr:rowOff>
    </xdr:to>
    <xdr:sp macro="" textlink="">
      <xdr:nvSpPr>
        <xdr:cNvPr id="498" name="楕円 497"/>
        <xdr:cNvSpPr/>
      </xdr:nvSpPr>
      <xdr:spPr>
        <a:xfrm>
          <a:off x="20383500" y="69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137087</xdr:rowOff>
    </xdr:from>
    <xdr:to>
      <xdr:col>111</xdr:col>
      <xdr:colOff>177800</xdr:colOff>
      <xdr:row>41</xdr:row>
      <xdr:rowOff>72778</xdr:rowOff>
    </xdr:to>
    <xdr:cxnSp macro="">
      <xdr:nvCxnSpPr>
        <xdr:cNvPr id="499" name="直線コネクタ 498"/>
        <xdr:cNvCxnSpPr/>
      </xdr:nvCxnSpPr>
      <xdr:spPr>
        <a:xfrm>
          <a:off x="20434300" y="6995087"/>
          <a:ext cx="889000" cy="10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79556</xdr:rowOff>
    </xdr:from>
    <xdr:to>
      <xdr:col>102</xdr:col>
      <xdr:colOff>165100</xdr:colOff>
      <xdr:row>42</xdr:row>
      <xdr:rowOff>9706</xdr:rowOff>
    </xdr:to>
    <xdr:sp macro="" textlink="">
      <xdr:nvSpPr>
        <xdr:cNvPr id="500" name="楕円 499"/>
        <xdr:cNvSpPr/>
      </xdr:nvSpPr>
      <xdr:spPr>
        <a:xfrm>
          <a:off x="19494500" y="71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137087</xdr:rowOff>
    </xdr:from>
    <xdr:to>
      <xdr:col>107</xdr:col>
      <xdr:colOff>50800</xdr:colOff>
      <xdr:row>41</xdr:row>
      <xdr:rowOff>130356</xdr:rowOff>
    </xdr:to>
    <xdr:cxnSp macro="">
      <xdr:nvCxnSpPr>
        <xdr:cNvPr id="501" name="直線コネクタ 500"/>
        <xdr:cNvCxnSpPr/>
      </xdr:nvCxnSpPr>
      <xdr:spPr>
        <a:xfrm flipV="1">
          <a:off x="19545300" y="6995087"/>
          <a:ext cx="8890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2991</xdr:rowOff>
    </xdr:from>
    <xdr:to>
      <xdr:col>98</xdr:col>
      <xdr:colOff>38100</xdr:colOff>
      <xdr:row>41</xdr:row>
      <xdr:rowOff>104591</xdr:rowOff>
    </xdr:to>
    <xdr:sp macro="" textlink="">
      <xdr:nvSpPr>
        <xdr:cNvPr id="502" name="楕円 501"/>
        <xdr:cNvSpPr/>
      </xdr:nvSpPr>
      <xdr:spPr>
        <a:xfrm>
          <a:off x="18605500" y="70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53791</xdr:rowOff>
    </xdr:from>
    <xdr:to>
      <xdr:col>102</xdr:col>
      <xdr:colOff>114300</xdr:colOff>
      <xdr:row>41</xdr:row>
      <xdr:rowOff>130356</xdr:rowOff>
    </xdr:to>
    <xdr:cxnSp macro="">
      <xdr:nvCxnSpPr>
        <xdr:cNvPr id="503" name="直線コネクタ 502"/>
        <xdr:cNvCxnSpPr/>
      </xdr:nvCxnSpPr>
      <xdr:spPr>
        <a:xfrm>
          <a:off x="18656300" y="7083241"/>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504"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505" name="n_2aveValue【一般廃棄物処理施設】&#10;一人当たり有形固定資産（償却資産）額"/>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506"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507" name="n_4aveValue【一般廃棄物処理施設】&#10;一人当たり有形固定資産（償却資産）額"/>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114705</xdr:rowOff>
    </xdr:from>
    <xdr:ext cx="599010" cy="259045"/>
    <xdr:sp macro="" textlink="">
      <xdr:nvSpPr>
        <xdr:cNvPr id="508" name="n_1mainValue【一般廃棄物処理施設】&#10;一人当たり有形固定資産（償却資産）額"/>
        <xdr:cNvSpPr txBox="1"/>
      </xdr:nvSpPr>
      <xdr:spPr>
        <a:xfrm>
          <a:off x="21011095" y="714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32964</xdr:rowOff>
    </xdr:from>
    <xdr:ext cx="599010" cy="259045"/>
    <xdr:sp macro="" textlink="">
      <xdr:nvSpPr>
        <xdr:cNvPr id="509" name="n_2mainValue【一般廃棄物処理施設】&#10;一人当たり有形固定資産（償却資産）額"/>
        <xdr:cNvSpPr txBox="1"/>
      </xdr:nvSpPr>
      <xdr:spPr>
        <a:xfrm>
          <a:off x="20134795" y="671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833</xdr:rowOff>
    </xdr:from>
    <xdr:ext cx="599010" cy="259045"/>
    <xdr:sp macro="" textlink="">
      <xdr:nvSpPr>
        <xdr:cNvPr id="510" name="n_3mainValue【一般廃棄物処理施設】&#10;一人当たり有形固定資産（償却資産）額"/>
        <xdr:cNvSpPr txBox="1"/>
      </xdr:nvSpPr>
      <xdr:spPr>
        <a:xfrm>
          <a:off x="19245795" y="720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121118</xdr:rowOff>
    </xdr:from>
    <xdr:ext cx="599010" cy="259045"/>
    <xdr:sp macro="" textlink="">
      <xdr:nvSpPr>
        <xdr:cNvPr id="511" name="n_4mainValue【一般廃棄物処理施設】&#10;一人当たり有形固定資産（償却資産）額"/>
        <xdr:cNvSpPr txBox="1"/>
      </xdr:nvSpPr>
      <xdr:spPr>
        <a:xfrm>
          <a:off x="18356795" y="680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36" name="直線コネクタ 535"/>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7"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8" name="直線コネクタ 53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39"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0" name="直線コネクタ 539"/>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541" name="【保健センター・保健所】&#10;有形固定資産減価償却率平均値テキスト"/>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2" name="フローチャート: 判断 541"/>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43" name="フローチャート: 判断 542"/>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44" name="フローチャート: 判断 543"/>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45" name="フローチャート: 判断 544"/>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162560</xdr:rowOff>
    </xdr:from>
    <xdr:to>
      <xdr:col>67</xdr:col>
      <xdr:colOff>101600</xdr:colOff>
      <xdr:row>58</xdr:row>
      <xdr:rowOff>92710</xdr:rowOff>
    </xdr:to>
    <xdr:sp macro="" textlink="">
      <xdr:nvSpPr>
        <xdr:cNvPr id="546" name="フローチャート: 判断 545"/>
        <xdr:cNvSpPr/>
      </xdr:nvSpPr>
      <xdr:spPr>
        <a:xfrm>
          <a:off x="12763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57785</xdr:rowOff>
    </xdr:from>
    <xdr:to>
      <xdr:col>85</xdr:col>
      <xdr:colOff>177800</xdr:colOff>
      <xdr:row>57</xdr:row>
      <xdr:rowOff>159385</xdr:rowOff>
    </xdr:to>
    <xdr:sp macro="" textlink="">
      <xdr:nvSpPr>
        <xdr:cNvPr id="552" name="楕円 551"/>
        <xdr:cNvSpPr/>
      </xdr:nvSpPr>
      <xdr:spPr>
        <a:xfrm>
          <a:off x="16268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80662</xdr:rowOff>
    </xdr:from>
    <xdr:ext cx="405111" cy="259045"/>
    <xdr:sp macro="" textlink="">
      <xdr:nvSpPr>
        <xdr:cNvPr id="553" name="【保健センター・保健所】&#10;有形固定資産減価償却率該当値テキスト"/>
        <xdr:cNvSpPr txBox="1"/>
      </xdr:nvSpPr>
      <xdr:spPr>
        <a:xfrm>
          <a:off x="16357600"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554" name="楕円 553"/>
        <xdr:cNvSpPr/>
      </xdr:nvSpPr>
      <xdr:spPr>
        <a:xfrm>
          <a:off x="1543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108585</xdr:rowOff>
    </xdr:from>
    <xdr:to>
      <xdr:col>85</xdr:col>
      <xdr:colOff>127000</xdr:colOff>
      <xdr:row>57</xdr:row>
      <xdr:rowOff>165735</xdr:rowOff>
    </xdr:to>
    <xdr:cxnSp macro="">
      <xdr:nvCxnSpPr>
        <xdr:cNvPr id="555" name="直線コネクタ 554"/>
        <xdr:cNvCxnSpPr/>
      </xdr:nvCxnSpPr>
      <xdr:spPr>
        <a:xfrm flipV="1">
          <a:off x="15481300" y="98812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56" name="楕円 555"/>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165735</xdr:rowOff>
    </xdr:from>
    <xdr:to>
      <xdr:col>81</xdr:col>
      <xdr:colOff>50800</xdr:colOff>
      <xdr:row>58</xdr:row>
      <xdr:rowOff>38100</xdr:rowOff>
    </xdr:to>
    <xdr:cxnSp macro="">
      <xdr:nvCxnSpPr>
        <xdr:cNvPr id="557" name="直線コネクタ 556"/>
        <xdr:cNvCxnSpPr/>
      </xdr:nvCxnSpPr>
      <xdr:spPr>
        <a:xfrm flipV="1">
          <a:off x="14592300" y="9938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58" name="楕円 557"/>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559" name="直線コネクタ 558"/>
        <xdr:cNvCxnSpPr/>
      </xdr:nvCxnSpPr>
      <xdr:spPr>
        <a:xfrm>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560" name="楕円 559"/>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0</xdr:rowOff>
    </xdr:to>
    <xdr:cxnSp macro="">
      <xdr:nvCxnSpPr>
        <xdr:cNvPr id="561" name="直線コネクタ 560"/>
        <xdr:cNvCxnSpPr/>
      </xdr:nvCxnSpPr>
      <xdr:spPr>
        <a:xfrm>
          <a:off x="12814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562" name="n_1aveValue【保健センター・保健所】&#10;有形固定資産減価償却率"/>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563" name="n_2aveValue【保健センター・保健所】&#10;有形固定資産減価償却率"/>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564" name="n_3aveValue【保健センター・保健所】&#10;有形固定資産減価償却率"/>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83837</xdr:rowOff>
    </xdr:from>
    <xdr:ext cx="405111" cy="259045"/>
    <xdr:sp macro="" textlink="">
      <xdr:nvSpPr>
        <xdr:cNvPr id="565" name="n_4aveValue【保健センター・保健所】&#10;有形固定資産減価償却率"/>
        <xdr:cNvSpPr txBox="1"/>
      </xdr:nvSpPr>
      <xdr:spPr>
        <a:xfrm>
          <a:off x="12611744"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566" name="n_1mainValue【保健センター・保健所】&#10;有形固定資産減価償却率"/>
        <xdr:cNvSpPr txBox="1"/>
      </xdr:nvSpPr>
      <xdr:spPr>
        <a:xfrm>
          <a:off x="15266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67" name="n_2mainValue【保健センター・保健所】&#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68" name="n_3mainValue【保健センター・保健所】&#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569" name="n_4mainValue【保健センター・保健所】&#10;有形固定資産減価償却率"/>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95" name="直線コネクタ 594"/>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96"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97" name="直線コネクタ 596"/>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98"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99" name="直線コネクタ 598"/>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600" name="【保健センター・保健所】&#10;一人当たり面積平均値テキスト"/>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601" name="フローチャート: 判断 600"/>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602" name="フローチャート: 判断 601"/>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603" name="フローチャート: 判断 602"/>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604" name="フローチャート: 判断 603"/>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128488</xdr:rowOff>
    </xdr:from>
    <xdr:to>
      <xdr:col>98</xdr:col>
      <xdr:colOff>38100</xdr:colOff>
      <xdr:row>64</xdr:row>
      <xdr:rowOff>58638</xdr:rowOff>
    </xdr:to>
    <xdr:sp macro="" textlink="">
      <xdr:nvSpPr>
        <xdr:cNvPr id="605" name="フローチャート: 判断 604"/>
        <xdr:cNvSpPr/>
      </xdr:nvSpPr>
      <xdr:spPr>
        <a:xfrm>
          <a:off x="18605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38027</xdr:rowOff>
    </xdr:from>
    <xdr:to>
      <xdr:col>116</xdr:col>
      <xdr:colOff>114300</xdr:colOff>
      <xdr:row>64</xdr:row>
      <xdr:rowOff>139627</xdr:rowOff>
    </xdr:to>
    <xdr:sp macro="" textlink="">
      <xdr:nvSpPr>
        <xdr:cNvPr id="611" name="楕円 610"/>
        <xdr:cNvSpPr/>
      </xdr:nvSpPr>
      <xdr:spPr>
        <a:xfrm>
          <a:off x="22110700" y="110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124404</xdr:rowOff>
    </xdr:from>
    <xdr:ext cx="469744" cy="259045"/>
    <xdr:sp macro="" textlink="">
      <xdr:nvSpPr>
        <xdr:cNvPr id="612" name="【保健センター・保健所】&#10;一人当たり面積該当値テキスト"/>
        <xdr:cNvSpPr txBox="1"/>
      </xdr:nvSpPr>
      <xdr:spPr>
        <a:xfrm>
          <a:off x="22199600" y="1092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39007</xdr:rowOff>
    </xdr:from>
    <xdr:to>
      <xdr:col>112</xdr:col>
      <xdr:colOff>38100</xdr:colOff>
      <xdr:row>64</xdr:row>
      <xdr:rowOff>140607</xdr:rowOff>
    </xdr:to>
    <xdr:sp macro="" textlink="">
      <xdr:nvSpPr>
        <xdr:cNvPr id="613" name="楕円 612"/>
        <xdr:cNvSpPr/>
      </xdr:nvSpPr>
      <xdr:spPr>
        <a:xfrm>
          <a:off x="212725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88827</xdr:rowOff>
    </xdr:from>
    <xdr:to>
      <xdr:col>116</xdr:col>
      <xdr:colOff>63500</xdr:colOff>
      <xdr:row>64</xdr:row>
      <xdr:rowOff>89807</xdr:rowOff>
    </xdr:to>
    <xdr:cxnSp macro="">
      <xdr:nvCxnSpPr>
        <xdr:cNvPr id="614" name="直線コネクタ 613"/>
        <xdr:cNvCxnSpPr/>
      </xdr:nvCxnSpPr>
      <xdr:spPr>
        <a:xfrm flipV="1">
          <a:off x="21323300" y="1106162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39987</xdr:rowOff>
    </xdr:from>
    <xdr:to>
      <xdr:col>107</xdr:col>
      <xdr:colOff>101600</xdr:colOff>
      <xdr:row>64</xdr:row>
      <xdr:rowOff>141587</xdr:rowOff>
    </xdr:to>
    <xdr:sp macro="" textlink="">
      <xdr:nvSpPr>
        <xdr:cNvPr id="615" name="楕円 614"/>
        <xdr:cNvSpPr/>
      </xdr:nvSpPr>
      <xdr:spPr>
        <a:xfrm>
          <a:off x="20383500" y="110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89807</xdr:rowOff>
    </xdr:from>
    <xdr:to>
      <xdr:col>111</xdr:col>
      <xdr:colOff>177800</xdr:colOff>
      <xdr:row>64</xdr:row>
      <xdr:rowOff>90787</xdr:rowOff>
    </xdr:to>
    <xdr:cxnSp macro="">
      <xdr:nvCxnSpPr>
        <xdr:cNvPr id="616" name="直線コネクタ 615"/>
        <xdr:cNvCxnSpPr/>
      </xdr:nvCxnSpPr>
      <xdr:spPr>
        <a:xfrm flipV="1">
          <a:off x="20434300" y="1106260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40313</xdr:rowOff>
    </xdr:from>
    <xdr:to>
      <xdr:col>102</xdr:col>
      <xdr:colOff>165100</xdr:colOff>
      <xdr:row>64</xdr:row>
      <xdr:rowOff>141913</xdr:rowOff>
    </xdr:to>
    <xdr:sp macro="" textlink="">
      <xdr:nvSpPr>
        <xdr:cNvPr id="617" name="楕円 616"/>
        <xdr:cNvSpPr/>
      </xdr:nvSpPr>
      <xdr:spPr>
        <a:xfrm>
          <a:off x="19494500" y="110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90787</xdr:rowOff>
    </xdr:from>
    <xdr:to>
      <xdr:col>107</xdr:col>
      <xdr:colOff>50800</xdr:colOff>
      <xdr:row>64</xdr:row>
      <xdr:rowOff>91113</xdr:rowOff>
    </xdr:to>
    <xdr:cxnSp macro="">
      <xdr:nvCxnSpPr>
        <xdr:cNvPr id="618" name="直線コネクタ 617"/>
        <xdr:cNvCxnSpPr/>
      </xdr:nvCxnSpPr>
      <xdr:spPr>
        <a:xfrm flipV="1">
          <a:off x="19545300" y="1106358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40966</xdr:rowOff>
    </xdr:from>
    <xdr:to>
      <xdr:col>98</xdr:col>
      <xdr:colOff>38100</xdr:colOff>
      <xdr:row>64</xdr:row>
      <xdr:rowOff>142566</xdr:rowOff>
    </xdr:to>
    <xdr:sp macro="" textlink="">
      <xdr:nvSpPr>
        <xdr:cNvPr id="619" name="楕円 618"/>
        <xdr:cNvSpPr/>
      </xdr:nvSpPr>
      <xdr:spPr>
        <a:xfrm>
          <a:off x="18605500" y="110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91113</xdr:rowOff>
    </xdr:from>
    <xdr:to>
      <xdr:col>102</xdr:col>
      <xdr:colOff>114300</xdr:colOff>
      <xdr:row>64</xdr:row>
      <xdr:rowOff>91766</xdr:rowOff>
    </xdr:to>
    <xdr:cxnSp macro="">
      <xdr:nvCxnSpPr>
        <xdr:cNvPr id="620" name="直線コネクタ 619"/>
        <xdr:cNvCxnSpPr/>
      </xdr:nvCxnSpPr>
      <xdr:spPr>
        <a:xfrm flipV="1">
          <a:off x="18656300" y="1106391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621"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622"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623"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75165</xdr:rowOff>
    </xdr:from>
    <xdr:ext cx="469744" cy="259045"/>
    <xdr:sp macro="" textlink="">
      <xdr:nvSpPr>
        <xdr:cNvPr id="624" name="n_4aveValue【保健センター・保健所】&#10;一人当たり面積"/>
        <xdr:cNvSpPr txBox="1"/>
      </xdr:nvSpPr>
      <xdr:spPr>
        <a:xfrm>
          <a:off x="18421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131734</xdr:rowOff>
    </xdr:from>
    <xdr:ext cx="469744" cy="259045"/>
    <xdr:sp macro="" textlink="">
      <xdr:nvSpPr>
        <xdr:cNvPr id="625" name="n_1mainValue【保健センター・保健所】&#10;一人当たり面積"/>
        <xdr:cNvSpPr txBox="1"/>
      </xdr:nvSpPr>
      <xdr:spPr>
        <a:xfrm>
          <a:off x="21075727" y="111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132714</xdr:rowOff>
    </xdr:from>
    <xdr:ext cx="469744" cy="259045"/>
    <xdr:sp macro="" textlink="">
      <xdr:nvSpPr>
        <xdr:cNvPr id="626" name="n_2mainValue【保健センター・保健所】&#10;一人当たり面積"/>
        <xdr:cNvSpPr txBox="1"/>
      </xdr:nvSpPr>
      <xdr:spPr>
        <a:xfrm>
          <a:off x="20199427" y="1110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133040</xdr:rowOff>
    </xdr:from>
    <xdr:ext cx="469744" cy="259045"/>
    <xdr:sp macro="" textlink="">
      <xdr:nvSpPr>
        <xdr:cNvPr id="627" name="n_3mainValue【保健センター・保健所】&#10;一人当たり面積"/>
        <xdr:cNvSpPr txBox="1"/>
      </xdr:nvSpPr>
      <xdr:spPr>
        <a:xfrm>
          <a:off x="19310427" y="1110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133693</xdr:rowOff>
    </xdr:from>
    <xdr:ext cx="469744" cy="259045"/>
    <xdr:sp macro="" textlink="">
      <xdr:nvSpPr>
        <xdr:cNvPr id="628" name="n_4mainValue【保健センター・保健所】&#10;一人当たり面積"/>
        <xdr:cNvSpPr txBox="1"/>
      </xdr:nvSpPr>
      <xdr:spPr>
        <a:xfrm>
          <a:off x="18421427" y="111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54" name="直線コネクタ 653"/>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55"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56" name="直線コネクタ 655"/>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57"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58" name="直線コネクタ 657"/>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659" name="【消防施設】&#10;有形固定資産減価償却率平均値テキスト"/>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60" name="フローチャート: 判断 659"/>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61" name="フローチャート: 判断 660"/>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2" name="フローチャート: 判断 661"/>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63" name="フローチャート: 判断 662"/>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64" name="フローチャート: 判断 663"/>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xdr:rowOff>
    </xdr:from>
    <xdr:to>
      <xdr:col>85</xdr:col>
      <xdr:colOff>177800</xdr:colOff>
      <xdr:row>84</xdr:row>
      <xdr:rowOff>116658</xdr:rowOff>
    </xdr:to>
    <xdr:sp macro="" textlink="">
      <xdr:nvSpPr>
        <xdr:cNvPr id="670" name="楕円 669"/>
        <xdr:cNvSpPr/>
      </xdr:nvSpPr>
      <xdr:spPr>
        <a:xfrm>
          <a:off x="16268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164935</xdr:rowOff>
    </xdr:from>
    <xdr:ext cx="405111" cy="259045"/>
    <xdr:sp macro="" textlink="">
      <xdr:nvSpPr>
        <xdr:cNvPr id="671" name="【消防施設】&#10;有形固定資産減価償却率該当値テキスト"/>
        <xdr:cNvSpPr txBox="1"/>
      </xdr:nvSpPr>
      <xdr:spPr>
        <a:xfrm>
          <a:off x="16357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72" name="楕円 671"/>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84</xdr:row>
      <xdr:rowOff>65858</xdr:rowOff>
    </xdr:to>
    <xdr:cxnSp macro="">
      <xdr:nvCxnSpPr>
        <xdr:cNvPr id="673" name="直線コネクタ 672"/>
        <xdr:cNvCxnSpPr/>
      </xdr:nvCxnSpPr>
      <xdr:spPr>
        <a:xfrm>
          <a:off x="15481300" y="14359889"/>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74" name="楕円 673"/>
        <xdr:cNvSpPr/>
      </xdr:nvSpPr>
      <xdr:spPr>
        <a:xfrm>
          <a:off x="14541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93618</xdr:rowOff>
    </xdr:from>
    <xdr:to>
      <xdr:col>81</xdr:col>
      <xdr:colOff>50800</xdr:colOff>
      <xdr:row>83</xdr:row>
      <xdr:rowOff>129539</xdr:rowOff>
    </xdr:to>
    <xdr:cxnSp macro="">
      <xdr:nvCxnSpPr>
        <xdr:cNvPr id="675" name="直線コネクタ 674"/>
        <xdr:cNvCxnSpPr/>
      </xdr:nvCxnSpPr>
      <xdr:spPr>
        <a:xfrm>
          <a:off x="14592300" y="1432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676" name="楕円 675"/>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93618</xdr:rowOff>
    </xdr:from>
    <xdr:to>
      <xdr:col>76</xdr:col>
      <xdr:colOff>114300</xdr:colOff>
      <xdr:row>85</xdr:row>
      <xdr:rowOff>13607</xdr:rowOff>
    </xdr:to>
    <xdr:cxnSp macro="">
      <xdr:nvCxnSpPr>
        <xdr:cNvPr id="677" name="直線コネクタ 676"/>
        <xdr:cNvCxnSpPr/>
      </xdr:nvCxnSpPr>
      <xdr:spPr>
        <a:xfrm flipV="1">
          <a:off x="13703300" y="14323968"/>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57513</xdr:rowOff>
    </xdr:from>
    <xdr:to>
      <xdr:col>67</xdr:col>
      <xdr:colOff>101600</xdr:colOff>
      <xdr:row>83</xdr:row>
      <xdr:rowOff>159113</xdr:rowOff>
    </xdr:to>
    <xdr:sp macro="" textlink="">
      <xdr:nvSpPr>
        <xdr:cNvPr id="678" name="楕円 677"/>
        <xdr:cNvSpPr/>
      </xdr:nvSpPr>
      <xdr:spPr>
        <a:xfrm>
          <a:off x="12763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108313</xdr:rowOff>
    </xdr:from>
    <xdr:to>
      <xdr:col>71</xdr:col>
      <xdr:colOff>177800</xdr:colOff>
      <xdr:row>85</xdr:row>
      <xdr:rowOff>13607</xdr:rowOff>
    </xdr:to>
    <xdr:cxnSp macro="">
      <xdr:nvCxnSpPr>
        <xdr:cNvPr id="679" name="直線コネクタ 678"/>
        <xdr:cNvCxnSpPr/>
      </xdr:nvCxnSpPr>
      <xdr:spPr>
        <a:xfrm>
          <a:off x="12814300" y="1433866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80" name="n_1ave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81"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82"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83"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84"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85" name="n_2main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686" name="n_3mainValue【消防施設】&#10;有形固定資産減価償却率"/>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87" name="n_4main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709" name="直線コネクタ 708"/>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10"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11" name="直線コネクタ 710"/>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712"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713" name="直線コネクタ 712"/>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714" name="【消防施設】&#10;一人当たり面積平均値テキスト"/>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715" name="フローチャート: 判断 714"/>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716" name="フローチャート: 判断 715"/>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717" name="フローチャート: 判断 716"/>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8" name="フローチャート: 判断 717"/>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89027</xdr:rowOff>
    </xdr:from>
    <xdr:to>
      <xdr:col>98</xdr:col>
      <xdr:colOff>38100</xdr:colOff>
      <xdr:row>86</xdr:row>
      <xdr:rowOff>19177</xdr:rowOff>
    </xdr:to>
    <xdr:sp macro="" textlink="">
      <xdr:nvSpPr>
        <xdr:cNvPr id="719" name="フローチャート: 判断 718"/>
        <xdr:cNvSpPr/>
      </xdr:nvSpPr>
      <xdr:spPr>
        <a:xfrm>
          <a:off x="18605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143890</xdr:rowOff>
    </xdr:from>
    <xdr:to>
      <xdr:col>116</xdr:col>
      <xdr:colOff>114300</xdr:colOff>
      <xdr:row>86</xdr:row>
      <xdr:rowOff>74040</xdr:rowOff>
    </xdr:to>
    <xdr:sp macro="" textlink="">
      <xdr:nvSpPr>
        <xdr:cNvPr id="725" name="楕円 724"/>
        <xdr:cNvSpPr/>
      </xdr:nvSpPr>
      <xdr:spPr>
        <a:xfrm>
          <a:off x="221107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65853</xdr:rowOff>
    </xdr:from>
    <xdr:ext cx="469744" cy="259045"/>
    <xdr:sp macro="" textlink="">
      <xdr:nvSpPr>
        <xdr:cNvPr id="726" name="【消防施設】&#10;一人当たり面積該当値テキスト"/>
        <xdr:cNvSpPr txBox="1"/>
      </xdr:nvSpPr>
      <xdr:spPr>
        <a:xfrm>
          <a:off x="22199600" y="146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144120</xdr:rowOff>
    </xdr:from>
    <xdr:to>
      <xdr:col>112</xdr:col>
      <xdr:colOff>38100</xdr:colOff>
      <xdr:row>86</xdr:row>
      <xdr:rowOff>74270</xdr:rowOff>
    </xdr:to>
    <xdr:sp macro="" textlink="">
      <xdr:nvSpPr>
        <xdr:cNvPr id="727" name="楕円 726"/>
        <xdr:cNvSpPr/>
      </xdr:nvSpPr>
      <xdr:spPr>
        <a:xfrm>
          <a:off x="21272500" y="147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23240</xdr:rowOff>
    </xdr:from>
    <xdr:to>
      <xdr:col>116</xdr:col>
      <xdr:colOff>63500</xdr:colOff>
      <xdr:row>86</xdr:row>
      <xdr:rowOff>23470</xdr:rowOff>
    </xdr:to>
    <xdr:cxnSp macro="">
      <xdr:nvCxnSpPr>
        <xdr:cNvPr id="728" name="直線コネクタ 727"/>
        <xdr:cNvCxnSpPr/>
      </xdr:nvCxnSpPr>
      <xdr:spPr>
        <a:xfrm flipV="1">
          <a:off x="21323300" y="14767940"/>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144348</xdr:rowOff>
    </xdr:from>
    <xdr:to>
      <xdr:col>107</xdr:col>
      <xdr:colOff>101600</xdr:colOff>
      <xdr:row>86</xdr:row>
      <xdr:rowOff>74498</xdr:rowOff>
    </xdr:to>
    <xdr:sp macro="" textlink="">
      <xdr:nvSpPr>
        <xdr:cNvPr id="729" name="楕円 728"/>
        <xdr:cNvSpPr/>
      </xdr:nvSpPr>
      <xdr:spPr>
        <a:xfrm>
          <a:off x="20383500" y="14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23470</xdr:rowOff>
    </xdr:from>
    <xdr:to>
      <xdr:col>111</xdr:col>
      <xdr:colOff>177800</xdr:colOff>
      <xdr:row>86</xdr:row>
      <xdr:rowOff>23698</xdr:rowOff>
    </xdr:to>
    <xdr:cxnSp macro="">
      <xdr:nvCxnSpPr>
        <xdr:cNvPr id="730" name="直線コネクタ 729"/>
        <xdr:cNvCxnSpPr/>
      </xdr:nvCxnSpPr>
      <xdr:spPr>
        <a:xfrm flipV="1">
          <a:off x="20434300" y="1476817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146634</xdr:rowOff>
    </xdr:from>
    <xdr:to>
      <xdr:col>102</xdr:col>
      <xdr:colOff>165100</xdr:colOff>
      <xdr:row>86</xdr:row>
      <xdr:rowOff>76784</xdr:rowOff>
    </xdr:to>
    <xdr:sp macro="" textlink="">
      <xdr:nvSpPr>
        <xdr:cNvPr id="731" name="楕円 730"/>
        <xdr:cNvSpPr/>
      </xdr:nvSpPr>
      <xdr:spPr>
        <a:xfrm>
          <a:off x="19494500" y="147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23698</xdr:rowOff>
    </xdr:from>
    <xdr:to>
      <xdr:col>107</xdr:col>
      <xdr:colOff>50800</xdr:colOff>
      <xdr:row>86</xdr:row>
      <xdr:rowOff>25984</xdr:rowOff>
    </xdr:to>
    <xdr:cxnSp macro="">
      <xdr:nvCxnSpPr>
        <xdr:cNvPr id="732" name="直線コネクタ 731"/>
        <xdr:cNvCxnSpPr/>
      </xdr:nvCxnSpPr>
      <xdr:spPr>
        <a:xfrm flipV="1">
          <a:off x="19545300" y="147683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136119</xdr:rowOff>
    </xdr:from>
    <xdr:to>
      <xdr:col>98</xdr:col>
      <xdr:colOff>38100</xdr:colOff>
      <xdr:row>86</xdr:row>
      <xdr:rowOff>66269</xdr:rowOff>
    </xdr:to>
    <xdr:sp macro="" textlink="">
      <xdr:nvSpPr>
        <xdr:cNvPr id="733" name="楕円 732"/>
        <xdr:cNvSpPr/>
      </xdr:nvSpPr>
      <xdr:spPr>
        <a:xfrm>
          <a:off x="18605500" y="147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15469</xdr:rowOff>
    </xdr:from>
    <xdr:to>
      <xdr:col>102</xdr:col>
      <xdr:colOff>114300</xdr:colOff>
      <xdr:row>86</xdr:row>
      <xdr:rowOff>25984</xdr:rowOff>
    </xdr:to>
    <xdr:cxnSp macro="">
      <xdr:nvCxnSpPr>
        <xdr:cNvPr id="734" name="直線コネクタ 733"/>
        <xdr:cNvCxnSpPr/>
      </xdr:nvCxnSpPr>
      <xdr:spPr>
        <a:xfrm>
          <a:off x="18656300" y="1476016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735"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736" name="n_2aveValue【消防施設】&#10;一人当たり面積"/>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37"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35704</xdr:rowOff>
    </xdr:from>
    <xdr:ext cx="469744" cy="259045"/>
    <xdr:sp macro="" textlink="">
      <xdr:nvSpPr>
        <xdr:cNvPr id="738" name="n_4aveValue【消防施設】&#10;一人当たり面積"/>
        <xdr:cNvSpPr txBox="1"/>
      </xdr:nvSpPr>
      <xdr:spPr>
        <a:xfrm>
          <a:off x="18421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65397</xdr:rowOff>
    </xdr:from>
    <xdr:ext cx="469744" cy="259045"/>
    <xdr:sp macro="" textlink="">
      <xdr:nvSpPr>
        <xdr:cNvPr id="739" name="n_1mainValue【消防施設】&#10;一人当たり面積"/>
        <xdr:cNvSpPr txBox="1"/>
      </xdr:nvSpPr>
      <xdr:spPr>
        <a:xfrm>
          <a:off x="21075727" y="148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65625</xdr:rowOff>
    </xdr:from>
    <xdr:ext cx="469744" cy="259045"/>
    <xdr:sp macro="" textlink="">
      <xdr:nvSpPr>
        <xdr:cNvPr id="740" name="n_2mainValue【消防施設】&#10;一人当たり面積"/>
        <xdr:cNvSpPr txBox="1"/>
      </xdr:nvSpPr>
      <xdr:spPr>
        <a:xfrm>
          <a:off x="20199427" y="14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67911</xdr:rowOff>
    </xdr:from>
    <xdr:ext cx="469744" cy="259045"/>
    <xdr:sp macro="" textlink="">
      <xdr:nvSpPr>
        <xdr:cNvPr id="741" name="n_3mainValue【消防施設】&#10;一人当たり面積"/>
        <xdr:cNvSpPr txBox="1"/>
      </xdr:nvSpPr>
      <xdr:spPr>
        <a:xfrm>
          <a:off x="19310427" y="1481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57396</xdr:rowOff>
    </xdr:from>
    <xdr:ext cx="469744" cy="259045"/>
    <xdr:sp macro="" textlink="">
      <xdr:nvSpPr>
        <xdr:cNvPr id="742" name="n_4mainValue【消防施設】&#10;一人当たり面積"/>
        <xdr:cNvSpPr txBox="1"/>
      </xdr:nvSpPr>
      <xdr:spPr>
        <a:xfrm>
          <a:off x="18421427" y="148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68" name="直線コネクタ 767"/>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71"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72" name="直線コネクタ 771"/>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73"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74" name="フローチャート: 判断 773"/>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75" name="フローチャート: 判断 774"/>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6" name="フローチャート: 判断 775"/>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77" name="フローチャート: 判断 776"/>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778" name="フローチャート: 判断 777"/>
        <xdr:cNvSpPr/>
      </xdr:nvSpPr>
      <xdr:spPr>
        <a:xfrm>
          <a:off x="1276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82550</xdr:rowOff>
    </xdr:from>
    <xdr:to>
      <xdr:col>85</xdr:col>
      <xdr:colOff>177800</xdr:colOff>
      <xdr:row>109</xdr:row>
      <xdr:rowOff>12700</xdr:rowOff>
    </xdr:to>
    <xdr:sp macro="" textlink="">
      <xdr:nvSpPr>
        <xdr:cNvPr id="784" name="楕円 783"/>
        <xdr:cNvSpPr/>
      </xdr:nvSpPr>
      <xdr:spPr>
        <a:xfrm>
          <a:off x="16268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168927</xdr:rowOff>
    </xdr:from>
    <xdr:ext cx="405111" cy="259045"/>
    <xdr:sp macro="" textlink="">
      <xdr:nvSpPr>
        <xdr:cNvPr id="785" name="【庁舎】&#10;有形固定資産減価償却率該当値テキスト"/>
        <xdr:cNvSpPr txBox="1"/>
      </xdr:nvSpPr>
      <xdr:spPr>
        <a:xfrm>
          <a:off x="16357600" y="185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98879</xdr:rowOff>
    </xdr:from>
    <xdr:to>
      <xdr:col>81</xdr:col>
      <xdr:colOff>101600</xdr:colOff>
      <xdr:row>109</xdr:row>
      <xdr:rowOff>29029</xdr:rowOff>
    </xdr:to>
    <xdr:sp macro="" textlink="">
      <xdr:nvSpPr>
        <xdr:cNvPr id="786" name="楕円 785"/>
        <xdr:cNvSpPr/>
      </xdr:nvSpPr>
      <xdr:spPr>
        <a:xfrm>
          <a:off x="1543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133350</xdr:rowOff>
    </xdr:from>
    <xdr:to>
      <xdr:col>85</xdr:col>
      <xdr:colOff>127000</xdr:colOff>
      <xdr:row>108</xdr:row>
      <xdr:rowOff>149679</xdr:rowOff>
    </xdr:to>
    <xdr:cxnSp macro="">
      <xdr:nvCxnSpPr>
        <xdr:cNvPr id="787" name="直線コネクタ 786"/>
        <xdr:cNvCxnSpPr/>
      </xdr:nvCxnSpPr>
      <xdr:spPr>
        <a:xfrm flipV="1">
          <a:off x="15481300" y="1864995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90714</xdr:rowOff>
    </xdr:from>
    <xdr:to>
      <xdr:col>76</xdr:col>
      <xdr:colOff>165100</xdr:colOff>
      <xdr:row>109</xdr:row>
      <xdr:rowOff>20864</xdr:rowOff>
    </xdr:to>
    <xdr:sp macro="" textlink="">
      <xdr:nvSpPr>
        <xdr:cNvPr id="788" name="楕円 787"/>
        <xdr:cNvSpPr/>
      </xdr:nvSpPr>
      <xdr:spPr>
        <a:xfrm>
          <a:off x="14541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141514</xdr:rowOff>
    </xdr:from>
    <xdr:to>
      <xdr:col>81</xdr:col>
      <xdr:colOff>50800</xdr:colOff>
      <xdr:row>108</xdr:row>
      <xdr:rowOff>149679</xdr:rowOff>
    </xdr:to>
    <xdr:cxnSp macro="">
      <xdr:nvCxnSpPr>
        <xdr:cNvPr id="789" name="直線コネクタ 788"/>
        <xdr:cNvCxnSpPr/>
      </xdr:nvCxnSpPr>
      <xdr:spPr>
        <a:xfrm>
          <a:off x="14592300" y="186581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82550</xdr:rowOff>
    </xdr:from>
    <xdr:to>
      <xdr:col>72</xdr:col>
      <xdr:colOff>38100</xdr:colOff>
      <xdr:row>109</xdr:row>
      <xdr:rowOff>12700</xdr:rowOff>
    </xdr:to>
    <xdr:sp macro="" textlink="">
      <xdr:nvSpPr>
        <xdr:cNvPr id="790" name="楕円 789"/>
        <xdr:cNvSpPr/>
      </xdr:nvSpPr>
      <xdr:spPr>
        <a:xfrm>
          <a:off x="1365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133350</xdr:rowOff>
    </xdr:from>
    <xdr:to>
      <xdr:col>76</xdr:col>
      <xdr:colOff>114300</xdr:colOff>
      <xdr:row>108</xdr:row>
      <xdr:rowOff>141514</xdr:rowOff>
    </xdr:to>
    <xdr:cxnSp macro="">
      <xdr:nvCxnSpPr>
        <xdr:cNvPr id="791" name="直線コネクタ 790"/>
        <xdr:cNvCxnSpPr/>
      </xdr:nvCxnSpPr>
      <xdr:spPr>
        <a:xfrm>
          <a:off x="13703300" y="186499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74386</xdr:rowOff>
    </xdr:from>
    <xdr:to>
      <xdr:col>67</xdr:col>
      <xdr:colOff>101600</xdr:colOff>
      <xdr:row>109</xdr:row>
      <xdr:rowOff>4536</xdr:rowOff>
    </xdr:to>
    <xdr:sp macro="" textlink="">
      <xdr:nvSpPr>
        <xdr:cNvPr id="792" name="楕円 791"/>
        <xdr:cNvSpPr/>
      </xdr:nvSpPr>
      <xdr:spPr>
        <a:xfrm>
          <a:off x="12763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125186</xdr:rowOff>
    </xdr:from>
    <xdr:to>
      <xdr:col>71</xdr:col>
      <xdr:colOff>177800</xdr:colOff>
      <xdr:row>108</xdr:row>
      <xdr:rowOff>133350</xdr:rowOff>
    </xdr:to>
    <xdr:cxnSp macro="">
      <xdr:nvCxnSpPr>
        <xdr:cNvPr id="793" name="直線コネクタ 792"/>
        <xdr:cNvCxnSpPr/>
      </xdr:nvCxnSpPr>
      <xdr:spPr>
        <a:xfrm>
          <a:off x="12814300" y="186417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94"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5"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6"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797" name="n_4aveValue【庁舎】&#10;有形固定資産減価償却率"/>
        <xdr:cNvSpPr txBox="1"/>
      </xdr:nvSpPr>
      <xdr:spPr>
        <a:xfrm>
          <a:off x="12611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20156</xdr:rowOff>
    </xdr:from>
    <xdr:ext cx="405111" cy="259045"/>
    <xdr:sp macro="" textlink="">
      <xdr:nvSpPr>
        <xdr:cNvPr id="798" name="n_1mainValue【庁舎】&#10;有形固定資産減価償却率"/>
        <xdr:cNvSpPr txBox="1"/>
      </xdr:nvSpPr>
      <xdr:spPr>
        <a:xfrm>
          <a:off x="152660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11991</xdr:rowOff>
    </xdr:from>
    <xdr:ext cx="405111" cy="259045"/>
    <xdr:sp macro="" textlink="">
      <xdr:nvSpPr>
        <xdr:cNvPr id="799" name="n_2mainValue【庁舎】&#10;有形固定資産減価償却率"/>
        <xdr:cNvSpPr txBox="1"/>
      </xdr:nvSpPr>
      <xdr:spPr>
        <a:xfrm>
          <a:off x="14389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3827</xdr:rowOff>
    </xdr:from>
    <xdr:ext cx="405111" cy="259045"/>
    <xdr:sp macro="" textlink="">
      <xdr:nvSpPr>
        <xdr:cNvPr id="800" name="n_3mainValue【庁舎】&#10;有形固定資産減価償却率"/>
        <xdr:cNvSpPr txBox="1"/>
      </xdr:nvSpPr>
      <xdr:spPr>
        <a:xfrm>
          <a:off x="13500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167113</xdr:rowOff>
    </xdr:from>
    <xdr:ext cx="405111" cy="259045"/>
    <xdr:sp macro="" textlink="">
      <xdr:nvSpPr>
        <xdr:cNvPr id="801" name="n_4mainValue【庁舎】&#10;有形固定資産減価償却率"/>
        <xdr:cNvSpPr txBox="1"/>
      </xdr:nvSpPr>
      <xdr:spPr>
        <a:xfrm>
          <a:off x="12611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21" name="テキスト ボックス 820"/>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825" name="直線コネクタ 824"/>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826"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827" name="直線コネクタ 826"/>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828"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829" name="直線コネクタ 828"/>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830" name="【庁舎】&#10;一人当たり面積平均値テキスト"/>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31" name="フローチャート: 判断 830"/>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832" name="フローチャート: 判断 831"/>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33" name="フローチャート: 判断 832"/>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834" name="フローチャート: 判断 833"/>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835" name="フローチャート: 判断 834"/>
        <xdr:cNvSpPr/>
      </xdr:nvSpPr>
      <xdr:spPr>
        <a:xfrm>
          <a:off x="18605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54738</xdr:rowOff>
    </xdr:from>
    <xdr:to>
      <xdr:col>116</xdr:col>
      <xdr:colOff>114300</xdr:colOff>
      <xdr:row>108</xdr:row>
      <xdr:rowOff>156338</xdr:rowOff>
    </xdr:to>
    <xdr:sp macro="" textlink="">
      <xdr:nvSpPr>
        <xdr:cNvPr id="841" name="楕円 840"/>
        <xdr:cNvSpPr/>
      </xdr:nvSpPr>
      <xdr:spPr>
        <a:xfrm>
          <a:off x="22110700" y="185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141115</xdr:rowOff>
    </xdr:from>
    <xdr:ext cx="469744" cy="259045"/>
    <xdr:sp macro="" textlink="">
      <xdr:nvSpPr>
        <xdr:cNvPr id="842" name="【庁舎】&#10;一人当たり面積該当値テキスト"/>
        <xdr:cNvSpPr txBox="1"/>
      </xdr:nvSpPr>
      <xdr:spPr>
        <a:xfrm>
          <a:off x="22199600" y="1848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55626</xdr:rowOff>
    </xdr:from>
    <xdr:to>
      <xdr:col>112</xdr:col>
      <xdr:colOff>38100</xdr:colOff>
      <xdr:row>108</xdr:row>
      <xdr:rowOff>157226</xdr:rowOff>
    </xdr:to>
    <xdr:sp macro="" textlink="">
      <xdr:nvSpPr>
        <xdr:cNvPr id="843" name="楕円 842"/>
        <xdr:cNvSpPr/>
      </xdr:nvSpPr>
      <xdr:spPr>
        <a:xfrm>
          <a:off x="21272500" y="185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105538</xdr:rowOff>
    </xdr:from>
    <xdr:to>
      <xdr:col>116</xdr:col>
      <xdr:colOff>63500</xdr:colOff>
      <xdr:row>108</xdr:row>
      <xdr:rowOff>106426</xdr:rowOff>
    </xdr:to>
    <xdr:cxnSp macro="">
      <xdr:nvCxnSpPr>
        <xdr:cNvPr id="844" name="直線コネクタ 843"/>
        <xdr:cNvCxnSpPr/>
      </xdr:nvCxnSpPr>
      <xdr:spPr>
        <a:xfrm flipV="1">
          <a:off x="21323300" y="18622138"/>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56642</xdr:rowOff>
    </xdr:from>
    <xdr:to>
      <xdr:col>107</xdr:col>
      <xdr:colOff>101600</xdr:colOff>
      <xdr:row>108</xdr:row>
      <xdr:rowOff>158242</xdr:rowOff>
    </xdr:to>
    <xdr:sp macro="" textlink="">
      <xdr:nvSpPr>
        <xdr:cNvPr id="845" name="楕円 844"/>
        <xdr:cNvSpPr/>
      </xdr:nvSpPr>
      <xdr:spPr>
        <a:xfrm>
          <a:off x="20383500" y="18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106426</xdr:rowOff>
    </xdr:from>
    <xdr:to>
      <xdr:col>111</xdr:col>
      <xdr:colOff>177800</xdr:colOff>
      <xdr:row>108</xdr:row>
      <xdr:rowOff>107442</xdr:rowOff>
    </xdr:to>
    <xdr:cxnSp macro="">
      <xdr:nvCxnSpPr>
        <xdr:cNvPr id="846" name="直線コネクタ 845"/>
        <xdr:cNvCxnSpPr/>
      </xdr:nvCxnSpPr>
      <xdr:spPr>
        <a:xfrm flipV="1">
          <a:off x="20434300" y="1862302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57404</xdr:rowOff>
    </xdr:from>
    <xdr:to>
      <xdr:col>102</xdr:col>
      <xdr:colOff>165100</xdr:colOff>
      <xdr:row>108</xdr:row>
      <xdr:rowOff>159004</xdr:rowOff>
    </xdr:to>
    <xdr:sp macro="" textlink="">
      <xdr:nvSpPr>
        <xdr:cNvPr id="847" name="楕円 846"/>
        <xdr:cNvSpPr/>
      </xdr:nvSpPr>
      <xdr:spPr>
        <a:xfrm>
          <a:off x="19494500" y="18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107442</xdr:rowOff>
    </xdr:from>
    <xdr:to>
      <xdr:col>107</xdr:col>
      <xdr:colOff>50800</xdr:colOff>
      <xdr:row>108</xdr:row>
      <xdr:rowOff>108204</xdr:rowOff>
    </xdr:to>
    <xdr:cxnSp macro="">
      <xdr:nvCxnSpPr>
        <xdr:cNvPr id="848" name="直線コネクタ 847"/>
        <xdr:cNvCxnSpPr/>
      </xdr:nvCxnSpPr>
      <xdr:spPr>
        <a:xfrm flipV="1">
          <a:off x="19545300" y="1862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58038</xdr:rowOff>
    </xdr:from>
    <xdr:to>
      <xdr:col>98</xdr:col>
      <xdr:colOff>38100</xdr:colOff>
      <xdr:row>108</xdr:row>
      <xdr:rowOff>159638</xdr:rowOff>
    </xdr:to>
    <xdr:sp macro="" textlink="">
      <xdr:nvSpPr>
        <xdr:cNvPr id="849" name="楕円 848"/>
        <xdr:cNvSpPr/>
      </xdr:nvSpPr>
      <xdr:spPr>
        <a:xfrm>
          <a:off x="18605500" y="185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108204</xdr:rowOff>
    </xdr:from>
    <xdr:to>
      <xdr:col>102</xdr:col>
      <xdr:colOff>114300</xdr:colOff>
      <xdr:row>108</xdr:row>
      <xdr:rowOff>108838</xdr:rowOff>
    </xdr:to>
    <xdr:cxnSp macro="">
      <xdr:nvCxnSpPr>
        <xdr:cNvPr id="850" name="直線コネクタ 849"/>
        <xdr:cNvCxnSpPr/>
      </xdr:nvCxnSpPr>
      <xdr:spPr>
        <a:xfrm flipV="1">
          <a:off x="18656300" y="18624804"/>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851" name="n_1aveValue【庁舎】&#10;一人当たり面積"/>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852" name="n_2aveValue【庁舎】&#10;一人当たり面積"/>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853" name="n_3aveValue【庁舎】&#10;一人当たり面積"/>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114952</xdr:rowOff>
    </xdr:from>
    <xdr:ext cx="469744" cy="259045"/>
    <xdr:sp macro="" textlink="">
      <xdr:nvSpPr>
        <xdr:cNvPr id="854" name="n_4aveValue【庁舎】&#10;一人当たり面積"/>
        <xdr:cNvSpPr txBox="1"/>
      </xdr:nvSpPr>
      <xdr:spPr>
        <a:xfrm>
          <a:off x="18421427" y="182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148353</xdr:rowOff>
    </xdr:from>
    <xdr:ext cx="469744" cy="259045"/>
    <xdr:sp macro="" textlink="">
      <xdr:nvSpPr>
        <xdr:cNvPr id="855" name="n_1mainValue【庁舎】&#10;一人当たり面積"/>
        <xdr:cNvSpPr txBox="1"/>
      </xdr:nvSpPr>
      <xdr:spPr>
        <a:xfrm>
          <a:off x="21075727" y="1866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149369</xdr:rowOff>
    </xdr:from>
    <xdr:ext cx="469744" cy="259045"/>
    <xdr:sp macro="" textlink="">
      <xdr:nvSpPr>
        <xdr:cNvPr id="856" name="n_2mainValue【庁舎】&#10;一人当たり面積"/>
        <xdr:cNvSpPr txBox="1"/>
      </xdr:nvSpPr>
      <xdr:spPr>
        <a:xfrm>
          <a:off x="20199427" y="186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150131</xdr:rowOff>
    </xdr:from>
    <xdr:ext cx="469744" cy="259045"/>
    <xdr:sp macro="" textlink="">
      <xdr:nvSpPr>
        <xdr:cNvPr id="857" name="n_3mainValue【庁舎】&#10;一人当たり面積"/>
        <xdr:cNvSpPr txBox="1"/>
      </xdr:nvSpPr>
      <xdr:spPr>
        <a:xfrm>
          <a:off x="19310427" y="186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150765</xdr:rowOff>
    </xdr:from>
    <xdr:ext cx="469744" cy="259045"/>
    <xdr:sp macro="" textlink="">
      <xdr:nvSpPr>
        <xdr:cNvPr id="858" name="n_4mainValue【庁舎】&#10;一人当たり面積"/>
        <xdr:cNvSpPr txBox="1"/>
      </xdr:nvSpPr>
      <xdr:spPr>
        <a:xfrm>
          <a:off x="18421427" y="186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年度は類似団体と同水準の減価償却率であったが、平成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％になり、平成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年度に宇和島市、愛南町、鬼北町と連携して運営している宇和島地区広域事務組合の施設として新たな環境センターを建築し、平成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古い環境センターを廃止したことによるものである。このため、一般廃棄物処理施設については、一定期間大きな整備等は不要であると想定している。福祉施設については、当町に２施設ある隣保館が老朽化しており、今後の隣保館事業の運営方針等を踏まえた上で、最適化に取り組んでいく予定である。庁舎については令和元年度において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数値となっているが、令和元年度から新庁舎建設事業に本格的に取り組んでおり、令和３年度中には新庁舎が建設される予定である。そのため、耐震化等の問題は解消されるが、施設整備にあたっては、多額の地方債を発行するため、今後その償還により、公債費が増嵩する見込みであり、財政運営上の大きな負担となるため、町有施設の総合的な最適化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そのため、第５次行財政改革大綱及び推進プランに基づく徹底した行財政改革の継続や行政の効率化に努めることにより、財政の健全化を図る。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xdr:cNvCxnSpPr/>
      </xdr:nvCxnSpPr>
      <xdr:spPr>
        <a:xfrm flipV="1">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79" name="テキスト ボックス 78"/>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92" name="テキスト ボックス 91"/>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mn-lt"/>
              <a:ea typeface="+mn-ea"/>
              <a:cs typeface="+mn-cs"/>
            </a:rPr>
            <a:t>　</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経常収支比率は、類似団体平均と比較すると</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同</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水準となっており、対前年度比で</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は</a:t>
          </a:r>
          <a:r>
            <a:rPr lang="en-US"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2.3</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低く</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なっている。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年度までは</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住民ニーズや国の制度改革等に対応した多様な行政サービスを提供する観点から職員数を増加させたことよる人件費の増</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や</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事務の電算化に要する役務費</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・使用料等の増加</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等により悪化傾向で推移してきたが、令和元年度は、</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町などが出資する第三セクターを指定管理者として運営していた森の国ホテル・ロッジについて、</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民間に譲渡したことで物件費が抑制できたこと等により改善している。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5186</xdr:rowOff>
    </xdr:to>
    <xdr:cxnSp macro="">
      <xdr:nvCxnSpPr>
        <xdr:cNvPr id="129" name="直線コネクタ 128"/>
        <xdr:cNvCxnSpPr/>
      </xdr:nvCxnSpPr>
      <xdr:spPr>
        <a:xfrm flipV="1">
          <a:off x="4114800" y="10931737"/>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100224</xdr:rowOff>
    </xdr:from>
    <xdr:to>
      <xdr:col>19</xdr:col>
      <xdr:colOff>133350</xdr:colOff>
      <xdr:row>64</xdr:row>
      <xdr:rowOff>5186</xdr:rowOff>
    </xdr:to>
    <xdr:cxnSp macro="">
      <xdr:nvCxnSpPr>
        <xdr:cNvPr id="132" name="直線コネクタ 131"/>
        <xdr:cNvCxnSpPr/>
      </xdr:nvCxnSpPr>
      <xdr:spPr>
        <a:xfrm>
          <a:off x="3225800" y="1090157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163089</xdr:rowOff>
    </xdr:from>
    <xdr:to>
      <xdr:col>15</xdr:col>
      <xdr:colOff>82550</xdr:colOff>
      <xdr:row>63</xdr:row>
      <xdr:rowOff>100224</xdr:rowOff>
    </xdr:to>
    <xdr:cxnSp macro="">
      <xdr:nvCxnSpPr>
        <xdr:cNvPr id="135" name="直線コネクタ 134"/>
        <xdr:cNvCxnSpPr/>
      </xdr:nvCxnSpPr>
      <xdr:spPr>
        <a:xfrm>
          <a:off x="2336800" y="1079298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163089</xdr:rowOff>
    </xdr:to>
    <xdr:cxnSp macro="">
      <xdr:nvCxnSpPr>
        <xdr:cNvPr id="138" name="直線コネクタ 137"/>
        <xdr:cNvCxnSpPr/>
      </xdr:nvCxnSpPr>
      <xdr:spPr>
        <a:xfrm>
          <a:off x="1447800" y="1074070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42" name="テキスト ボックス 141"/>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48" name="楕円 147"/>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49"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125836</xdr:rowOff>
    </xdr:from>
    <xdr:to>
      <xdr:col>19</xdr:col>
      <xdr:colOff>184150</xdr:colOff>
      <xdr:row>64</xdr:row>
      <xdr:rowOff>55986</xdr:rowOff>
    </xdr:to>
    <xdr:sp macro="" textlink="">
      <xdr:nvSpPr>
        <xdr:cNvPr id="150" name="楕円 149"/>
        <xdr:cNvSpPr/>
      </xdr:nvSpPr>
      <xdr:spPr>
        <a:xfrm>
          <a:off x="4064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40763</xdr:rowOff>
    </xdr:from>
    <xdr:ext cx="736600" cy="259045"/>
    <xdr:sp macro="" textlink="">
      <xdr:nvSpPr>
        <xdr:cNvPr id="151" name="テキスト ボックス 150"/>
        <xdr:cNvSpPr txBox="1"/>
      </xdr:nvSpPr>
      <xdr:spPr>
        <a:xfrm>
          <a:off x="3733800" y="110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49424</xdr:rowOff>
    </xdr:from>
    <xdr:to>
      <xdr:col>15</xdr:col>
      <xdr:colOff>133350</xdr:colOff>
      <xdr:row>63</xdr:row>
      <xdr:rowOff>151024</xdr:rowOff>
    </xdr:to>
    <xdr:sp macro="" textlink="">
      <xdr:nvSpPr>
        <xdr:cNvPr id="152" name="楕円 151"/>
        <xdr:cNvSpPr/>
      </xdr:nvSpPr>
      <xdr:spPr>
        <a:xfrm>
          <a:off x="3175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161201</xdr:rowOff>
    </xdr:from>
    <xdr:ext cx="762000" cy="259045"/>
    <xdr:sp macro="" textlink="">
      <xdr:nvSpPr>
        <xdr:cNvPr id="153" name="テキスト ボックス 152"/>
        <xdr:cNvSpPr txBox="1"/>
      </xdr:nvSpPr>
      <xdr:spPr>
        <a:xfrm>
          <a:off x="2844800" y="1061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112289</xdr:rowOff>
    </xdr:from>
    <xdr:to>
      <xdr:col>11</xdr:col>
      <xdr:colOff>82550</xdr:colOff>
      <xdr:row>63</xdr:row>
      <xdr:rowOff>42439</xdr:rowOff>
    </xdr:to>
    <xdr:sp macro="" textlink="">
      <xdr:nvSpPr>
        <xdr:cNvPr id="154" name="楕円 153"/>
        <xdr:cNvSpPr/>
      </xdr:nvSpPr>
      <xdr:spPr>
        <a:xfrm>
          <a:off x="2286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52616</xdr:rowOff>
    </xdr:from>
    <xdr:ext cx="762000" cy="259045"/>
    <xdr:sp macro="" textlink="">
      <xdr:nvSpPr>
        <xdr:cNvPr id="155" name="テキスト ボックス 154"/>
        <xdr:cNvSpPr txBox="1"/>
      </xdr:nvSpPr>
      <xdr:spPr>
        <a:xfrm>
          <a:off x="1955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6" name="楕円 155"/>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7" name="テキスト ボックス 156"/>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人口１人当たりの決算額は、類似団体平均と比べて低い決算額となっている。これは、議員定数や報酬額の削減、行政委員の報酬削減、特別職給の削減などによるものである。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今後は、公共施設等総合管理計画に基づいた施設の統廃合など、コスト削減に向けた取組みを行う。</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127231</xdr:rowOff>
    </xdr:from>
    <xdr:to>
      <xdr:col>23</xdr:col>
      <xdr:colOff>133350</xdr:colOff>
      <xdr:row>81</xdr:row>
      <xdr:rowOff>135159</xdr:rowOff>
    </xdr:to>
    <xdr:cxnSp macro="">
      <xdr:nvCxnSpPr>
        <xdr:cNvPr id="189" name="直線コネクタ 188"/>
        <xdr:cNvCxnSpPr/>
      </xdr:nvCxnSpPr>
      <xdr:spPr>
        <a:xfrm flipV="1">
          <a:off x="4114800" y="14014681"/>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122270</xdr:rowOff>
    </xdr:from>
    <xdr:to>
      <xdr:col>19</xdr:col>
      <xdr:colOff>133350</xdr:colOff>
      <xdr:row>81</xdr:row>
      <xdr:rowOff>135159</xdr:rowOff>
    </xdr:to>
    <xdr:cxnSp macro="">
      <xdr:nvCxnSpPr>
        <xdr:cNvPr id="192" name="直線コネクタ 191"/>
        <xdr:cNvCxnSpPr/>
      </xdr:nvCxnSpPr>
      <xdr:spPr>
        <a:xfrm>
          <a:off x="3225800" y="14009720"/>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120444</xdr:rowOff>
    </xdr:from>
    <xdr:to>
      <xdr:col>15</xdr:col>
      <xdr:colOff>82550</xdr:colOff>
      <xdr:row>81</xdr:row>
      <xdr:rowOff>122270</xdr:rowOff>
    </xdr:to>
    <xdr:cxnSp macro="">
      <xdr:nvCxnSpPr>
        <xdr:cNvPr id="195" name="直線コネクタ 194"/>
        <xdr:cNvCxnSpPr/>
      </xdr:nvCxnSpPr>
      <xdr:spPr>
        <a:xfrm>
          <a:off x="2336800" y="14007894"/>
          <a:ext cx="8890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109803</xdr:rowOff>
    </xdr:from>
    <xdr:to>
      <xdr:col>11</xdr:col>
      <xdr:colOff>31750</xdr:colOff>
      <xdr:row>81</xdr:row>
      <xdr:rowOff>120444</xdr:rowOff>
    </xdr:to>
    <xdr:cxnSp macro="">
      <xdr:nvCxnSpPr>
        <xdr:cNvPr id="198" name="直線コネクタ 197"/>
        <xdr:cNvCxnSpPr/>
      </xdr:nvCxnSpPr>
      <xdr:spPr>
        <a:xfrm>
          <a:off x="1447800" y="13997253"/>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44564</xdr:rowOff>
    </xdr:from>
    <xdr:ext cx="762000" cy="259045"/>
    <xdr:sp macro="" textlink="">
      <xdr:nvSpPr>
        <xdr:cNvPr id="202" name="テキスト ボックス 201"/>
        <xdr:cNvSpPr txBox="1"/>
      </xdr:nvSpPr>
      <xdr:spPr>
        <a:xfrm>
          <a:off x="1066800" y="141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76431</xdr:rowOff>
    </xdr:from>
    <xdr:to>
      <xdr:col>23</xdr:col>
      <xdr:colOff>184150</xdr:colOff>
      <xdr:row>82</xdr:row>
      <xdr:rowOff>6581</xdr:rowOff>
    </xdr:to>
    <xdr:sp macro="" textlink="">
      <xdr:nvSpPr>
        <xdr:cNvPr id="208" name="楕円 207"/>
        <xdr:cNvSpPr/>
      </xdr:nvSpPr>
      <xdr:spPr>
        <a:xfrm>
          <a:off x="4902200" y="13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169158</xdr:rowOff>
    </xdr:from>
    <xdr:ext cx="762000" cy="259045"/>
    <xdr:sp macro="" textlink="">
      <xdr:nvSpPr>
        <xdr:cNvPr id="209" name="人件費・物件費等の状況該当値テキスト"/>
        <xdr:cNvSpPr txBox="1"/>
      </xdr:nvSpPr>
      <xdr:spPr>
        <a:xfrm>
          <a:off x="5041900" y="1388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84359</xdr:rowOff>
    </xdr:from>
    <xdr:to>
      <xdr:col>19</xdr:col>
      <xdr:colOff>184150</xdr:colOff>
      <xdr:row>82</xdr:row>
      <xdr:rowOff>14509</xdr:rowOff>
    </xdr:to>
    <xdr:sp macro="" textlink="">
      <xdr:nvSpPr>
        <xdr:cNvPr id="210" name="楕円 209"/>
        <xdr:cNvSpPr/>
      </xdr:nvSpPr>
      <xdr:spPr>
        <a:xfrm>
          <a:off x="4064000" y="13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24686</xdr:rowOff>
    </xdr:from>
    <xdr:ext cx="736600" cy="259045"/>
    <xdr:sp macro="" textlink="">
      <xdr:nvSpPr>
        <xdr:cNvPr id="211" name="テキスト ボックス 210"/>
        <xdr:cNvSpPr txBox="1"/>
      </xdr:nvSpPr>
      <xdr:spPr>
        <a:xfrm>
          <a:off x="3733800" y="1374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71470</xdr:rowOff>
    </xdr:from>
    <xdr:to>
      <xdr:col>15</xdr:col>
      <xdr:colOff>133350</xdr:colOff>
      <xdr:row>82</xdr:row>
      <xdr:rowOff>1620</xdr:rowOff>
    </xdr:to>
    <xdr:sp macro="" textlink="">
      <xdr:nvSpPr>
        <xdr:cNvPr id="212" name="楕円 211"/>
        <xdr:cNvSpPr/>
      </xdr:nvSpPr>
      <xdr:spPr>
        <a:xfrm>
          <a:off x="31750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11797</xdr:rowOff>
    </xdr:from>
    <xdr:ext cx="762000" cy="259045"/>
    <xdr:sp macro="" textlink="">
      <xdr:nvSpPr>
        <xdr:cNvPr id="213" name="テキスト ボックス 212"/>
        <xdr:cNvSpPr txBox="1"/>
      </xdr:nvSpPr>
      <xdr:spPr>
        <a:xfrm>
          <a:off x="2844800" y="13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69644</xdr:rowOff>
    </xdr:from>
    <xdr:to>
      <xdr:col>11</xdr:col>
      <xdr:colOff>82550</xdr:colOff>
      <xdr:row>81</xdr:row>
      <xdr:rowOff>171244</xdr:rowOff>
    </xdr:to>
    <xdr:sp macro="" textlink="">
      <xdr:nvSpPr>
        <xdr:cNvPr id="214" name="楕円 213"/>
        <xdr:cNvSpPr/>
      </xdr:nvSpPr>
      <xdr:spPr>
        <a:xfrm>
          <a:off x="22860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9971</xdr:rowOff>
    </xdr:from>
    <xdr:ext cx="762000" cy="259045"/>
    <xdr:sp macro="" textlink="">
      <xdr:nvSpPr>
        <xdr:cNvPr id="215" name="テキスト ボックス 214"/>
        <xdr:cNvSpPr txBox="1"/>
      </xdr:nvSpPr>
      <xdr:spPr>
        <a:xfrm>
          <a:off x="1955800" y="1372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59003</xdr:rowOff>
    </xdr:from>
    <xdr:to>
      <xdr:col>7</xdr:col>
      <xdr:colOff>31750</xdr:colOff>
      <xdr:row>81</xdr:row>
      <xdr:rowOff>160603</xdr:rowOff>
    </xdr:to>
    <xdr:sp macro="" textlink="">
      <xdr:nvSpPr>
        <xdr:cNvPr id="216" name="楕円 215"/>
        <xdr:cNvSpPr/>
      </xdr:nvSpPr>
      <xdr:spPr>
        <a:xfrm>
          <a:off x="1397000" y="139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170780</xdr:rowOff>
    </xdr:from>
    <xdr:ext cx="762000" cy="259045"/>
    <xdr:sp macro="" textlink="">
      <xdr:nvSpPr>
        <xdr:cNvPr id="217" name="テキスト ボックス 216"/>
        <xdr:cNvSpPr txBox="1"/>
      </xdr:nvSpPr>
      <xdr:spPr>
        <a:xfrm>
          <a:off x="1066800" y="137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　これまで実施してきた給与削減策等により、類似団体と比較してほぼ同水準となっている。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　今後も特別昇給廃止の継続等を通じ、引き続き縮減に努める。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108713</xdr:rowOff>
    </xdr:from>
    <xdr:to>
      <xdr:col>81</xdr:col>
      <xdr:colOff>44450</xdr:colOff>
      <xdr:row>87</xdr:row>
      <xdr:rowOff>142494</xdr:rowOff>
    </xdr:to>
    <xdr:cxnSp macro="">
      <xdr:nvCxnSpPr>
        <xdr:cNvPr id="249" name="直線コネクタ 248"/>
        <xdr:cNvCxnSpPr/>
      </xdr:nvCxnSpPr>
      <xdr:spPr>
        <a:xfrm flipV="1">
          <a:off x="16179800" y="15024863"/>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108713</xdr:rowOff>
    </xdr:from>
    <xdr:to>
      <xdr:col>77</xdr:col>
      <xdr:colOff>44450</xdr:colOff>
      <xdr:row>87</xdr:row>
      <xdr:rowOff>142494</xdr:rowOff>
    </xdr:to>
    <xdr:cxnSp macro="">
      <xdr:nvCxnSpPr>
        <xdr:cNvPr id="252" name="直線コネクタ 251"/>
        <xdr:cNvCxnSpPr/>
      </xdr:nvCxnSpPr>
      <xdr:spPr>
        <a:xfrm>
          <a:off x="15290800" y="1502486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108713</xdr:rowOff>
    </xdr:from>
    <xdr:to>
      <xdr:col>72</xdr:col>
      <xdr:colOff>203200</xdr:colOff>
      <xdr:row>87</xdr:row>
      <xdr:rowOff>161798</xdr:rowOff>
    </xdr:to>
    <xdr:cxnSp macro="">
      <xdr:nvCxnSpPr>
        <xdr:cNvPr id="255" name="直線コネクタ 254"/>
        <xdr:cNvCxnSpPr/>
      </xdr:nvCxnSpPr>
      <xdr:spPr>
        <a:xfrm flipV="1">
          <a:off x="14401800" y="15024863"/>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142494</xdr:rowOff>
    </xdr:from>
    <xdr:to>
      <xdr:col>68</xdr:col>
      <xdr:colOff>152400</xdr:colOff>
      <xdr:row>87</xdr:row>
      <xdr:rowOff>161798</xdr:rowOff>
    </xdr:to>
    <xdr:cxnSp macro="">
      <xdr:nvCxnSpPr>
        <xdr:cNvPr id="258" name="直線コネクタ 257"/>
        <xdr:cNvCxnSpPr/>
      </xdr:nvCxnSpPr>
      <xdr:spPr>
        <a:xfrm>
          <a:off x="13512800" y="1505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68" name="楕円 267"/>
        <xdr:cNvSpPr/>
      </xdr:nvSpPr>
      <xdr:spPr>
        <a:xfrm>
          <a:off x="169672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29990</xdr:rowOff>
    </xdr:from>
    <xdr:ext cx="762000" cy="259045"/>
    <xdr:sp macro="" textlink="">
      <xdr:nvSpPr>
        <xdr:cNvPr id="269" name="給与水準   （国との比較）該当値テキスト"/>
        <xdr:cNvSpPr txBox="1"/>
      </xdr:nvSpPr>
      <xdr:spPr>
        <a:xfrm>
          <a:off x="17106900" y="149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91694</xdr:rowOff>
    </xdr:from>
    <xdr:to>
      <xdr:col>77</xdr:col>
      <xdr:colOff>95250</xdr:colOff>
      <xdr:row>88</xdr:row>
      <xdr:rowOff>21844</xdr:rowOff>
    </xdr:to>
    <xdr:sp macro="" textlink="">
      <xdr:nvSpPr>
        <xdr:cNvPr id="270" name="楕円 269"/>
        <xdr:cNvSpPr/>
      </xdr:nvSpPr>
      <xdr:spPr>
        <a:xfrm>
          <a:off x="16129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6621</xdr:rowOff>
    </xdr:from>
    <xdr:ext cx="736600" cy="259045"/>
    <xdr:sp macro="" textlink="">
      <xdr:nvSpPr>
        <xdr:cNvPr id="271" name="テキスト ボックス 270"/>
        <xdr:cNvSpPr txBox="1"/>
      </xdr:nvSpPr>
      <xdr:spPr>
        <a:xfrm>
          <a:off x="15798800" y="1509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57913</xdr:rowOff>
    </xdr:from>
    <xdr:to>
      <xdr:col>73</xdr:col>
      <xdr:colOff>44450</xdr:colOff>
      <xdr:row>87</xdr:row>
      <xdr:rowOff>159513</xdr:rowOff>
    </xdr:to>
    <xdr:sp macro="" textlink="">
      <xdr:nvSpPr>
        <xdr:cNvPr id="272" name="楕円 271"/>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169690</xdr:rowOff>
    </xdr:from>
    <xdr:ext cx="762000" cy="259045"/>
    <xdr:sp macro="" textlink="">
      <xdr:nvSpPr>
        <xdr:cNvPr id="273" name="テキスト ボックス 272"/>
        <xdr:cNvSpPr txBox="1"/>
      </xdr:nvSpPr>
      <xdr:spPr>
        <a:xfrm>
          <a:off x="14909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110998</xdr:rowOff>
    </xdr:from>
    <xdr:to>
      <xdr:col>68</xdr:col>
      <xdr:colOff>203200</xdr:colOff>
      <xdr:row>88</xdr:row>
      <xdr:rowOff>41148</xdr:rowOff>
    </xdr:to>
    <xdr:sp macro="" textlink="">
      <xdr:nvSpPr>
        <xdr:cNvPr id="274" name="楕円 273"/>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25925</xdr:rowOff>
    </xdr:from>
    <xdr:ext cx="762000" cy="259045"/>
    <xdr:sp macro="" textlink="">
      <xdr:nvSpPr>
        <xdr:cNvPr id="275" name="テキスト ボックス 274"/>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91694</xdr:rowOff>
    </xdr:from>
    <xdr:to>
      <xdr:col>64</xdr:col>
      <xdr:colOff>152400</xdr:colOff>
      <xdr:row>88</xdr:row>
      <xdr:rowOff>21844</xdr:rowOff>
    </xdr:to>
    <xdr:sp macro="" textlink="">
      <xdr:nvSpPr>
        <xdr:cNvPr id="276" name="楕円 275"/>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32021</xdr:rowOff>
    </xdr:from>
    <xdr:ext cx="762000" cy="259045"/>
    <xdr:sp macro="" textlink="">
      <xdr:nvSpPr>
        <xdr:cNvPr id="277" name="テキスト ボックス 276"/>
        <xdr:cNvSpPr txBox="1"/>
      </xdr:nvSpPr>
      <xdr:spPr>
        <a:xfrm>
          <a:off x="13131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人口</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人当たりの職員数は、過去からの新規採用抑制策により、類似団体平均を下回って</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いるが、</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近年は住民ニーズの多様化や質の高い行政サービスを提供する観点から、退職者に合わせて計画的に職員を採用して</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おり、対前年度比で</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住民サービスの向上を図</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りながら、</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組織機構の見直しや、事務の効率化等</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にも取り組む必要がある。</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18633</xdr:rowOff>
    </xdr:from>
    <xdr:to>
      <xdr:col>81</xdr:col>
      <xdr:colOff>44450</xdr:colOff>
      <xdr:row>59</xdr:row>
      <xdr:rowOff>28744</xdr:rowOff>
    </xdr:to>
    <xdr:cxnSp macro="">
      <xdr:nvCxnSpPr>
        <xdr:cNvPr id="313" name="直線コネクタ 312"/>
        <xdr:cNvCxnSpPr/>
      </xdr:nvCxnSpPr>
      <xdr:spPr>
        <a:xfrm>
          <a:off x="16179800" y="10134183"/>
          <a:ext cx="8382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18633</xdr:rowOff>
    </xdr:from>
    <xdr:to>
      <xdr:col>77</xdr:col>
      <xdr:colOff>44450</xdr:colOff>
      <xdr:row>59</xdr:row>
      <xdr:rowOff>19782</xdr:rowOff>
    </xdr:to>
    <xdr:cxnSp macro="">
      <xdr:nvCxnSpPr>
        <xdr:cNvPr id="316" name="直線コネクタ 315"/>
        <xdr:cNvCxnSpPr/>
      </xdr:nvCxnSpPr>
      <xdr:spPr>
        <a:xfrm flipV="1">
          <a:off x="15290800" y="101341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2891</xdr:rowOff>
    </xdr:from>
    <xdr:to>
      <xdr:col>72</xdr:col>
      <xdr:colOff>203200</xdr:colOff>
      <xdr:row>59</xdr:row>
      <xdr:rowOff>19782</xdr:rowOff>
    </xdr:to>
    <xdr:cxnSp macro="">
      <xdr:nvCxnSpPr>
        <xdr:cNvPr id="319" name="直線コネクタ 318"/>
        <xdr:cNvCxnSpPr/>
      </xdr:nvCxnSpPr>
      <xdr:spPr>
        <a:xfrm>
          <a:off x="14401800" y="1011844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165953</xdr:rowOff>
    </xdr:from>
    <xdr:to>
      <xdr:col>68</xdr:col>
      <xdr:colOff>152400</xdr:colOff>
      <xdr:row>59</xdr:row>
      <xdr:rowOff>2891</xdr:rowOff>
    </xdr:to>
    <xdr:cxnSp macro="">
      <xdr:nvCxnSpPr>
        <xdr:cNvPr id="322" name="直線コネクタ 321"/>
        <xdr:cNvCxnSpPr/>
      </xdr:nvCxnSpPr>
      <xdr:spPr>
        <a:xfrm>
          <a:off x="13512800" y="10110053"/>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96955</xdr:rowOff>
    </xdr:from>
    <xdr:ext cx="762000" cy="259045"/>
    <xdr:sp macro="" textlink="">
      <xdr:nvSpPr>
        <xdr:cNvPr id="326" name="テキスト ボックス 325"/>
        <xdr:cNvSpPr txBox="1"/>
      </xdr:nvSpPr>
      <xdr:spPr>
        <a:xfrm>
          <a:off x="13131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149394</xdr:rowOff>
    </xdr:from>
    <xdr:to>
      <xdr:col>81</xdr:col>
      <xdr:colOff>95250</xdr:colOff>
      <xdr:row>59</xdr:row>
      <xdr:rowOff>79544</xdr:rowOff>
    </xdr:to>
    <xdr:sp macro="" textlink="">
      <xdr:nvSpPr>
        <xdr:cNvPr id="332" name="楕円 331"/>
        <xdr:cNvSpPr/>
      </xdr:nvSpPr>
      <xdr:spPr>
        <a:xfrm>
          <a:off x="169672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70671</xdr:rowOff>
    </xdr:from>
    <xdr:ext cx="762000" cy="259045"/>
    <xdr:sp macro="" textlink="">
      <xdr:nvSpPr>
        <xdr:cNvPr id="333" name="定員管理の状況該当値テキスト"/>
        <xdr:cNvSpPr txBox="1"/>
      </xdr:nvSpPr>
      <xdr:spPr>
        <a:xfrm>
          <a:off x="17106900" y="1001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139283</xdr:rowOff>
    </xdr:from>
    <xdr:to>
      <xdr:col>77</xdr:col>
      <xdr:colOff>95250</xdr:colOff>
      <xdr:row>59</xdr:row>
      <xdr:rowOff>69433</xdr:rowOff>
    </xdr:to>
    <xdr:sp macro="" textlink="">
      <xdr:nvSpPr>
        <xdr:cNvPr id="334" name="楕円 333"/>
        <xdr:cNvSpPr/>
      </xdr:nvSpPr>
      <xdr:spPr>
        <a:xfrm>
          <a:off x="16129000" y="10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79610</xdr:rowOff>
    </xdr:from>
    <xdr:ext cx="736600" cy="259045"/>
    <xdr:sp macro="" textlink="">
      <xdr:nvSpPr>
        <xdr:cNvPr id="335" name="テキスト ボックス 334"/>
        <xdr:cNvSpPr txBox="1"/>
      </xdr:nvSpPr>
      <xdr:spPr>
        <a:xfrm>
          <a:off x="15798800" y="985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140432</xdr:rowOff>
    </xdr:from>
    <xdr:to>
      <xdr:col>73</xdr:col>
      <xdr:colOff>44450</xdr:colOff>
      <xdr:row>59</xdr:row>
      <xdr:rowOff>70582</xdr:rowOff>
    </xdr:to>
    <xdr:sp macro="" textlink="">
      <xdr:nvSpPr>
        <xdr:cNvPr id="336" name="楕円 335"/>
        <xdr:cNvSpPr/>
      </xdr:nvSpPr>
      <xdr:spPr>
        <a:xfrm>
          <a:off x="15240000" y="100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80759</xdr:rowOff>
    </xdr:from>
    <xdr:ext cx="762000" cy="259045"/>
    <xdr:sp macro="" textlink="">
      <xdr:nvSpPr>
        <xdr:cNvPr id="337" name="テキスト ボックス 336"/>
        <xdr:cNvSpPr txBox="1"/>
      </xdr:nvSpPr>
      <xdr:spPr>
        <a:xfrm>
          <a:off x="14909800" y="985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123541</xdr:rowOff>
    </xdr:from>
    <xdr:to>
      <xdr:col>68</xdr:col>
      <xdr:colOff>203200</xdr:colOff>
      <xdr:row>59</xdr:row>
      <xdr:rowOff>53691</xdr:rowOff>
    </xdr:to>
    <xdr:sp macro="" textlink="">
      <xdr:nvSpPr>
        <xdr:cNvPr id="338" name="楕円 337"/>
        <xdr:cNvSpPr/>
      </xdr:nvSpPr>
      <xdr:spPr>
        <a:xfrm>
          <a:off x="143510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63868</xdr:rowOff>
    </xdr:from>
    <xdr:ext cx="762000" cy="259045"/>
    <xdr:sp macro="" textlink="">
      <xdr:nvSpPr>
        <xdr:cNvPr id="339" name="テキスト ボックス 338"/>
        <xdr:cNvSpPr txBox="1"/>
      </xdr:nvSpPr>
      <xdr:spPr>
        <a:xfrm>
          <a:off x="14020800" y="9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115153</xdr:rowOff>
    </xdr:from>
    <xdr:to>
      <xdr:col>64</xdr:col>
      <xdr:colOff>152400</xdr:colOff>
      <xdr:row>59</xdr:row>
      <xdr:rowOff>45303</xdr:rowOff>
    </xdr:to>
    <xdr:sp macro="" textlink="">
      <xdr:nvSpPr>
        <xdr:cNvPr id="340" name="楕円 339"/>
        <xdr:cNvSpPr/>
      </xdr:nvSpPr>
      <xdr:spPr>
        <a:xfrm>
          <a:off x="13462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55480</xdr:rowOff>
    </xdr:from>
    <xdr:ext cx="762000" cy="259045"/>
    <xdr:sp macro="" textlink="">
      <xdr:nvSpPr>
        <xdr:cNvPr id="341" name="テキスト ボックス 340"/>
        <xdr:cNvSpPr txBox="1"/>
      </xdr:nvSpPr>
      <xdr:spPr>
        <a:xfrm>
          <a:off x="13131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年度において重点的に実施した普通建設事業の厳選による地方債発行額の抑制策の効果が表れ、元利償還金は平成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年度まで減少傾向で推移したことから、実質公債費比率</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改善し</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てき</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たところである</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。しかし、</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近年の大型建設事業の実施により、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令和元年度には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悪化</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に転じている。今後は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、事業の更なる厳選を行い、新規地方債の発行抑制に努める必要がある。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110913</xdr:rowOff>
    </xdr:to>
    <xdr:cxnSp macro="">
      <xdr:nvCxnSpPr>
        <xdr:cNvPr id="374" name="直線コネクタ 373"/>
        <xdr:cNvCxnSpPr/>
      </xdr:nvCxnSpPr>
      <xdr:spPr>
        <a:xfrm>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86783</xdr:rowOff>
    </xdr:to>
    <xdr:cxnSp macro="">
      <xdr:nvCxnSpPr>
        <xdr:cNvPr id="377" name="直線コネクタ 376"/>
        <xdr:cNvCxnSpPr/>
      </xdr:nvCxnSpPr>
      <xdr:spPr>
        <a:xfrm flipV="1">
          <a:off x="15290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151130</xdr:rowOff>
    </xdr:to>
    <xdr:cxnSp macro="">
      <xdr:nvCxnSpPr>
        <xdr:cNvPr id="380" name="直線コネクタ 379"/>
        <xdr:cNvCxnSpPr/>
      </xdr:nvCxnSpPr>
      <xdr:spPr>
        <a:xfrm flipV="1">
          <a:off x="14401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100330</xdr:rowOff>
    </xdr:to>
    <xdr:cxnSp macro="">
      <xdr:nvCxnSpPr>
        <xdr:cNvPr id="383" name="直線コネクタ 382"/>
        <xdr:cNvCxnSpPr/>
      </xdr:nvCxnSpPr>
      <xdr:spPr>
        <a:xfrm flipV="1">
          <a:off x="13512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7" name="テキスト ボックス 386"/>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3" name="楕円 392"/>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4"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5" name="楕円 394"/>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6" name="テキスト ボックス 395"/>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397" name="楕円 396"/>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8" name="テキスト ボックス 39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9" name="楕円 398"/>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0" name="テキスト ボックス 399"/>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1" name="楕円 40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2" name="テキスト ボックス 401"/>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年度決算まで将来負担額に充当可能な財源額が、将来負担額を上回っていることから、将来負担比率は算定されていなかったが、平成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年度以降、松野中学校建設事業等大型建設事業の財源として多額の地方債を発行したことにより、近年、地方債現在高が増嵩し、充当可能な財源額を将来負担額が上回ったため、平成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年度決算から算定されることとな</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り、令和元年度も対前年度比で</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3.1</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今後は事業の厳選により、起債の発行を抑制するとともに、更なる行財政改革を実施することで、内部管理経費等の抑制に努める必要がある。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128016</xdr:rowOff>
    </xdr:from>
    <xdr:to>
      <xdr:col>81</xdr:col>
      <xdr:colOff>44450</xdr:colOff>
      <xdr:row>14</xdr:row>
      <xdr:rowOff>157937</xdr:rowOff>
    </xdr:to>
    <xdr:cxnSp macro="">
      <xdr:nvCxnSpPr>
        <xdr:cNvPr id="434" name="直線コネクタ 433"/>
        <xdr:cNvCxnSpPr/>
      </xdr:nvCxnSpPr>
      <xdr:spPr>
        <a:xfrm>
          <a:off x="16179800" y="2528316"/>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9" name="フローチャート: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1" name="フローチャート: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3" name="フローチャート: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107137</xdr:rowOff>
    </xdr:from>
    <xdr:to>
      <xdr:col>81</xdr:col>
      <xdr:colOff>95250</xdr:colOff>
      <xdr:row>15</xdr:row>
      <xdr:rowOff>37287</xdr:rowOff>
    </xdr:to>
    <xdr:sp macro="" textlink="">
      <xdr:nvSpPr>
        <xdr:cNvPr id="450" name="楕円 449"/>
        <xdr:cNvSpPr/>
      </xdr:nvSpPr>
      <xdr:spPr>
        <a:xfrm>
          <a:off x="169672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79214</xdr:rowOff>
    </xdr:from>
    <xdr:ext cx="762000" cy="259045"/>
    <xdr:sp macro="" textlink="">
      <xdr:nvSpPr>
        <xdr:cNvPr id="451" name="将来負担の状況該当値テキスト"/>
        <xdr:cNvSpPr txBox="1"/>
      </xdr:nvSpPr>
      <xdr:spPr>
        <a:xfrm>
          <a:off x="17106900" y="247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77216</xdr:rowOff>
    </xdr:from>
    <xdr:to>
      <xdr:col>77</xdr:col>
      <xdr:colOff>95250</xdr:colOff>
      <xdr:row>15</xdr:row>
      <xdr:rowOff>7366</xdr:rowOff>
    </xdr:to>
    <xdr:sp macro="" textlink="">
      <xdr:nvSpPr>
        <xdr:cNvPr id="452" name="楕円 451"/>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163593</xdr:rowOff>
    </xdr:from>
    <xdr:ext cx="736600" cy="259045"/>
    <xdr:sp macro="" textlink="">
      <xdr:nvSpPr>
        <xdr:cNvPr id="453" name="テキスト ボックス 452"/>
        <xdr:cNvSpPr txBox="1"/>
      </xdr:nvSpPr>
      <xdr:spPr>
        <a:xfrm>
          <a:off x="15798800" y="256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行財政改革の一環として、理事者や議員等の報酬を５％～</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％削減するなど、継続した人件費抑制施策により、類似団体平均より低い割合で推移してきた。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しかしながら、住民ニーズの多様化や国の制度改革等に対応した行政サービスを提供する観点から職員数を増加したことにより、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類似団体の平均と同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水準</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今後は組織の体制整備や職員の適正配置に取り組むことにより、人件費の抑制に努める必要がある。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9842</xdr:rowOff>
    </xdr:from>
    <xdr:to>
      <xdr:col>24</xdr:col>
      <xdr:colOff>25400</xdr:colOff>
      <xdr:row>35</xdr:row>
      <xdr:rowOff>9842</xdr:rowOff>
    </xdr:to>
    <xdr:cxnSp macro="">
      <xdr:nvCxnSpPr>
        <xdr:cNvPr id="70" name="直線コネクタ 69"/>
        <xdr:cNvCxnSpPr/>
      </xdr:nvCxnSpPr>
      <xdr:spPr>
        <a:xfrm>
          <a:off x="3987800" y="6010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124142</xdr:rowOff>
    </xdr:from>
    <xdr:to>
      <xdr:col>19</xdr:col>
      <xdr:colOff>187325</xdr:colOff>
      <xdr:row>35</xdr:row>
      <xdr:rowOff>9842</xdr:rowOff>
    </xdr:to>
    <xdr:cxnSp macro="">
      <xdr:nvCxnSpPr>
        <xdr:cNvPr id="73" name="直線コネクタ 72"/>
        <xdr:cNvCxnSpPr/>
      </xdr:nvCxnSpPr>
      <xdr:spPr>
        <a:xfrm>
          <a:off x="3098800" y="59534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124142</xdr:rowOff>
    </xdr:from>
    <xdr:to>
      <xdr:col>15</xdr:col>
      <xdr:colOff>98425</xdr:colOff>
      <xdr:row>34</xdr:row>
      <xdr:rowOff>124142</xdr:rowOff>
    </xdr:to>
    <xdr:cxnSp macro="">
      <xdr:nvCxnSpPr>
        <xdr:cNvPr id="76" name="直線コネクタ 75"/>
        <xdr:cNvCxnSpPr/>
      </xdr:nvCxnSpPr>
      <xdr:spPr>
        <a:xfrm>
          <a:off x="2209800" y="5953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92710</xdr:rowOff>
    </xdr:from>
    <xdr:to>
      <xdr:col>11</xdr:col>
      <xdr:colOff>9525</xdr:colOff>
      <xdr:row>34</xdr:row>
      <xdr:rowOff>124142</xdr:rowOff>
    </xdr:to>
    <xdr:cxnSp macro="">
      <xdr:nvCxnSpPr>
        <xdr:cNvPr id="79" name="直線コネクタ 78"/>
        <xdr:cNvCxnSpPr/>
      </xdr:nvCxnSpPr>
      <xdr:spPr>
        <a:xfrm>
          <a:off x="1320800" y="592201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136860</xdr:rowOff>
    </xdr:from>
    <xdr:ext cx="762000" cy="259045"/>
    <xdr:sp macro="" textlink="">
      <xdr:nvSpPr>
        <xdr:cNvPr id="83" name="テキスト ボックス 82"/>
        <xdr:cNvSpPr txBox="1"/>
      </xdr:nvSpPr>
      <xdr:spPr>
        <a:xfrm>
          <a:off x="939800" y="59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130492</xdr:rowOff>
    </xdr:from>
    <xdr:to>
      <xdr:col>24</xdr:col>
      <xdr:colOff>76200</xdr:colOff>
      <xdr:row>35</xdr:row>
      <xdr:rowOff>60642</xdr:rowOff>
    </xdr:to>
    <xdr:sp macro="" textlink="">
      <xdr:nvSpPr>
        <xdr:cNvPr id="89" name="楕円 88"/>
        <xdr:cNvSpPr/>
      </xdr:nvSpPr>
      <xdr:spPr>
        <a:xfrm>
          <a:off x="4775200" y="59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102569</xdr:rowOff>
    </xdr:from>
    <xdr:ext cx="762000" cy="259045"/>
    <xdr:sp macro="" textlink="">
      <xdr:nvSpPr>
        <xdr:cNvPr id="90" name="人件費該当値テキスト"/>
        <xdr:cNvSpPr txBox="1"/>
      </xdr:nvSpPr>
      <xdr:spPr>
        <a:xfrm>
          <a:off x="4914900" y="593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130492</xdr:rowOff>
    </xdr:from>
    <xdr:to>
      <xdr:col>20</xdr:col>
      <xdr:colOff>38100</xdr:colOff>
      <xdr:row>35</xdr:row>
      <xdr:rowOff>60642</xdr:rowOff>
    </xdr:to>
    <xdr:sp macro="" textlink="">
      <xdr:nvSpPr>
        <xdr:cNvPr id="91" name="楕円 90"/>
        <xdr:cNvSpPr/>
      </xdr:nvSpPr>
      <xdr:spPr>
        <a:xfrm>
          <a:off x="3937000" y="59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70819</xdr:rowOff>
    </xdr:from>
    <xdr:ext cx="736600" cy="259045"/>
    <xdr:sp macro="" textlink="">
      <xdr:nvSpPr>
        <xdr:cNvPr id="92" name="テキスト ボックス 91"/>
        <xdr:cNvSpPr txBox="1"/>
      </xdr:nvSpPr>
      <xdr:spPr>
        <a:xfrm>
          <a:off x="3606800" y="572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73342</xdr:rowOff>
    </xdr:from>
    <xdr:to>
      <xdr:col>15</xdr:col>
      <xdr:colOff>149225</xdr:colOff>
      <xdr:row>35</xdr:row>
      <xdr:rowOff>3492</xdr:rowOff>
    </xdr:to>
    <xdr:sp macro="" textlink="">
      <xdr:nvSpPr>
        <xdr:cNvPr id="93" name="楕円 92"/>
        <xdr:cNvSpPr/>
      </xdr:nvSpPr>
      <xdr:spPr>
        <a:xfrm>
          <a:off x="3048000" y="59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13669</xdr:rowOff>
    </xdr:from>
    <xdr:ext cx="762000" cy="259045"/>
    <xdr:sp macro="" textlink="">
      <xdr:nvSpPr>
        <xdr:cNvPr id="94" name="テキスト ボックス 93"/>
        <xdr:cNvSpPr txBox="1"/>
      </xdr:nvSpPr>
      <xdr:spPr>
        <a:xfrm>
          <a:off x="2717800" y="567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73342</xdr:rowOff>
    </xdr:from>
    <xdr:to>
      <xdr:col>11</xdr:col>
      <xdr:colOff>60325</xdr:colOff>
      <xdr:row>35</xdr:row>
      <xdr:rowOff>3492</xdr:rowOff>
    </xdr:to>
    <xdr:sp macro="" textlink="">
      <xdr:nvSpPr>
        <xdr:cNvPr id="95" name="楕円 94"/>
        <xdr:cNvSpPr/>
      </xdr:nvSpPr>
      <xdr:spPr>
        <a:xfrm>
          <a:off x="2159000" y="59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13669</xdr:rowOff>
    </xdr:from>
    <xdr:ext cx="762000" cy="259045"/>
    <xdr:sp macro="" textlink="">
      <xdr:nvSpPr>
        <xdr:cNvPr id="96" name="テキスト ボックス 95"/>
        <xdr:cNvSpPr txBox="1"/>
      </xdr:nvSpPr>
      <xdr:spPr>
        <a:xfrm>
          <a:off x="1828800" y="567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41910</xdr:rowOff>
    </xdr:from>
    <xdr:to>
      <xdr:col>6</xdr:col>
      <xdr:colOff>171450</xdr:colOff>
      <xdr:row>34</xdr:row>
      <xdr:rowOff>143510</xdr:rowOff>
    </xdr:to>
    <xdr:sp macro="" textlink="">
      <xdr:nvSpPr>
        <xdr:cNvPr id="97" name="楕円 96"/>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153687</xdr:rowOff>
    </xdr:from>
    <xdr:ext cx="762000" cy="259045"/>
    <xdr:sp macro="" textlink="">
      <xdr:nvSpPr>
        <xdr:cNvPr id="98" name="テキスト ボックス 97"/>
        <xdr:cNvSpPr txBox="1"/>
      </xdr:nvSpPr>
      <xdr:spPr>
        <a:xfrm>
          <a:off x="939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年度から町の主要観光施設については、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地域密着型の観光交流事業の推進を目指し、町出資</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による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新法人</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に指定管理を行いはじめ、</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それに伴</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う</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指定管理料が増加したことなどにより、類似団体平均を上回ってい</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た。しかし、令和元年度に、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森の国ホテル・ロッジ</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を民間譲渡したこと等により支出を抑制したため、類似団体と同水準まで改善している。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今後は、更なる行財政改革を推進し、</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その他の</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指定管理料</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の適正性の検証</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を行うことにより、物件費全般の抑制に努める必要がある。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18</xdr:row>
      <xdr:rowOff>12700</xdr:rowOff>
    </xdr:to>
    <xdr:cxnSp macro="">
      <xdr:nvCxnSpPr>
        <xdr:cNvPr id="128" name="直線コネクタ 127"/>
        <xdr:cNvCxnSpPr/>
      </xdr:nvCxnSpPr>
      <xdr:spPr>
        <a:xfrm flipV="1">
          <a:off x="15671800" y="29890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12700</xdr:rowOff>
    </xdr:to>
    <xdr:cxnSp macro="">
      <xdr:nvCxnSpPr>
        <xdr:cNvPr id="131" name="直線コネクタ 130"/>
        <xdr:cNvCxnSpPr/>
      </xdr:nvCxnSpPr>
      <xdr:spPr>
        <a:xfrm>
          <a:off x="14782800" y="3080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165862</xdr:rowOff>
    </xdr:to>
    <xdr:cxnSp macro="">
      <xdr:nvCxnSpPr>
        <xdr:cNvPr id="134" name="直線コネクタ 133"/>
        <xdr:cNvCxnSpPr/>
      </xdr:nvCxnSpPr>
      <xdr:spPr>
        <a:xfrm>
          <a:off x="13893800" y="2984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69850</xdr:rowOff>
    </xdr:to>
    <xdr:cxnSp macro="">
      <xdr:nvCxnSpPr>
        <xdr:cNvPr id="137" name="直線コネクタ 136"/>
        <xdr:cNvCxnSpPr/>
      </xdr:nvCxnSpPr>
      <xdr:spPr>
        <a:xfrm>
          <a:off x="13004800" y="2865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41" name="テキスト ボックス 140"/>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7" name="楕円 146"/>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40149</xdr:rowOff>
    </xdr:from>
    <xdr:ext cx="762000" cy="259045"/>
    <xdr:sp macro="" textlink="">
      <xdr:nvSpPr>
        <xdr:cNvPr id="148" name="物件費該当値テキスト"/>
        <xdr:cNvSpPr txBox="1"/>
      </xdr:nvSpPr>
      <xdr:spPr>
        <a:xfrm>
          <a:off x="16598900" y="27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9" name="楕円 148"/>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0" name="テキスト ボックス 149"/>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51" name="楕円 150"/>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52" name="テキスト ボックス 151"/>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3" name="楕円 152"/>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4" name="テキスト ボックス 153"/>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5" name="楕円 154"/>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6" name="テキスト ボックス 155"/>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類似団体平均を上回っているが、その大半が法令で定められた社会保障に伴う支出であり、町単独で措置している経費は僅かとなっている。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今後も高齢化が進行することは避けられないため、増加傾向で推移すると思われるが、資格審査等の適正化に努める。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69850</xdr:rowOff>
    </xdr:to>
    <xdr:cxnSp macro="">
      <xdr:nvCxnSpPr>
        <xdr:cNvPr id="188" name="直線コネクタ 187"/>
        <xdr:cNvCxnSpPr/>
      </xdr:nvCxnSpPr>
      <xdr:spPr>
        <a:xfrm>
          <a:off x="3987800" y="10013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69850</xdr:rowOff>
    </xdr:to>
    <xdr:cxnSp macro="">
      <xdr:nvCxnSpPr>
        <xdr:cNvPr id="191" name="直線コネクタ 190"/>
        <xdr:cNvCxnSpPr/>
      </xdr:nvCxnSpPr>
      <xdr:spPr>
        <a:xfrm>
          <a:off x="3098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xdr:rowOff>
    </xdr:to>
    <xdr:cxnSp macro="">
      <xdr:nvCxnSpPr>
        <xdr:cNvPr id="194" name="直線コネクタ 193"/>
        <xdr:cNvCxnSpPr/>
      </xdr:nvCxnSpPr>
      <xdr:spPr>
        <a:xfrm flipV="1">
          <a:off x="2209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xdr:rowOff>
    </xdr:to>
    <xdr:cxnSp macro="">
      <xdr:nvCxnSpPr>
        <xdr:cNvPr id="197" name="直線コネクタ 196"/>
        <xdr:cNvCxnSpPr/>
      </xdr:nvCxnSpPr>
      <xdr:spPr>
        <a:xfrm>
          <a:off x="1320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1" name="テキスト ボックス 200"/>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7" name="楕円 206"/>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8"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9" name="楕円 208"/>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0" name="テキスト ボックス 209"/>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1" name="楕円 210"/>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2" name="テキスト ボックス 21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5" name="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近年は、国民健康保険特別会計や介護保険特別会計等に対する繰出金が増加傾向で推移しているほか、国民健康保険中央診療所特別会計において、患者数の減少を背景とした診療所の経営悪化に伴う赤字補てん的な繰出金が増加したことなどを要因として、類似団体平均を上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医療費を抑制するため予防活動に重点を置き、定期検診の実施や健康づくり教室など元気な高齢者の増加を図る施策等の推進による給付費の抑制に努めるほか、国民健康保険税の適正化などにより、普通会計の負担を軽減するよう努める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xdr:rowOff>
    </xdr:from>
    <xdr:to>
      <xdr:col>82</xdr:col>
      <xdr:colOff>107950</xdr:colOff>
      <xdr:row>58</xdr:row>
      <xdr:rowOff>35560</xdr:rowOff>
    </xdr:to>
    <xdr:cxnSp macro="">
      <xdr:nvCxnSpPr>
        <xdr:cNvPr id="244" name="直線コネクタ 243"/>
        <xdr:cNvCxnSpPr/>
      </xdr:nvCxnSpPr>
      <xdr:spPr>
        <a:xfrm flipV="1">
          <a:off x="15671800" y="99510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35560</xdr:rowOff>
    </xdr:to>
    <xdr:cxnSp macro="">
      <xdr:nvCxnSpPr>
        <xdr:cNvPr id="247" name="直線コネクタ 246"/>
        <xdr:cNvCxnSpPr/>
      </xdr:nvCxnSpPr>
      <xdr:spPr>
        <a:xfrm>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18415</xdr:rowOff>
    </xdr:to>
    <xdr:cxnSp macro="">
      <xdr:nvCxnSpPr>
        <xdr:cNvPr id="250" name="直線コネクタ 249"/>
        <xdr:cNvCxnSpPr/>
      </xdr:nvCxnSpPr>
      <xdr:spPr>
        <a:xfrm flipV="1">
          <a:off x="13893800" y="9933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18415</xdr:rowOff>
    </xdr:from>
    <xdr:to>
      <xdr:col>69</xdr:col>
      <xdr:colOff>92075</xdr:colOff>
      <xdr:row>58</xdr:row>
      <xdr:rowOff>35560</xdr:rowOff>
    </xdr:to>
    <xdr:cxnSp macro="">
      <xdr:nvCxnSpPr>
        <xdr:cNvPr id="253" name="直線コネクタ 252"/>
        <xdr:cNvCxnSpPr/>
      </xdr:nvCxnSpPr>
      <xdr:spPr>
        <a:xfrm flipV="1">
          <a:off x="13004800" y="9962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7" name="テキスト ボックス 256"/>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127635</xdr:rowOff>
    </xdr:from>
    <xdr:to>
      <xdr:col>82</xdr:col>
      <xdr:colOff>158750</xdr:colOff>
      <xdr:row>58</xdr:row>
      <xdr:rowOff>57785</xdr:rowOff>
    </xdr:to>
    <xdr:sp macro="" textlink="">
      <xdr:nvSpPr>
        <xdr:cNvPr id="263" name="楕円 262"/>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99712</xdr:rowOff>
    </xdr:from>
    <xdr:ext cx="762000" cy="259045"/>
    <xdr:sp macro="" textlink="">
      <xdr:nvSpPr>
        <xdr:cNvPr id="264" name="その他該当値テキスト"/>
        <xdr:cNvSpPr txBox="1"/>
      </xdr:nvSpPr>
      <xdr:spPr>
        <a:xfrm>
          <a:off x="16598900" y="987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5" name="楕円 264"/>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6" name="テキスト ボックス 265"/>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8" name="テキスト ボックス 267"/>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139065</xdr:rowOff>
    </xdr:from>
    <xdr:to>
      <xdr:col>69</xdr:col>
      <xdr:colOff>142875</xdr:colOff>
      <xdr:row>58</xdr:row>
      <xdr:rowOff>69215</xdr:rowOff>
    </xdr:to>
    <xdr:sp macro="" textlink="">
      <xdr:nvSpPr>
        <xdr:cNvPr id="269" name="楕円 268"/>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53992</xdr:rowOff>
    </xdr:from>
    <xdr:ext cx="762000" cy="259045"/>
    <xdr:sp macro="" textlink="">
      <xdr:nvSpPr>
        <xdr:cNvPr id="270" name="テキスト ボックス 269"/>
        <xdr:cNvSpPr txBox="1"/>
      </xdr:nvSpPr>
      <xdr:spPr>
        <a:xfrm>
          <a:off x="13512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1" name="楕円 270"/>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2" name="テキスト ボックス 271"/>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各種団体に対する補助金について、住民の協力を得て一律での削減を実施するとともに、費用対効果を検証し、必要な見直しを行っていることなどにより、類似団体平均を下回って推移している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さらに</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今後は団体に対する補助金については、事業内容に応じた補助に切り替えるなど、成果の検証や見直しを行い、補助費の抑制に努める。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44704</xdr:rowOff>
    </xdr:to>
    <xdr:cxnSp macro="">
      <xdr:nvCxnSpPr>
        <xdr:cNvPr id="302" name="直線コネクタ 301"/>
        <xdr:cNvCxnSpPr/>
      </xdr:nvCxnSpPr>
      <xdr:spPr>
        <a:xfrm flipV="1">
          <a:off x="15671800" y="6203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05" name="直線コネクタ 304"/>
        <xdr:cNvCxnSpPr/>
      </xdr:nvCxnSpPr>
      <xdr:spPr>
        <a:xfrm>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30988</xdr:rowOff>
    </xdr:to>
    <xdr:cxnSp macro="">
      <xdr:nvCxnSpPr>
        <xdr:cNvPr id="308" name="直線コネクタ 307"/>
        <xdr:cNvCxnSpPr/>
      </xdr:nvCxnSpPr>
      <xdr:spPr>
        <a:xfrm>
          <a:off x="13893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1" name="直線コネクタ 310"/>
        <xdr:cNvCxnSpPr/>
      </xdr:nvCxnSpPr>
      <xdr:spPr>
        <a:xfrm>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1" name="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3" name="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7" name="楕円 326"/>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8" name="テキスト ボックス 327"/>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9" name="楕円 328"/>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0" name="テキスト ボックス 329"/>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道路等の社会資本整備に加え、観光施設整備等に多額の地方債を発行したことに伴い、類似団体平均を大きく上回っていたが、</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年度に建設事業等に係る起債発行抑制施策や起債の繰上償還を実施したことにより、</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年度決算からは類似団体平均を下回っている。</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しかしながら、</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近年の大型建設事業の実施により、</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令和元年度は対前年度比で</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、公共施設等総合管理計画等に基づき、既存公共施設の有効活用や統廃合のほか、事業の厳選により建設事業費を抑制することで、地方債発行の抑制に努める。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32294</xdr:rowOff>
    </xdr:to>
    <xdr:cxnSp macro="">
      <xdr:nvCxnSpPr>
        <xdr:cNvPr id="364" name="直線コネクタ 363"/>
        <xdr:cNvCxnSpPr/>
      </xdr:nvCxnSpPr>
      <xdr:spPr>
        <a:xfrm>
          <a:off x="3987800" y="130331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xdr:rowOff>
    </xdr:from>
    <xdr:to>
      <xdr:col>19</xdr:col>
      <xdr:colOff>187325</xdr:colOff>
      <xdr:row>76</xdr:row>
      <xdr:rowOff>6169</xdr:rowOff>
    </xdr:to>
    <xdr:cxnSp macro="">
      <xdr:nvCxnSpPr>
        <xdr:cNvPr id="367" name="直線コネクタ 366"/>
        <xdr:cNvCxnSpPr/>
      </xdr:nvCxnSpPr>
      <xdr:spPr>
        <a:xfrm flipV="1">
          <a:off x="3098800" y="13033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82913</xdr:rowOff>
    </xdr:from>
    <xdr:to>
      <xdr:col>15</xdr:col>
      <xdr:colOff>98425</xdr:colOff>
      <xdr:row>76</xdr:row>
      <xdr:rowOff>6169</xdr:rowOff>
    </xdr:to>
    <xdr:cxnSp macro="">
      <xdr:nvCxnSpPr>
        <xdr:cNvPr id="370" name="直線コネクタ 369"/>
        <xdr:cNvCxnSpPr/>
      </xdr:nvCxnSpPr>
      <xdr:spPr>
        <a:xfrm>
          <a:off x="2209800" y="1294166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82913</xdr:rowOff>
    </xdr:from>
    <xdr:to>
      <xdr:col>11</xdr:col>
      <xdr:colOff>9525</xdr:colOff>
      <xdr:row>75</xdr:row>
      <xdr:rowOff>122101</xdr:rowOff>
    </xdr:to>
    <xdr:cxnSp macro="">
      <xdr:nvCxnSpPr>
        <xdr:cNvPr id="373" name="直線コネクタ 372"/>
        <xdr:cNvCxnSpPr/>
      </xdr:nvCxnSpPr>
      <xdr:spPr>
        <a:xfrm flipV="1">
          <a:off x="1320800" y="129416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77" name="テキスト ボックス 376"/>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152944</xdr:rowOff>
    </xdr:from>
    <xdr:to>
      <xdr:col>24</xdr:col>
      <xdr:colOff>76200</xdr:colOff>
      <xdr:row>76</xdr:row>
      <xdr:rowOff>83094</xdr:rowOff>
    </xdr:to>
    <xdr:sp macro="" textlink="">
      <xdr:nvSpPr>
        <xdr:cNvPr id="383" name="楕円 382"/>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169471</xdr:rowOff>
    </xdr:from>
    <xdr:ext cx="762000" cy="259045"/>
    <xdr:sp macro="" textlink="">
      <xdr:nvSpPr>
        <xdr:cNvPr id="384"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5" name="楕円 384"/>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63880</xdr:rowOff>
    </xdr:from>
    <xdr:ext cx="736600" cy="259045"/>
    <xdr:sp macro="" textlink="">
      <xdr:nvSpPr>
        <xdr:cNvPr id="386" name="テキスト ボックス 385"/>
        <xdr:cNvSpPr txBox="1"/>
      </xdr:nvSpPr>
      <xdr:spPr>
        <a:xfrm>
          <a:off x="3606800" y="1275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126819</xdr:rowOff>
    </xdr:from>
    <xdr:to>
      <xdr:col>15</xdr:col>
      <xdr:colOff>149225</xdr:colOff>
      <xdr:row>76</xdr:row>
      <xdr:rowOff>56969</xdr:rowOff>
    </xdr:to>
    <xdr:sp macro="" textlink="">
      <xdr:nvSpPr>
        <xdr:cNvPr id="387" name="楕円 386"/>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67146</xdr:rowOff>
    </xdr:from>
    <xdr:ext cx="762000" cy="259045"/>
    <xdr:sp macro="" textlink="">
      <xdr:nvSpPr>
        <xdr:cNvPr id="388" name="テキスト ボックス 387"/>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32113</xdr:rowOff>
    </xdr:from>
    <xdr:to>
      <xdr:col>11</xdr:col>
      <xdr:colOff>60325</xdr:colOff>
      <xdr:row>75</xdr:row>
      <xdr:rowOff>133713</xdr:rowOff>
    </xdr:to>
    <xdr:sp macro="" textlink="">
      <xdr:nvSpPr>
        <xdr:cNvPr id="389" name="楕円 388"/>
        <xdr:cNvSpPr/>
      </xdr:nvSpPr>
      <xdr:spPr>
        <a:xfrm>
          <a:off x="2159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143890</xdr:rowOff>
    </xdr:from>
    <xdr:ext cx="762000" cy="259045"/>
    <xdr:sp macro="" textlink="">
      <xdr:nvSpPr>
        <xdr:cNvPr id="390" name="テキスト ボックス 389"/>
        <xdr:cNvSpPr txBox="1"/>
      </xdr:nvSpPr>
      <xdr:spPr>
        <a:xfrm>
          <a:off x="1828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71301</xdr:rowOff>
    </xdr:from>
    <xdr:to>
      <xdr:col>6</xdr:col>
      <xdr:colOff>171450</xdr:colOff>
      <xdr:row>76</xdr:row>
      <xdr:rowOff>1451</xdr:rowOff>
    </xdr:to>
    <xdr:sp macro="" textlink="">
      <xdr:nvSpPr>
        <xdr:cNvPr id="391" name="楕円 390"/>
        <xdr:cNvSpPr/>
      </xdr:nvSpPr>
      <xdr:spPr>
        <a:xfrm>
          <a:off x="1270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11628</xdr:rowOff>
    </xdr:from>
    <xdr:ext cx="762000" cy="259045"/>
    <xdr:sp macro="" textlink="">
      <xdr:nvSpPr>
        <xdr:cNvPr id="392" name="テキスト ボックス 391"/>
        <xdr:cNvSpPr txBox="1"/>
      </xdr:nvSpPr>
      <xdr:spPr>
        <a:xfrm>
          <a:off x="939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近年は、小学校大規模改修事業や定住住宅建設事業等、町の重要施策を推進するため普通建設事業費が増加しており、公債費以外の比率が悪化傾向で推移している。特に平成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月豪雨災害の影響により、被災者の生活を再建するための経費</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等で大きく悪化したため、令和元年度は対前年度比で</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％改善したものの、依然として類似団体平均を上回っている。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今後は、公共施設の老朽化による公共施設長寿命化対策事業費の増加が懸念されるが、公共施設等総合管理計画に基づき、施設の統廃合も含めた適正整備を行い、事業費の抑制に努める。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101854</xdr:rowOff>
    </xdr:to>
    <xdr:cxnSp macro="">
      <xdr:nvCxnSpPr>
        <xdr:cNvPr id="423" name="直線コネクタ 422"/>
        <xdr:cNvCxnSpPr/>
      </xdr:nvCxnSpPr>
      <xdr:spPr>
        <a:xfrm flipV="1">
          <a:off x="15671800" y="13230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101854</xdr:rowOff>
    </xdr:to>
    <xdr:cxnSp macro="">
      <xdr:nvCxnSpPr>
        <xdr:cNvPr id="426" name="直線コネクタ 425"/>
        <xdr:cNvCxnSpPr/>
      </xdr:nvCxnSpPr>
      <xdr:spPr>
        <a:xfrm>
          <a:off x="14782800" y="1321435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12700</xdr:rowOff>
    </xdr:to>
    <xdr:cxnSp macro="">
      <xdr:nvCxnSpPr>
        <xdr:cNvPr id="429" name="直線コネクタ 428"/>
        <xdr:cNvCxnSpPr/>
      </xdr:nvCxnSpPr>
      <xdr:spPr>
        <a:xfrm>
          <a:off x="13893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127000</xdr:rowOff>
    </xdr:to>
    <xdr:cxnSp macro="">
      <xdr:nvCxnSpPr>
        <xdr:cNvPr id="432" name="直線コネクタ 431"/>
        <xdr:cNvCxnSpPr/>
      </xdr:nvCxnSpPr>
      <xdr:spPr>
        <a:xfrm>
          <a:off x="13004800" y="13070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6" name="テキスト ボックス 435"/>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2" name="楕円 441"/>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3"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4" name="楕円 443"/>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5" name="テキスト ボックス 444"/>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6" name="楕円 445"/>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47" name="テキスト ボックス 446"/>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8" name="楕円 447"/>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0" name="楕円 449"/>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1" name="テキスト ボックス 450"/>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154177</xdr:rowOff>
    </xdr:from>
    <xdr:to>
      <xdr:col>29</xdr:col>
      <xdr:colOff>127000</xdr:colOff>
      <xdr:row>18</xdr:row>
      <xdr:rowOff>162561</xdr:rowOff>
    </xdr:to>
    <xdr:cxnSp macro="">
      <xdr:nvCxnSpPr>
        <xdr:cNvPr id="51" name="直線コネクタ 50"/>
        <xdr:cNvCxnSpPr/>
      </xdr:nvCxnSpPr>
      <xdr:spPr bwMode="auto">
        <a:xfrm flipV="1">
          <a:off x="5003800" y="3287902"/>
          <a:ext cx="6477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162561</xdr:rowOff>
    </xdr:from>
    <xdr:to>
      <xdr:col>26</xdr:col>
      <xdr:colOff>50800</xdr:colOff>
      <xdr:row>19</xdr:row>
      <xdr:rowOff>20145</xdr:rowOff>
    </xdr:to>
    <xdr:cxnSp macro="">
      <xdr:nvCxnSpPr>
        <xdr:cNvPr id="54" name="直線コネクタ 53"/>
        <xdr:cNvCxnSpPr/>
      </xdr:nvCxnSpPr>
      <xdr:spPr bwMode="auto">
        <a:xfrm flipV="1">
          <a:off x="4305300" y="3296286"/>
          <a:ext cx="698500" cy="2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20145</xdr:rowOff>
    </xdr:from>
    <xdr:to>
      <xdr:col>22</xdr:col>
      <xdr:colOff>114300</xdr:colOff>
      <xdr:row>19</xdr:row>
      <xdr:rowOff>32699</xdr:rowOff>
    </xdr:to>
    <xdr:cxnSp macro="">
      <xdr:nvCxnSpPr>
        <xdr:cNvPr id="57" name="直線コネクタ 56"/>
        <xdr:cNvCxnSpPr/>
      </xdr:nvCxnSpPr>
      <xdr:spPr bwMode="auto">
        <a:xfrm flipV="1">
          <a:off x="3606800" y="3325320"/>
          <a:ext cx="6985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32699</xdr:rowOff>
    </xdr:from>
    <xdr:to>
      <xdr:col>18</xdr:col>
      <xdr:colOff>177800</xdr:colOff>
      <xdr:row>19</xdr:row>
      <xdr:rowOff>36864</xdr:rowOff>
    </xdr:to>
    <xdr:cxnSp macro="">
      <xdr:nvCxnSpPr>
        <xdr:cNvPr id="60" name="直線コネクタ 59"/>
        <xdr:cNvCxnSpPr/>
      </xdr:nvCxnSpPr>
      <xdr:spPr bwMode="auto">
        <a:xfrm flipV="1">
          <a:off x="2908300" y="3337874"/>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157171</xdr:rowOff>
    </xdr:from>
    <xdr:ext cx="762000" cy="259045"/>
    <xdr:sp macro="" textlink="">
      <xdr:nvSpPr>
        <xdr:cNvPr id="64" name="テキスト ボックス 63"/>
        <xdr:cNvSpPr txBox="1"/>
      </xdr:nvSpPr>
      <xdr:spPr>
        <a:xfrm>
          <a:off x="2527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103377</xdr:rowOff>
    </xdr:from>
    <xdr:to>
      <xdr:col>29</xdr:col>
      <xdr:colOff>177800</xdr:colOff>
      <xdr:row>19</xdr:row>
      <xdr:rowOff>33527</xdr:rowOff>
    </xdr:to>
    <xdr:sp macro="" textlink="">
      <xdr:nvSpPr>
        <xdr:cNvPr id="70" name="楕円 69"/>
        <xdr:cNvSpPr/>
      </xdr:nvSpPr>
      <xdr:spPr bwMode="auto">
        <a:xfrm>
          <a:off x="5600700" y="32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75454</xdr:rowOff>
    </xdr:from>
    <xdr:ext cx="762000" cy="259045"/>
    <xdr:sp macro="" textlink="">
      <xdr:nvSpPr>
        <xdr:cNvPr id="71" name="人口1人当たり決算額の推移該当値テキスト130"/>
        <xdr:cNvSpPr txBox="1"/>
      </xdr:nvSpPr>
      <xdr:spPr>
        <a:xfrm>
          <a:off x="5740400" y="320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111761</xdr:rowOff>
    </xdr:from>
    <xdr:to>
      <xdr:col>26</xdr:col>
      <xdr:colOff>101600</xdr:colOff>
      <xdr:row>19</xdr:row>
      <xdr:rowOff>41911</xdr:rowOff>
    </xdr:to>
    <xdr:sp macro="" textlink="">
      <xdr:nvSpPr>
        <xdr:cNvPr id="72" name="楕円 71"/>
        <xdr:cNvSpPr/>
      </xdr:nvSpPr>
      <xdr:spPr bwMode="auto">
        <a:xfrm>
          <a:off x="49530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26688</xdr:rowOff>
    </xdr:from>
    <xdr:ext cx="736600" cy="259045"/>
    <xdr:sp macro="" textlink="">
      <xdr:nvSpPr>
        <xdr:cNvPr id="73" name="テキスト ボックス 72"/>
        <xdr:cNvSpPr txBox="1"/>
      </xdr:nvSpPr>
      <xdr:spPr>
        <a:xfrm>
          <a:off x="4622800" y="333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140795</xdr:rowOff>
    </xdr:from>
    <xdr:to>
      <xdr:col>22</xdr:col>
      <xdr:colOff>165100</xdr:colOff>
      <xdr:row>19</xdr:row>
      <xdr:rowOff>70945</xdr:rowOff>
    </xdr:to>
    <xdr:sp macro="" textlink="">
      <xdr:nvSpPr>
        <xdr:cNvPr id="74" name="楕円 73"/>
        <xdr:cNvSpPr/>
      </xdr:nvSpPr>
      <xdr:spPr bwMode="auto">
        <a:xfrm>
          <a:off x="42545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55722</xdr:rowOff>
    </xdr:from>
    <xdr:ext cx="762000" cy="259045"/>
    <xdr:sp macro="" textlink="">
      <xdr:nvSpPr>
        <xdr:cNvPr id="75" name="テキスト ボックス 74"/>
        <xdr:cNvSpPr txBox="1"/>
      </xdr:nvSpPr>
      <xdr:spPr>
        <a:xfrm>
          <a:off x="3924300" y="3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153349</xdr:rowOff>
    </xdr:from>
    <xdr:to>
      <xdr:col>19</xdr:col>
      <xdr:colOff>38100</xdr:colOff>
      <xdr:row>19</xdr:row>
      <xdr:rowOff>83499</xdr:rowOff>
    </xdr:to>
    <xdr:sp macro="" textlink="">
      <xdr:nvSpPr>
        <xdr:cNvPr id="76" name="楕円 75"/>
        <xdr:cNvSpPr/>
      </xdr:nvSpPr>
      <xdr:spPr bwMode="auto">
        <a:xfrm>
          <a:off x="35560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68276</xdr:rowOff>
    </xdr:from>
    <xdr:ext cx="762000" cy="259045"/>
    <xdr:sp macro="" textlink="">
      <xdr:nvSpPr>
        <xdr:cNvPr id="77" name="テキスト ボックス 76"/>
        <xdr:cNvSpPr txBox="1"/>
      </xdr:nvSpPr>
      <xdr:spPr>
        <a:xfrm>
          <a:off x="3225800" y="337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157514</xdr:rowOff>
    </xdr:from>
    <xdr:to>
      <xdr:col>15</xdr:col>
      <xdr:colOff>101600</xdr:colOff>
      <xdr:row>19</xdr:row>
      <xdr:rowOff>87664</xdr:rowOff>
    </xdr:to>
    <xdr:sp macro="" textlink="">
      <xdr:nvSpPr>
        <xdr:cNvPr id="78" name="楕円 77"/>
        <xdr:cNvSpPr/>
      </xdr:nvSpPr>
      <xdr:spPr bwMode="auto">
        <a:xfrm>
          <a:off x="2857500" y="329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72441</xdr:rowOff>
    </xdr:from>
    <xdr:ext cx="762000" cy="259045"/>
    <xdr:sp macro="" textlink="">
      <xdr:nvSpPr>
        <xdr:cNvPr id="79" name="テキスト ボックス 78"/>
        <xdr:cNvSpPr txBox="1"/>
      </xdr:nvSpPr>
      <xdr:spPr>
        <a:xfrm>
          <a:off x="2527300" y="33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110867</xdr:rowOff>
    </xdr:from>
    <xdr:to>
      <xdr:col>29</xdr:col>
      <xdr:colOff>127000</xdr:colOff>
      <xdr:row>37</xdr:row>
      <xdr:rowOff>123154</xdr:rowOff>
    </xdr:to>
    <xdr:cxnSp macro="">
      <xdr:nvCxnSpPr>
        <xdr:cNvPr id="109" name="直線コネクタ 108"/>
        <xdr:cNvCxnSpPr/>
      </xdr:nvCxnSpPr>
      <xdr:spPr bwMode="auto">
        <a:xfrm flipV="1">
          <a:off x="5003800" y="7235567"/>
          <a:ext cx="6477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123154</xdr:rowOff>
    </xdr:from>
    <xdr:to>
      <xdr:col>26</xdr:col>
      <xdr:colOff>50800</xdr:colOff>
      <xdr:row>37</xdr:row>
      <xdr:rowOff>125743</xdr:rowOff>
    </xdr:to>
    <xdr:cxnSp macro="">
      <xdr:nvCxnSpPr>
        <xdr:cNvPr id="112" name="直線コネクタ 111"/>
        <xdr:cNvCxnSpPr/>
      </xdr:nvCxnSpPr>
      <xdr:spPr bwMode="auto">
        <a:xfrm flipV="1">
          <a:off x="4305300" y="7247854"/>
          <a:ext cx="698500" cy="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125743</xdr:rowOff>
    </xdr:from>
    <xdr:to>
      <xdr:col>22</xdr:col>
      <xdr:colOff>114300</xdr:colOff>
      <xdr:row>37</xdr:row>
      <xdr:rowOff>150878</xdr:rowOff>
    </xdr:to>
    <xdr:cxnSp macro="">
      <xdr:nvCxnSpPr>
        <xdr:cNvPr id="115" name="直線コネクタ 114"/>
        <xdr:cNvCxnSpPr/>
      </xdr:nvCxnSpPr>
      <xdr:spPr bwMode="auto">
        <a:xfrm flipV="1">
          <a:off x="3606800" y="7250443"/>
          <a:ext cx="698500" cy="2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118639</xdr:rowOff>
    </xdr:from>
    <xdr:to>
      <xdr:col>18</xdr:col>
      <xdr:colOff>177800</xdr:colOff>
      <xdr:row>37</xdr:row>
      <xdr:rowOff>150878</xdr:rowOff>
    </xdr:to>
    <xdr:cxnSp macro="">
      <xdr:nvCxnSpPr>
        <xdr:cNvPr id="118" name="直線コネクタ 117"/>
        <xdr:cNvCxnSpPr/>
      </xdr:nvCxnSpPr>
      <xdr:spPr bwMode="auto">
        <a:xfrm>
          <a:off x="2908300" y="7243339"/>
          <a:ext cx="698500" cy="3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231760</xdr:rowOff>
    </xdr:from>
    <xdr:ext cx="762000" cy="259045"/>
    <xdr:sp macro="" textlink="">
      <xdr:nvSpPr>
        <xdr:cNvPr id="122" name="テキスト ボックス 121"/>
        <xdr:cNvSpPr txBox="1"/>
      </xdr:nvSpPr>
      <xdr:spPr>
        <a:xfrm>
          <a:off x="2527300" y="684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60067</xdr:rowOff>
    </xdr:from>
    <xdr:to>
      <xdr:col>29</xdr:col>
      <xdr:colOff>177800</xdr:colOff>
      <xdr:row>37</xdr:row>
      <xdr:rowOff>161667</xdr:rowOff>
    </xdr:to>
    <xdr:sp macro="" textlink="">
      <xdr:nvSpPr>
        <xdr:cNvPr id="128" name="楕円 127"/>
        <xdr:cNvSpPr/>
      </xdr:nvSpPr>
      <xdr:spPr bwMode="auto">
        <a:xfrm>
          <a:off x="5600700" y="718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32144</xdr:rowOff>
    </xdr:from>
    <xdr:ext cx="762000" cy="259045"/>
    <xdr:sp macro="" textlink="">
      <xdr:nvSpPr>
        <xdr:cNvPr id="129" name="人口1人当たり決算額の推移該当値テキスト445"/>
        <xdr:cNvSpPr txBox="1"/>
      </xdr:nvSpPr>
      <xdr:spPr>
        <a:xfrm>
          <a:off x="5740400" y="715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72354</xdr:rowOff>
    </xdr:from>
    <xdr:to>
      <xdr:col>26</xdr:col>
      <xdr:colOff>101600</xdr:colOff>
      <xdr:row>37</xdr:row>
      <xdr:rowOff>173954</xdr:rowOff>
    </xdr:to>
    <xdr:sp macro="" textlink="">
      <xdr:nvSpPr>
        <xdr:cNvPr id="130" name="楕円 129"/>
        <xdr:cNvSpPr/>
      </xdr:nvSpPr>
      <xdr:spPr bwMode="auto">
        <a:xfrm>
          <a:off x="4953000" y="71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158731</xdr:rowOff>
    </xdr:from>
    <xdr:ext cx="736600" cy="259045"/>
    <xdr:sp macro="" textlink="">
      <xdr:nvSpPr>
        <xdr:cNvPr id="131" name="テキスト ボックス 130"/>
        <xdr:cNvSpPr txBox="1"/>
      </xdr:nvSpPr>
      <xdr:spPr>
        <a:xfrm>
          <a:off x="4622800" y="728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74943</xdr:rowOff>
    </xdr:from>
    <xdr:to>
      <xdr:col>22</xdr:col>
      <xdr:colOff>165100</xdr:colOff>
      <xdr:row>37</xdr:row>
      <xdr:rowOff>176543</xdr:rowOff>
    </xdr:to>
    <xdr:sp macro="" textlink="">
      <xdr:nvSpPr>
        <xdr:cNvPr id="132" name="楕円 131"/>
        <xdr:cNvSpPr/>
      </xdr:nvSpPr>
      <xdr:spPr bwMode="auto">
        <a:xfrm>
          <a:off x="4254500" y="7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161320</xdr:rowOff>
    </xdr:from>
    <xdr:ext cx="762000" cy="259045"/>
    <xdr:sp macro="" textlink="">
      <xdr:nvSpPr>
        <xdr:cNvPr id="133" name="テキスト ボックス 132"/>
        <xdr:cNvSpPr txBox="1"/>
      </xdr:nvSpPr>
      <xdr:spPr>
        <a:xfrm>
          <a:off x="3924300" y="72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100078</xdr:rowOff>
    </xdr:from>
    <xdr:to>
      <xdr:col>19</xdr:col>
      <xdr:colOff>38100</xdr:colOff>
      <xdr:row>37</xdr:row>
      <xdr:rowOff>201678</xdr:rowOff>
    </xdr:to>
    <xdr:sp macro="" textlink="">
      <xdr:nvSpPr>
        <xdr:cNvPr id="134" name="楕円 133"/>
        <xdr:cNvSpPr/>
      </xdr:nvSpPr>
      <xdr:spPr bwMode="auto">
        <a:xfrm>
          <a:off x="3556000" y="722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186455</xdr:rowOff>
    </xdr:from>
    <xdr:ext cx="762000" cy="259045"/>
    <xdr:sp macro="" textlink="">
      <xdr:nvSpPr>
        <xdr:cNvPr id="135" name="テキスト ボックス 134"/>
        <xdr:cNvSpPr txBox="1"/>
      </xdr:nvSpPr>
      <xdr:spPr>
        <a:xfrm>
          <a:off x="3225800" y="73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67839</xdr:rowOff>
    </xdr:from>
    <xdr:to>
      <xdr:col>15</xdr:col>
      <xdr:colOff>101600</xdr:colOff>
      <xdr:row>37</xdr:row>
      <xdr:rowOff>169439</xdr:rowOff>
    </xdr:to>
    <xdr:sp macro="" textlink="">
      <xdr:nvSpPr>
        <xdr:cNvPr id="136" name="楕円 135"/>
        <xdr:cNvSpPr/>
      </xdr:nvSpPr>
      <xdr:spPr bwMode="auto">
        <a:xfrm>
          <a:off x="2857500" y="719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154216</xdr:rowOff>
    </xdr:from>
    <xdr:ext cx="762000" cy="259045"/>
    <xdr:sp macro="" textlink="">
      <xdr:nvSpPr>
        <xdr:cNvPr id="137" name="テキスト ボックス 136"/>
        <xdr:cNvSpPr txBox="1"/>
      </xdr:nvSpPr>
      <xdr:spPr>
        <a:xfrm>
          <a:off x="2527300" y="727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25446</xdr:rowOff>
    </xdr:from>
    <xdr:to>
      <xdr:col>24</xdr:col>
      <xdr:colOff>63500</xdr:colOff>
      <xdr:row>38</xdr:row>
      <xdr:rowOff>26308</xdr:rowOff>
    </xdr:to>
    <xdr:cxnSp macro="">
      <xdr:nvCxnSpPr>
        <xdr:cNvPr id="62" name="直線コネクタ 61"/>
        <xdr:cNvCxnSpPr/>
      </xdr:nvCxnSpPr>
      <xdr:spPr>
        <a:xfrm flipV="1">
          <a:off x="3797300" y="6540546"/>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26308</xdr:rowOff>
    </xdr:from>
    <xdr:to>
      <xdr:col>19</xdr:col>
      <xdr:colOff>177800</xdr:colOff>
      <xdr:row>38</xdr:row>
      <xdr:rowOff>53157</xdr:rowOff>
    </xdr:to>
    <xdr:cxnSp macro="">
      <xdr:nvCxnSpPr>
        <xdr:cNvPr id="65" name="直線コネクタ 64"/>
        <xdr:cNvCxnSpPr/>
      </xdr:nvCxnSpPr>
      <xdr:spPr>
        <a:xfrm flipV="1">
          <a:off x="2908300" y="6541408"/>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53157</xdr:rowOff>
    </xdr:from>
    <xdr:to>
      <xdr:col>15</xdr:col>
      <xdr:colOff>50800</xdr:colOff>
      <xdr:row>38</xdr:row>
      <xdr:rowOff>58963</xdr:rowOff>
    </xdr:to>
    <xdr:cxnSp macro="">
      <xdr:nvCxnSpPr>
        <xdr:cNvPr id="68" name="直線コネクタ 67"/>
        <xdr:cNvCxnSpPr/>
      </xdr:nvCxnSpPr>
      <xdr:spPr>
        <a:xfrm flipV="1">
          <a:off x="2019300" y="6568257"/>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58963</xdr:rowOff>
    </xdr:from>
    <xdr:to>
      <xdr:col>10</xdr:col>
      <xdr:colOff>114300</xdr:colOff>
      <xdr:row>38</xdr:row>
      <xdr:rowOff>69566</xdr:rowOff>
    </xdr:to>
    <xdr:cxnSp macro="">
      <xdr:nvCxnSpPr>
        <xdr:cNvPr id="71" name="直線コネクタ 70"/>
        <xdr:cNvCxnSpPr/>
      </xdr:nvCxnSpPr>
      <xdr:spPr>
        <a:xfrm flipV="1">
          <a:off x="1130300" y="6574063"/>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32058</xdr:rowOff>
    </xdr:from>
    <xdr:ext cx="599010" cy="259045"/>
    <xdr:sp macro="" textlink="">
      <xdr:nvSpPr>
        <xdr:cNvPr id="75" name="テキスト ボックス 74"/>
        <xdr:cNvSpPr txBox="1"/>
      </xdr:nvSpPr>
      <xdr:spPr>
        <a:xfrm>
          <a:off x="830795"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146096</xdr:rowOff>
    </xdr:from>
    <xdr:to>
      <xdr:col>24</xdr:col>
      <xdr:colOff>114300</xdr:colOff>
      <xdr:row>38</xdr:row>
      <xdr:rowOff>76246</xdr:rowOff>
    </xdr:to>
    <xdr:sp macro="" textlink="">
      <xdr:nvSpPr>
        <xdr:cNvPr id="81" name="楕円 80"/>
        <xdr:cNvSpPr/>
      </xdr:nvSpPr>
      <xdr:spPr>
        <a:xfrm>
          <a:off x="45847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61023</xdr:rowOff>
    </xdr:from>
    <xdr:ext cx="599010" cy="259045"/>
    <xdr:sp macro="" textlink="">
      <xdr:nvSpPr>
        <xdr:cNvPr id="82" name="人件費該当値テキスト"/>
        <xdr:cNvSpPr txBox="1"/>
      </xdr:nvSpPr>
      <xdr:spPr>
        <a:xfrm>
          <a:off x="4686300" y="640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146958</xdr:rowOff>
    </xdr:from>
    <xdr:to>
      <xdr:col>20</xdr:col>
      <xdr:colOff>38100</xdr:colOff>
      <xdr:row>38</xdr:row>
      <xdr:rowOff>77108</xdr:rowOff>
    </xdr:to>
    <xdr:sp macro="" textlink="">
      <xdr:nvSpPr>
        <xdr:cNvPr id="83" name="楕円 82"/>
        <xdr:cNvSpPr/>
      </xdr:nvSpPr>
      <xdr:spPr>
        <a:xfrm>
          <a:off x="3746500" y="64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68235</xdr:rowOff>
    </xdr:from>
    <xdr:ext cx="599010" cy="259045"/>
    <xdr:sp macro="" textlink="">
      <xdr:nvSpPr>
        <xdr:cNvPr id="84" name="テキスト ボックス 83"/>
        <xdr:cNvSpPr txBox="1"/>
      </xdr:nvSpPr>
      <xdr:spPr>
        <a:xfrm>
          <a:off x="3497795" y="65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2357</xdr:rowOff>
    </xdr:from>
    <xdr:to>
      <xdr:col>15</xdr:col>
      <xdr:colOff>101600</xdr:colOff>
      <xdr:row>38</xdr:row>
      <xdr:rowOff>103957</xdr:rowOff>
    </xdr:to>
    <xdr:sp macro="" textlink="">
      <xdr:nvSpPr>
        <xdr:cNvPr id="85" name="楕円 84"/>
        <xdr:cNvSpPr/>
      </xdr:nvSpPr>
      <xdr:spPr>
        <a:xfrm>
          <a:off x="2857500" y="65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95084</xdr:rowOff>
    </xdr:from>
    <xdr:ext cx="599010" cy="259045"/>
    <xdr:sp macro="" textlink="">
      <xdr:nvSpPr>
        <xdr:cNvPr id="86" name="テキスト ボックス 85"/>
        <xdr:cNvSpPr txBox="1"/>
      </xdr:nvSpPr>
      <xdr:spPr>
        <a:xfrm>
          <a:off x="2608795" y="661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8163</xdr:rowOff>
    </xdr:from>
    <xdr:to>
      <xdr:col>10</xdr:col>
      <xdr:colOff>165100</xdr:colOff>
      <xdr:row>38</xdr:row>
      <xdr:rowOff>109763</xdr:rowOff>
    </xdr:to>
    <xdr:sp macro="" textlink="">
      <xdr:nvSpPr>
        <xdr:cNvPr id="87" name="楕円 86"/>
        <xdr:cNvSpPr/>
      </xdr:nvSpPr>
      <xdr:spPr>
        <a:xfrm>
          <a:off x="1968500" y="65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100890</xdr:rowOff>
    </xdr:from>
    <xdr:ext cx="599010" cy="259045"/>
    <xdr:sp macro="" textlink="">
      <xdr:nvSpPr>
        <xdr:cNvPr id="88" name="テキスト ボックス 87"/>
        <xdr:cNvSpPr txBox="1"/>
      </xdr:nvSpPr>
      <xdr:spPr>
        <a:xfrm>
          <a:off x="1719795" y="661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18766</xdr:rowOff>
    </xdr:from>
    <xdr:to>
      <xdr:col>6</xdr:col>
      <xdr:colOff>38100</xdr:colOff>
      <xdr:row>38</xdr:row>
      <xdr:rowOff>120366</xdr:rowOff>
    </xdr:to>
    <xdr:sp macro="" textlink="">
      <xdr:nvSpPr>
        <xdr:cNvPr id="89" name="楕円 88"/>
        <xdr:cNvSpPr/>
      </xdr:nvSpPr>
      <xdr:spPr>
        <a:xfrm>
          <a:off x="1079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111493</xdr:rowOff>
    </xdr:from>
    <xdr:ext cx="599010" cy="259045"/>
    <xdr:sp macro="" textlink="">
      <xdr:nvSpPr>
        <xdr:cNvPr id="90" name="テキスト ボックス 89"/>
        <xdr:cNvSpPr txBox="1"/>
      </xdr:nvSpPr>
      <xdr:spPr>
        <a:xfrm>
          <a:off x="830795" y="66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100961</xdr:rowOff>
    </xdr:from>
    <xdr:to>
      <xdr:col>24</xdr:col>
      <xdr:colOff>63500</xdr:colOff>
      <xdr:row>58</xdr:row>
      <xdr:rowOff>114395</xdr:rowOff>
    </xdr:to>
    <xdr:cxnSp macro="">
      <xdr:nvCxnSpPr>
        <xdr:cNvPr id="119" name="直線コネクタ 118"/>
        <xdr:cNvCxnSpPr/>
      </xdr:nvCxnSpPr>
      <xdr:spPr>
        <a:xfrm>
          <a:off x="3797300" y="10045061"/>
          <a:ext cx="8382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100961</xdr:rowOff>
    </xdr:from>
    <xdr:to>
      <xdr:col>19</xdr:col>
      <xdr:colOff>177800</xdr:colOff>
      <xdr:row>58</xdr:row>
      <xdr:rowOff>110426</xdr:rowOff>
    </xdr:to>
    <xdr:cxnSp macro="">
      <xdr:nvCxnSpPr>
        <xdr:cNvPr id="122" name="直線コネクタ 121"/>
        <xdr:cNvCxnSpPr/>
      </xdr:nvCxnSpPr>
      <xdr:spPr>
        <a:xfrm flipV="1">
          <a:off x="2908300" y="10045061"/>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108954</xdr:rowOff>
    </xdr:from>
    <xdr:to>
      <xdr:col>15</xdr:col>
      <xdr:colOff>50800</xdr:colOff>
      <xdr:row>58</xdr:row>
      <xdr:rowOff>110426</xdr:rowOff>
    </xdr:to>
    <xdr:cxnSp macro="">
      <xdr:nvCxnSpPr>
        <xdr:cNvPr id="125" name="直線コネクタ 124"/>
        <xdr:cNvCxnSpPr/>
      </xdr:nvCxnSpPr>
      <xdr:spPr>
        <a:xfrm>
          <a:off x="2019300" y="10053054"/>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108954</xdr:rowOff>
    </xdr:from>
    <xdr:to>
      <xdr:col>10</xdr:col>
      <xdr:colOff>114300</xdr:colOff>
      <xdr:row>58</xdr:row>
      <xdr:rowOff>122910</xdr:rowOff>
    </xdr:to>
    <xdr:cxnSp macro="">
      <xdr:nvCxnSpPr>
        <xdr:cNvPr id="128" name="直線コネクタ 127"/>
        <xdr:cNvCxnSpPr/>
      </xdr:nvCxnSpPr>
      <xdr:spPr>
        <a:xfrm flipV="1">
          <a:off x="1130300" y="10053054"/>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137962</xdr:rowOff>
    </xdr:from>
    <xdr:ext cx="599010" cy="259045"/>
    <xdr:sp macro="" textlink="">
      <xdr:nvSpPr>
        <xdr:cNvPr id="132" name="テキスト ボックス 131"/>
        <xdr:cNvSpPr txBox="1"/>
      </xdr:nvSpPr>
      <xdr:spPr>
        <a:xfrm>
          <a:off x="830795" y="97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63595</xdr:rowOff>
    </xdr:from>
    <xdr:to>
      <xdr:col>24</xdr:col>
      <xdr:colOff>114300</xdr:colOff>
      <xdr:row>58</xdr:row>
      <xdr:rowOff>165195</xdr:rowOff>
    </xdr:to>
    <xdr:sp macro="" textlink="">
      <xdr:nvSpPr>
        <xdr:cNvPr id="138" name="楕円 137"/>
        <xdr:cNvSpPr/>
      </xdr:nvSpPr>
      <xdr:spPr>
        <a:xfrm>
          <a:off x="4584700" y="100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149972</xdr:rowOff>
    </xdr:from>
    <xdr:ext cx="599010" cy="259045"/>
    <xdr:sp macro="" textlink="">
      <xdr:nvSpPr>
        <xdr:cNvPr id="139" name="物件費該当値テキスト"/>
        <xdr:cNvSpPr txBox="1"/>
      </xdr:nvSpPr>
      <xdr:spPr>
        <a:xfrm>
          <a:off x="4686300" y="992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50161</xdr:rowOff>
    </xdr:from>
    <xdr:to>
      <xdr:col>20</xdr:col>
      <xdr:colOff>38100</xdr:colOff>
      <xdr:row>58</xdr:row>
      <xdr:rowOff>151761</xdr:rowOff>
    </xdr:to>
    <xdr:sp macro="" textlink="">
      <xdr:nvSpPr>
        <xdr:cNvPr id="140" name="楕円 139"/>
        <xdr:cNvSpPr/>
      </xdr:nvSpPr>
      <xdr:spPr>
        <a:xfrm>
          <a:off x="3746500" y="99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142888</xdr:rowOff>
    </xdr:from>
    <xdr:ext cx="599010" cy="259045"/>
    <xdr:sp macro="" textlink="">
      <xdr:nvSpPr>
        <xdr:cNvPr id="141" name="テキスト ボックス 140"/>
        <xdr:cNvSpPr txBox="1"/>
      </xdr:nvSpPr>
      <xdr:spPr>
        <a:xfrm>
          <a:off x="3497795" y="1008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59626</xdr:rowOff>
    </xdr:from>
    <xdr:to>
      <xdr:col>15</xdr:col>
      <xdr:colOff>101600</xdr:colOff>
      <xdr:row>58</xdr:row>
      <xdr:rowOff>161226</xdr:rowOff>
    </xdr:to>
    <xdr:sp macro="" textlink="">
      <xdr:nvSpPr>
        <xdr:cNvPr id="142" name="楕円 141"/>
        <xdr:cNvSpPr/>
      </xdr:nvSpPr>
      <xdr:spPr>
        <a:xfrm>
          <a:off x="2857500" y="100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152353</xdr:rowOff>
    </xdr:from>
    <xdr:ext cx="599010" cy="259045"/>
    <xdr:sp macro="" textlink="">
      <xdr:nvSpPr>
        <xdr:cNvPr id="143" name="テキスト ボックス 142"/>
        <xdr:cNvSpPr txBox="1"/>
      </xdr:nvSpPr>
      <xdr:spPr>
        <a:xfrm>
          <a:off x="2608795" y="1009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58154</xdr:rowOff>
    </xdr:from>
    <xdr:to>
      <xdr:col>10</xdr:col>
      <xdr:colOff>165100</xdr:colOff>
      <xdr:row>58</xdr:row>
      <xdr:rowOff>159754</xdr:rowOff>
    </xdr:to>
    <xdr:sp macro="" textlink="">
      <xdr:nvSpPr>
        <xdr:cNvPr id="144" name="楕円 143"/>
        <xdr:cNvSpPr/>
      </xdr:nvSpPr>
      <xdr:spPr>
        <a:xfrm>
          <a:off x="1968500" y="100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150881</xdr:rowOff>
    </xdr:from>
    <xdr:ext cx="599010" cy="259045"/>
    <xdr:sp macro="" textlink="">
      <xdr:nvSpPr>
        <xdr:cNvPr id="145" name="テキスト ボックス 144"/>
        <xdr:cNvSpPr txBox="1"/>
      </xdr:nvSpPr>
      <xdr:spPr>
        <a:xfrm>
          <a:off x="1719795" y="100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72110</xdr:rowOff>
    </xdr:from>
    <xdr:to>
      <xdr:col>6</xdr:col>
      <xdr:colOff>38100</xdr:colOff>
      <xdr:row>59</xdr:row>
      <xdr:rowOff>2260</xdr:rowOff>
    </xdr:to>
    <xdr:sp macro="" textlink="">
      <xdr:nvSpPr>
        <xdr:cNvPr id="146" name="楕円 145"/>
        <xdr:cNvSpPr/>
      </xdr:nvSpPr>
      <xdr:spPr>
        <a:xfrm>
          <a:off x="1079500" y="100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164837</xdr:rowOff>
    </xdr:from>
    <xdr:ext cx="599010" cy="259045"/>
    <xdr:sp macro="" textlink="">
      <xdr:nvSpPr>
        <xdr:cNvPr id="147" name="テキスト ボックス 146"/>
        <xdr:cNvSpPr txBox="1"/>
      </xdr:nvSpPr>
      <xdr:spPr>
        <a:xfrm>
          <a:off x="830795" y="1010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134319</xdr:rowOff>
    </xdr:from>
    <xdr:to>
      <xdr:col>24</xdr:col>
      <xdr:colOff>63500</xdr:colOff>
      <xdr:row>78</xdr:row>
      <xdr:rowOff>134790</xdr:rowOff>
    </xdr:to>
    <xdr:cxnSp macro="">
      <xdr:nvCxnSpPr>
        <xdr:cNvPr id="174" name="直線コネクタ 173"/>
        <xdr:cNvCxnSpPr/>
      </xdr:nvCxnSpPr>
      <xdr:spPr>
        <a:xfrm flipV="1">
          <a:off x="3797300" y="13507419"/>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134324</xdr:rowOff>
    </xdr:from>
    <xdr:to>
      <xdr:col>19</xdr:col>
      <xdr:colOff>177800</xdr:colOff>
      <xdr:row>78</xdr:row>
      <xdr:rowOff>134790</xdr:rowOff>
    </xdr:to>
    <xdr:cxnSp macro="">
      <xdr:nvCxnSpPr>
        <xdr:cNvPr id="177" name="直線コネクタ 176"/>
        <xdr:cNvCxnSpPr/>
      </xdr:nvCxnSpPr>
      <xdr:spPr>
        <a:xfrm>
          <a:off x="2908300" y="13507424"/>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133890</xdr:rowOff>
    </xdr:from>
    <xdr:to>
      <xdr:col>15</xdr:col>
      <xdr:colOff>50800</xdr:colOff>
      <xdr:row>78</xdr:row>
      <xdr:rowOff>134324</xdr:rowOff>
    </xdr:to>
    <xdr:cxnSp macro="">
      <xdr:nvCxnSpPr>
        <xdr:cNvPr id="180" name="直線コネクタ 179"/>
        <xdr:cNvCxnSpPr/>
      </xdr:nvCxnSpPr>
      <xdr:spPr>
        <a:xfrm>
          <a:off x="2019300" y="1350699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133890</xdr:rowOff>
    </xdr:from>
    <xdr:to>
      <xdr:col>10</xdr:col>
      <xdr:colOff>114300</xdr:colOff>
      <xdr:row>78</xdr:row>
      <xdr:rowOff>134565</xdr:rowOff>
    </xdr:to>
    <xdr:cxnSp macro="">
      <xdr:nvCxnSpPr>
        <xdr:cNvPr id="183" name="直線コネクタ 182"/>
        <xdr:cNvCxnSpPr/>
      </xdr:nvCxnSpPr>
      <xdr:spPr>
        <a:xfrm flipV="1">
          <a:off x="1130300" y="13506990"/>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83519</xdr:rowOff>
    </xdr:from>
    <xdr:to>
      <xdr:col>24</xdr:col>
      <xdr:colOff>114300</xdr:colOff>
      <xdr:row>79</xdr:row>
      <xdr:rowOff>13669</xdr:rowOff>
    </xdr:to>
    <xdr:sp macro="" textlink="">
      <xdr:nvSpPr>
        <xdr:cNvPr id="193" name="楕円 192"/>
        <xdr:cNvSpPr/>
      </xdr:nvSpPr>
      <xdr:spPr>
        <a:xfrm>
          <a:off x="4584700" y="134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169896</xdr:rowOff>
    </xdr:from>
    <xdr:ext cx="469744" cy="259045"/>
    <xdr:sp macro="" textlink="">
      <xdr:nvSpPr>
        <xdr:cNvPr id="194" name="維持補修費該当値テキスト"/>
        <xdr:cNvSpPr txBox="1"/>
      </xdr:nvSpPr>
      <xdr:spPr>
        <a:xfrm>
          <a:off x="4686300" y="1337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83990</xdr:rowOff>
    </xdr:from>
    <xdr:to>
      <xdr:col>20</xdr:col>
      <xdr:colOff>38100</xdr:colOff>
      <xdr:row>79</xdr:row>
      <xdr:rowOff>14140</xdr:rowOff>
    </xdr:to>
    <xdr:sp macro="" textlink="">
      <xdr:nvSpPr>
        <xdr:cNvPr id="195" name="楕円 194"/>
        <xdr:cNvSpPr/>
      </xdr:nvSpPr>
      <xdr:spPr>
        <a:xfrm>
          <a:off x="3746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5267</xdr:rowOff>
    </xdr:from>
    <xdr:ext cx="469744" cy="259045"/>
    <xdr:sp macro="" textlink="">
      <xdr:nvSpPr>
        <xdr:cNvPr id="196" name="テキスト ボックス 195"/>
        <xdr:cNvSpPr txBox="1"/>
      </xdr:nvSpPr>
      <xdr:spPr>
        <a:xfrm>
          <a:off x="3562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83524</xdr:rowOff>
    </xdr:from>
    <xdr:to>
      <xdr:col>15</xdr:col>
      <xdr:colOff>101600</xdr:colOff>
      <xdr:row>79</xdr:row>
      <xdr:rowOff>13674</xdr:rowOff>
    </xdr:to>
    <xdr:sp macro="" textlink="">
      <xdr:nvSpPr>
        <xdr:cNvPr id="197" name="楕円 196"/>
        <xdr:cNvSpPr/>
      </xdr:nvSpPr>
      <xdr:spPr>
        <a:xfrm>
          <a:off x="2857500" y="134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4801</xdr:rowOff>
    </xdr:from>
    <xdr:ext cx="469744" cy="259045"/>
    <xdr:sp macro="" textlink="">
      <xdr:nvSpPr>
        <xdr:cNvPr id="198" name="テキスト ボックス 197"/>
        <xdr:cNvSpPr txBox="1"/>
      </xdr:nvSpPr>
      <xdr:spPr>
        <a:xfrm>
          <a:off x="2673428" y="135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83090</xdr:rowOff>
    </xdr:from>
    <xdr:to>
      <xdr:col>10</xdr:col>
      <xdr:colOff>165100</xdr:colOff>
      <xdr:row>79</xdr:row>
      <xdr:rowOff>13240</xdr:rowOff>
    </xdr:to>
    <xdr:sp macro="" textlink="">
      <xdr:nvSpPr>
        <xdr:cNvPr id="199" name="楕円 198"/>
        <xdr:cNvSpPr/>
      </xdr:nvSpPr>
      <xdr:spPr>
        <a:xfrm>
          <a:off x="1968500" y="134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4367</xdr:rowOff>
    </xdr:from>
    <xdr:ext cx="469744" cy="259045"/>
    <xdr:sp macro="" textlink="">
      <xdr:nvSpPr>
        <xdr:cNvPr id="200" name="テキスト ボックス 199"/>
        <xdr:cNvSpPr txBox="1"/>
      </xdr:nvSpPr>
      <xdr:spPr>
        <a:xfrm>
          <a:off x="1784428" y="135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83765</xdr:rowOff>
    </xdr:from>
    <xdr:to>
      <xdr:col>6</xdr:col>
      <xdr:colOff>38100</xdr:colOff>
      <xdr:row>79</xdr:row>
      <xdr:rowOff>13915</xdr:rowOff>
    </xdr:to>
    <xdr:sp macro="" textlink="">
      <xdr:nvSpPr>
        <xdr:cNvPr id="201" name="楕円 200"/>
        <xdr:cNvSpPr/>
      </xdr:nvSpPr>
      <xdr:spPr>
        <a:xfrm>
          <a:off x="1079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5042</xdr:rowOff>
    </xdr:from>
    <xdr:ext cx="469744" cy="259045"/>
    <xdr:sp macro="" textlink="">
      <xdr:nvSpPr>
        <xdr:cNvPr id="202" name="テキスト ボックス 201"/>
        <xdr:cNvSpPr txBox="1"/>
      </xdr:nvSpPr>
      <xdr:spPr>
        <a:xfrm>
          <a:off x="895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145078</xdr:rowOff>
    </xdr:from>
    <xdr:to>
      <xdr:col>24</xdr:col>
      <xdr:colOff>63500</xdr:colOff>
      <xdr:row>95</xdr:row>
      <xdr:rowOff>58176</xdr:rowOff>
    </xdr:to>
    <xdr:cxnSp macro="">
      <xdr:nvCxnSpPr>
        <xdr:cNvPr id="233" name="直線コネクタ 232"/>
        <xdr:cNvCxnSpPr/>
      </xdr:nvCxnSpPr>
      <xdr:spPr>
        <a:xfrm>
          <a:off x="3797300" y="16261378"/>
          <a:ext cx="838200" cy="8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145078</xdr:rowOff>
    </xdr:from>
    <xdr:to>
      <xdr:col>19</xdr:col>
      <xdr:colOff>177800</xdr:colOff>
      <xdr:row>95</xdr:row>
      <xdr:rowOff>92521</xdr:rowOff>
    </xdr:to>
    <xdr:cxnSp macro="">
      <xdr:nvCxnSpPr>
        <xdr:cNvPr id="236" name="直線コネクタ 235"/>
        <xdr:cNvCxnSpPr/>
      </xdr:nvCxnSpPr>
      <xdr:spPr>
        <a:xfrm flipV="1">
          <a:off x="2908300" y="16261378"/>
          <a:ext cx="889000" cy="1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54051</xdr:rowOff>
    </xdr:from>
    <xdr:to>
      <xdr:col>15</xdr:col>
      <xdr:colOff>50800</xdr:colOff>
      <xdr:row>95</xdr:row>
      <xdr:rowOff>92521</xdr:rowOff>
    </xdr:to>
    <xdr:cxnSp macro="">
      <xdr:nvCxnSpPr>
        <xdr:cNvPr id="239" name="直線コネクタ 238"/>
        <xdr:cNvCxnSpPr/>
      </xdr:nvCxnSpPr>
      <xdr:spPr>
        <a:xfrm>
          <a:off x="2019300" y="16341801"/>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54051</xdr:rowOff>
    </xdr:from>
    <xdr:to>
      <xdr:col>10</xdr:col>
      <xdr:colOff>114300</xdr:colOff>
      <xdr:row>96</xdr:row>
      <xdr:rowOff>2595</xdr:rowOff>
    </xdr:to>
    <xdr:cxnSp macro="">
      <xdr:nvCxnSpPr>
        <xdr:cNvPr id="242" name="直線コネクタ 241"/>
        <xdr:cNvCxnSpPr/>
      </xdr:nvCxnSpPr>
      <xdr:spPr>
        <a:xfrm flipV="1">
          <a:off x="1130300" y="16341801"/>
          <a:ext cx="889000" cy="1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167501</xdr:rowOff>
    </xdr:from>
    <xdr:ext cx="534377" cy="259045"/>
    <xdr:sp macro="" textlink="">
      <xdr:nvSpPr>
        <xdr:cNvPr id="246" name="テキスト ボックス 245"/>
        <xdr:cNvSpPr txBox="1"/>
      </xdr:nvSpPr>
      <xdr:spPr>
        <a:xfrm>
          <a:off x="863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7376</xdr:rowOff>
    </xdr:from>
    <xdr:to>
      <xdr:col>24</xdr:col>
      <xdr:colOff>114300</xdr:colOff>
      <xdr:row>95</xdr:row>
      <xdr:rowOff>108976</xdr:rowOff>
    </xdr:to>
    <xdr:sp macro="" textlink="">
      <xdr:nvSpPr>
        <xdr:cNvPr id="252" name="楕円 251"/>
        <xdr:cNvSpPr/>
      </xdr:nvSpPr>
      <xdr:spPr>
        <a:xfrm>
          <a:off x="4584700" y="162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157253</xdr:rowOff>
    </xdr:from>
    <xdr:ext cx="534377" cy="259045"/>
    <xdr:sp macro="" textlink="">
      <xdr:nvSpPr>
        <xdr:cNvPr id="253" name="扶助費該当値テキスト"/>
        <xdr:cNvSpPr txBox="1"/>
      </xdr:nvSpPr>
      <xdr:spPr>
        <a:xfrm>
          <a:off x="4686300" y="162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94278</xdr:rowOff>
    </xdr:from>
    <xdr:to>
      <xdr:col>20</xdr:col>
      <xdr:colOff>38100</xdr:colOff>
      <xdr:row>95</xdr:row>
      <xdr:rowOff>24428</xdr:rowOff>
    </xdr:to>
    <xdr:sp macro="" textlink="">
      <xdr:nvSpPr>
        <xdr:cNvPr id="254" name="楕円 253"/>
        <xdr:cNvSpPr/>
      </xdr:nvSpPr>
      <xdr:spPr>
        <a:xfrm>
          <a:off x="3746500" y="162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40955</xdr:rowOff>
    </xdr:from>
    <xdr:ext cx="534377" cy="259045"/>
    <xdr:sp macro="" textlink="">
      <xdr:nvSpPr>
        <xdr:cNvPr id="255" name="テキスト ボックス 254"/>
        <xdr:cNvSpPr txBox="1"/>
      </xdr:nvSpPr>
      <xdr:spPr>
        <a:xfrm>
          <a:off x="3530111" y="159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41721</xdr:rowOff>
    </xdr:from>
    <xdr:to>
      <xdr:col>15</xdr:col>
      <xdr:colOff>101600</xdr:colOff>
      <xdr:row>95</xdr:row>
      <xdr:rowOff>143321</xdr:rowOff>
    </xdr:to>
    <xdr:sp macro="" textlink="">
      <xdr:nvSpPr>
        <xdr:cNvPr id="256" name="楕円 255"/>
        <xdr:cNvSpPr/>
      </xdr:nvSpPr>
      <xdr:spPr>
        <a:xfrm>
          <a:off x="2857500" y="1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134448</xdr:rowOff>
    </xdr:from>
    <xdr:ext cx="534377" cy="259045"/>
    <xdr:sp macro="" textlink="">
      <xdr:nvSpPr>
        <xdr:cNvPr id="257" name="テキスト ボックス 256"/>
        <xdr:cNvSpPr txBox="1"/>
      </xdr:nvSpPr>
      <xdr:spPr>
        <a:xfrm>
          <a:off x="2641111" y="164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3251</xdr:rowOff>
    </xdr:from>
    <xdr:to>
      <xdr:col>10</xdr:col>
      <xdr:colOff>165100</xdr:colOff>
      <xdr:row>95</xdr:row>
      <xdr:rowOff>104851</xdr:rowOff>
    </xdr:to>
    <xdr:sp macro="" textlink="">
      <xdr:nvSpPr>
        <xdr:cNvPr id="258" name="楕円 257"/>
        <xdr:cNvSpPr/>
      </xdr:nvSpPr>
      <xdr:spPr>
        <a:xfrm>
          <a:off x="1968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95978</xdr:rowOff>
    </xdr:from>
    <xdr:ext cx="534377" cy="259045"/>
    <xdr:sp macro="" textlink="">
      <xdr:nvSpPr>
        <xdr:cNvPr id="259" name="テキスト ボックス 258"/>
        <xdr:cNvSpPr txBox="1"/>
      </xdr:nvSpPr>
      <xdr:spPr>
        <a:xfrm>
          <a:off x="1752111" y="1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123245</xdr:rowOff>
    </xdr:from>
    <xdr:to>
      <xdr:col>6</xdr:col>
      <xdr:colOff>38100</xdr:colOff>
      <xdr:row>96</xdr:row>
      <xdr:rowOff>53395</xdr:rowOff>
    </xdr:to>
    <xdr:sp macro="" textlink="">
      <xdr:nvSpPr>
        <xdr:cNvPr id="260" name="楕円 259"/>
        <xdr:cNvSpPr/>
      </xdr:nvSpPr>
      <xdr:spPr>
        <a:xfrm>
          <a:off x="1079500" y="16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61" name="テキスト ボックス 260"/>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138060</xdr:rowOff>
    </xdr:from>
    <xdr:to>
      <xdr:col>55</xdr:col>
      <xdr:colOff>0</xdr:colOff>
      <xdr:row>38</xdr:row>
      <xdr:rowOff>27439</xdr:rowOff>
    </xdr:to>
    <xdr:cxnSp macro="">
      <xdr:nvCxnSpPr>
        <xdr:cNvPr id="290" name="直線コネクタ 289"/>
        <xdr:cNvCxnSpPr/>
      </xdr:nvCxnSpPr>
      <xdr:spPr>
        <a:xfrm>
          <a:off x="9639300" y="6481710"/>
          <a:ext cx="8382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138060</xdr:rowOff>
    </xdr:from>
    <xdr:to>
      <xdr:col>50</xdr:col>
      <xdr:colOff>114300</xdr:colOff>
      <xdr:row>37</xdr:row>
      <xdr:rowOff>142914</xdr:rowOff>
    </xdr:to>
    <xdr:cxnSp macro="">
      <xdr:nvCxnSpPr>
        <xdr:cNvPr id="293" name="直線コネクタ 292"/>
        <xdr:cNvCxnSpPr/>
      </xdr:nvCxnSpPr>
      <xdr:spPr>
        <a:xfrm flipV="1">
          <a:off x="8750300" y="648171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64824</xdr:rowOff>
    </xdr:from>
    <xdr:to>
      <xdr:col>45</xdr:col>
      <xdr:colOff>177800</xdr:colOff>
      <xdr:row>37</xdr:row>
      <xdr:rowOff>142914</xdr:rowOff>
    </xdr:to>
    <xdr:cxnSp macro="">
      <xdr:nvCxnSpPr>
        <xdr:cNvPr id="296" name="直線コネクタ 295"/>
        <xdr:cNvCxnSpPr/>
      </xdr:nvCxnSpPr>
      <xdr:spPr>
        <a:xfrm>
          <a:off x="7861300" y="6408474"/>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64824</xdr:rowOff>
    </xdr:from>
    <xdr:to>
      <xdr:col>41</xdr:col>
      <xdr:colOff>50800</xdr:colOff>
      <xdr:row>37</xdr:row>
      <xdr:rowOff>169816</xdr:rowOff>
    </xdr:to>
    <xdr:cxnSp macro="">
      <xdr:nvCxnSpPr>
        <xdr:cNvPr id="299" name="直線コネクタ 298"/>
        <xdr:cNvCxnSpPr/>
      </xdr:nvCxnSpPr>
      <xdr:spPr>
        <a:xfrm flipV="1">
          <a:off x="6972300" y="6408474"/>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120264</xdr:rowOff>
    </xdr:from>
    <xdr:ext cx="599010" cy="259045"/>
    <xdr:sp macro="" textlink="">
      <xdr:nvSpPr>
        <xdr:cNvPr id="303" name="テキスト ボックス 302"/>
        <xdr:cNvSpPr txBox="1"/>
      </xdr:nvSpPr>
      <xdr:spPr>
        <a:xfrm>
          <a:off x="6672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148088</xdr:rowOff>
    </xdr:from>
    <xdr:to>
      <xdr:col>55</xdr:col>
      <xdr:colOff>50800</xdr:colOff>
      <xdr:row>38</xdr:row>
      <xdr:rowOff>78239</xdr:rowOff>
    </xdr:to>
    <xdr:sp macro="" textlink="">
      <xdr:nvSpPr>
        <xdr:cNvPr id="309" name="楕円 308"/>
        <xdr:cNvSpPr/>
      </xdr:nvSpPr>
      <xdr:spPr>
        <a:xfrm>
          <a:off x="10426700" y="6491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63015</xdr:rowOff>
    </xdr:from>
    <xdr:ext cx="534377" cy="259045"/>
    <xdr:sp macro="" textlink="">
      <xdr:nvSpPr>
        <xdr:cNvPr id="310" name="補助費等該当値テキスト"/>
        <xdr:cNvSpPr txBox="1"/>
      </xdr:nvSpPr>
      <xdr:spPr>
        <a:xfrm>
          <a:off x="10528300" y="64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87260</xdr:rowOff>
    </xdr:from>
    <xdr:to>
      <xdr:col>50</xdr:col>
      <xdr:colOff>165100</xdr:colOff>
      <xdr:row>38</xdr:row>
      <xdr:rowOff>17410</xdr:rowOff>
    </xdr:to>
    <xdr:sp macro="" textlink="">
      <xdr:nvSpPr>
        <xdr:cNvPr id="311" name="楕円 310"/>
        <xdr:cNvSpPr/>
      </xdr:nvSpPr>
      <xdr:spPr>
        <a:xfrm>
          <a:off x="95885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8537</xdr:rowOff>
    </xdr:from>
    <xdr:ext cx="599010" cy="259045"/>
    <xdr:sp macro="" textlink="">
      <xdr:nvSpPr>
        <xdr:cNvPr id="312" name="テキスト ボックス 311"/>
        <xdr:cNvSpPr txBox="1"/>
      </xdr:nvSpPr>
      <xdr:spPr>
        <a:xfrm>
          <a:off x="9339795" y="6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92114</xdr:rowOff>
    </xdr:from>
    <xdr:to>
      <xdr:col>46</xdr:col>
      <xdr:colOff>38100</xdr:colOff>
      <xdr:row>38</xdr:row>
      <xdr:rowOff>22264</xdr:rowOff>
    </xdr:to>
    <xdr:sp macro="" textlink="">
      <xdr:nvSpPr>
        <xdr:cNvPr id="313" name="楕円 312"/>
        <xdr:cNvSpPr/>
      </xdr:nvSpPr>
      <xdr:spPr>
        <a:xfrm>
          <a:off x="86995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13391</xdr:rowOff>
    </xdr:from>
    <xdr:ext cx="599010" cy="259045"/>
    <xdr:sp macro="" textlink="">
      <xdr:nvSpPr>
        <xdr:cNvPr id="314" name="テキスト ボックス 313"/>
        <xdr:cNvSpPr txBox="1"/>
      </xdr:nvSpPr>
      <xdr:spPr>
        <a:xfrm>
          <a:off x="8450795" y="65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14024</xdr:rowOff>
    </xdr:from>
    <xdr:to>
      <xdr:col>41</xdr:col>
      <xdr:colOff>101600</xdr:colOff>
      <xdr:row>37</xdr:row>
      <xdr:rowOff>115624</xdr:rowOff>
    </xdr:to>
    <xdr:sp macro="" textlink="">
      <xdr:nvSpPr>
        <xdr:cNvPr id="315" name="楕円 314"/>
        <xdr:cNvSpPr/>
      </xdr:nvSpPr>
      <xdr:spPr>
        <a:xfrm>
          <a:off x="7810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106751</xdr:rowOff>
    </xdr:from>
    <xdr:ext cx="599010" cy="259045"/>
    <xdr:sp macro="" textlink="">
      <xdr:nvSpPr>
        <xdr:cNvPr id="316" name="テキスト ボックス 315"/>
        <xdr:cNvSpPr txBox="1"/>
      </xdr:nvSpPr>
      <xdr:spPr>
        <a:xfrm>
          <a:off x="7561795" y="645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119016</xdr:rowOff>
    </xdr:from>
    <xdr:to>
      <xdr:col>36</xdr:col>
      <xdr:colOff>165100</xdr:colOff>
      <xdr:row>38</xdr:row>
      <xdr:rowOff>49166</xdr:rowOff>
    </xdr:to>
    <xdr:sp macro="" textlink="">
      <xdr:nvSpPr>
        <xdr:cNvPr id="317" name="楕円 316"/>
        <xdr:cNvSpPr/>
      </xdr:nvSpPr>
      <xdr:spPr>
        <a:xfrm>
          <a:off x="6921500" y="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40293</xdr:rowOff>
    </xdr:from>
    <xdr:ext cx="599010" cy="259045"/>
    <xdr:sp macro="" textlink="">
      <xdr:nvSpPr>
        <xdr:cNvPr id="318" name="テキスト ボックス 317"/>
        <xdr:cNvSpPr txBox="1"/>
      </xdr:nvSpPr>
      <xdr:spPr>
        <a:xfrm>
          <a:off x="6672795" y="65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60430</xdr:rowOff>
    </xdr:from>
    <xdr:to>
      <xdr:col>55</xdr:col>
      <xdr:colOff>0</xdr:colOff>
      <xdr:row>58</xdr:row>
      <xdr:rowOff>89048</xdr:rowOff>
    </xdr:to>
    <xdr:cxnSp macro="">
      <xdr:nvCxnSpPr>
        <xdr:cNvPr id="345" name="直線コネクタ 344"/>
        <xdr:cNvCxnSpPr/>
      </xdr:nvCxnSpPr>
      <xdr:spPr>
        <a:xfrm flipV="1">
          <a:off x="9639300" y="10004530"/>
          <a:ext cx="838200" cy="2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58371</xdr:rowOff>
    </xdr:from>
    <xdr:to>
      <xdr:col>50</xdr:col>
      <xdr:colOff>114300</xdr:colOff>
      <xdr:row>58</xdr:row>
      <xdr:rowOff>89048</xdr:rowOff>
    </xdr:to>
    <xdr:cxnSp macro="">
      <xdr:nvCxnSpPr>
        <xdr:cNvPr id="348" name="直線コネクタ 347"/>
        <xdr:cNvCxnSpPr/>
      </xdr:nvCxnSpPr>
      <xdr:spPr>
        <a:xfrm>
          <a:off x="8750300" y="10002471"/>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58371</xdr:rowOff>
    </xdr:from>
    <xdr:to>
      <xdr:col>45</xdr:col>
      <xdr:colOff>177800</xdr:colOff>
      <xdr:row>58</xdr:row>
      <xdr:rowOff>79746</xdr:rowOff>
    </xdr:to>
    <xdr:cxnSp macro="">
      <xdr:nvCxnSpPr>
        <xdr:cNvPr id="351" name="直線コネクタ 350"/>
        <xdr:cNvCxnSpPr/>
      </xdr:nvCxnSpPr>
      <xdr:spPr>
        <a:xfrm flipV="1">
          <a:off x="7861300" y="10002471"/>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72998</xdr:rowOff>
    </xdr:from>
    <xdr:to>
      <xdr:col>41</xdr:col>
      <xdr:colOff>50800</xdr:colOff>
      <xdr:row>58</xdr:row>
      <xdr:rowOff>79746</xdr:rowOff>
    </xdr:to>
    <xdr:cxnSp macro="">
      <xdr:nvCxnSpPr>
        <xdr:cNvPr id="354" name="直線コネクタ 353"/>
        <xdr:cNvCxnSpPr/>
      </xdr:nvCxnSpPr>
      <xdr:spPr>
        <a:xfrm>
          <a:off x="6972300" y="10017098"/>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7" name="フローチャート: 判断 356"/>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78801</xdr:rowOff>
    </xdr:from>
    <xdr:ext cx="599010" cy="259045"/>
    <xdr:sp macro="" textlink="">
      <xdr:nvSpPr>
        <xdr:cNvPr id="358" name="テキスト ボックス 357"/>
        <xdr:cNvSpPr txBox="1"/>
      </xdr:nvSpPr>
      <xdr:spPr>
        <a:xfrm>
          <a:off x="6672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9630</xdr:rowOff>
    </xdr:from>
    <xdr:to>
      <xdr:col>55</xdr:col>
      <xdr:colOff>50800</xdr:colOff>
      <xdr:row>58</xdr:row>
      <xdr:rowOff>111230</xdr:rowOff>
    </xdr:to>
    <xdr:sp macro="" textlink="">
      <xdr:nvSpPr>
        <xdr:cNvPr id="364" name="楕円 363"/>
        <xdr:cNvSpPr/>
      </xdr:nvSpPr>
      <xdr:spPr>
        <a:xfrm>
          <a:off x="10426700" y="99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96007</xdr:rowOff>
    </xdr:from>
    <xdr:ext cx="599010" cy="259045"/>
    <xdr:sp macro="" textlink="">
      <xdr:nvSpPr>
        <xdr:cNvPr id="365" name="普通建設事業費該当値テキスト"/>
        <xdr:cNvSpPr txBox="1"/>
      </xdr:nvSpPr>
      <xdr:spPr>
        <a:xfrm>
          <a:off x="10528300" y="986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38248</xdr:rowOff>
    </xdr:from>
    <xdr:to>
      <xdr:col>50</xdr:col>
      <xdr:colOff>165100</xdr:colOff>
      <xdr:row>58</xdr:row>
      <xdr:rowOff>139848</xdr:rowOff>
    </xdr:to>
    <xdr:sp macro="" textlink="">
      <xdr:nvSpPr>
        <xdr:cNvPr id="366" name="楕円 365"/>
        <xdr:cNvSpPr/>
      </xdr:nvSpPr>
      <xdr:spPr>
        <a:xfrm>
          <a:off x="9588500" y="99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130975</xdr:rowOff>
    </xdr:from>
    <xdr:ext cx="599010" cy="259045"/>
    <xdr:sp macro="" textlink="">
      <xdr:nvSpPr>
        <xdr:cNvPr id="367" name="テキスト ボックス 366"/>
        <xdr:cNvSpPr txBox="1"/>
      </xdr:nvSpPr>
      <xdr:spPr>
        <a:xfrm>
          <a:off x="9339795" y="1007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7571</xdr:rowOff>
    </xdr:from>
    <xdr:to>
      <xdr:col>46</xdr:col>
      <xdr:colOff>38100</xdr:colOff>
      <xdr:row>58</xdr:row>
      <xdr:rowOff>109171</xdr:rowOff>
    </xdr:to>
    <xdr:sp macro="" textlink="">
      <xdr:nvSpPr>
        <xdr:cNvPr id="368" name="楕円 367"/>
        <xdr:cNvSpPr/>
      </xdr:nvSpPr>
      <xdr:spPr>
        <a:xfrm>
          <a:off x="8699500" y="99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100298</xdr:rowOff>
    </xdr:from>
    <xdr:ext cx="599010" cy="259045"/>
    <xdr:sp macro="" textlink="">
      <xdr:nvSpPr>
        <xdr:cNvPr id="369" name="テキスト ボックス 368"/>
        <xdr:cNvSpPr txBox="1"/>
      </xdr:nvSpPr>
      <xdr:spPr>
        <a:xfrm>
          <a:off x="8450795" y="100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28946</xdr:rowOff>
    </xdr:from>
    <xdr:to>
      <xdr:col>41</xdr:col>
      <xdr:colOff>101600</xdr:colOff>
      <xdr:row>58</xdr:row>
      <xdr:rowOff>130546</xdr:rowOff>
    </xdr:to>
    <xdr:sp macro="" textlink="">
      <xdr:nvSpPr>
        <xdr:cNvPr id="370" name="楕円 369"/>
        <xdr:cNvSpPr/>
      </xdr:nvSpPr>
      <xdr:spPr>
        <a:xfrm>
          <a:off x="7810500" y="99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121673</xdr:rowOff>
    </xdr:from>
    <xdr:ext cx="599010" cy="259045"/>
    <xdr:sp macro="" textlink="">
      <xdr:nvSpPr>
        <xdr:cNvPr id="371" name="テキスト ボックス 370"/>
        <xdr:cNvSpPr txBox="1"/>
      </xdr:nvSpPr>
      <xdr:spPr>
        <a:xfrm>
          <a:off x="7561795" y="1006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22198</xdr:rowOff>
    </xdr:from>
    <xdr:to>
      <xdr:col>36</xdr:col>
      <xdr:colOff>165100</xdr:colOff>
      <xdr:row>58</xdr:row>
      <xdr:rowOff>123798</xdr:rowOff>
    </xdr:to>
    <xdr:sp macro="" textlink="">
      <xdr:nvSpPr>
        <xdr:cNvPr id="372" name="楕円 371"/>
        <xdr:cNvSpPr/>
      </xdr:nvSpPr>
      <xdr:spPr>
        <a:xfrm>
          <a:off x="6921500" y="99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114925</xdr:rowOff>
    </xdr:from>
    <xdr:ext cx="599010" cy="259045"/>
    <xdr:sp macro="" textlink="">
      <xdr:nvSpPr>
        <xdr:cNvPr id="373" name="テキスト ボックス 372"/>
        <xdr:cNvSpPr txBox="1"/>
      </xdr:nvSpPr>
      <xdr:spPr>
        <a:xfrm>
          <a:off x="6672795" y="1005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144565</xdr:rowOff>
    </xdr:from>
    <xdr:to>
      <xdr:col>55</xdr:col>
      <xdr:colOff>0</xdr:colOff>
      <xdr:row>78</xdr:row>
      <xdr:rowOff>167970</xdr:rowOff>
    </xdr:to>
    <xdr:cxnSp macro="">
      <xdr:nvCxnSpPr>
        <xdr:cNvPr id="402" name="直線コネクタ 401"/>
        <xdr:cNvCxnSpPr/>
      </xdr:nvCxnSpPr>
      <xdr:spPr>
        <a:xfrm flipV="1">
          <a:off x="9639300" y="13517665"/>
          <a:ext cx="8382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125795</xdr:rowOff>
    </xdr:from>
    <xdr:to>
      <xdr:col>50</xdr:col>
      <xdr:colOff>114300</xdr:colOff>
      <xdr:row>78</xdr:row>
      <xdr:rowOff>167970</xdr:rowOff>
    </xdr:to>
    <xdr:cxnSp macro="">
      <xdr:nvCxnSpPr>
        <xdr:cNvPr id="405" name="直線コネクタ 404"/>
        <xdr:cNvCxnSpPr/>
      </xdr:nvCxnSpPr>
      <xdr:spPr>
        <a:xfrm>
          <a:off x="8750300" y="13498895"/>
          <a:ext cx="8890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125795</xdr:rowOff>
    </xdr:from>
    <xdr:to>
      <xdr:col>45</xdr:col>
      <xdr:colOff>177800</xdr:colOff>
      <xdr:row>78</xdr:row>
      <xdr:rowOff>157635</xdr:rowOff>
    </xdr:to>
    <xdr:cxnSp macro="">
      <xdr:nvCxnSpPr>
        <xdr:cNvPr id="408" name="直線コネクタ 407"/>
        <xdr:cNvCxnSpPr/>
      </xdr:nvCxnSpPr>
      <xdr:spPr>
        <a:xfrm flipV="1">
          <a:off x="7861300" y="13498895"/>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122369</xdr:rowOff>
    </xdr:from>
    <xdr:to>
      <xdr:col>41</xdr:col>
      <xdr:colOff>50800</xdr:colOff>
      <xdr:row>78</xdr:row>
      <xdr:rowOff>157635</xdr:rowOff>
    </xdr:to>
    <xdr:cxnSp macro="">
      <xdr:nvCxnSpPr>
        <xdr:cNvPr id="411" name="直線コネクタ 410"/>
        <xdr:cNvCxnSpPr/>
      </xdr:nvCxnSpPr>
      <xdr:spPr>
        <a:xfrm>
          <a:off x="6972300" y="13495469"/>
          <a:ext cx="889000" cy="3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4" name="フローチャート: 判断 413"/>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135334</xdr:rowOff>
    </xdr:from>
    <xdr:ext cx="599010" cy="259045"/>
    <xdr:sp macro="" textlink="">
      <xdr:nvSpPr>
        <xdr:cNvPr id="415" name="テキスト ボックス 414"/>
        <xdr:cNvSpPr txBox="1"/>
      </xdr:nvSpPr>
      <xdr:spPr>
        <a:xfrm>
          <a:off x="6672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93765</xdr:rowOff>
    </xdr:from>
    <xdr:to>
      <xdr:col>55</xdr:col>
      <xdr:colOff>50800</xdr:colOff>
      <xdr:row>79</xdr:row>
      <xdr:rowOff>23915</xdr:rowOff>
    </xdr:to>
    <xdr:sp macro="" textlink="">
      <xdr:nvSpPr>
        <xdr:cNvPr id="421" name="楕円 420"/>
        <xdr:cNvSpPr/>
      </xdr:nvSpPr>
      <xdr:spPr>
        <a:xfrm>
          <a:off x="10426700" y="134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8692</xdr:rowOff>
    </xdr:from>
    <xdr:ext cx="534377" cy="259045"/>
    <xdr:sp macro="" textlink="">
      <xdr:nvSpPr>
        <xdr:cNvPr id="422" name="普通建設事業費 （ うち新規整備　）該当値テキスト"/>
        <xdr:cNvSpPr txBox="1"/>
      </xdr:nvSpPr>
      <xdr:spPr>
        <a:xfrm>
          <a:off x="10528300"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117170</xdr:rowOff>
    </xdr:from>
    <xdr:to>
      <xdr:col>50</xdr:col>
      <xdr:colOff>165100</xdr:colOff>
      <xdr:row>79</xdr:row>
      <xdr:rowOff>47320</xdr:rowOff>
    </xdr:to>
    <xdr:sp macro="" textlink="">
      <xdr:nvSpPr>
        <xdr:cNvPr id="423" name="楕円 422"/>
        <xdr:cNvSpPr/>
      </xdr:nvSpPr>
      <xdr:spPr>
        <a:xfrm>
          <a:off x="9588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38447</xdr:rowOff>
    </xdr:from>
    <xdr:ext cx="534377" cy="259045"/>
    <xdr:sp macro="" textlink="">
      <xdr:nvSpPr>
        <xdr:cNvPr id="424" name="テキスト ボックス 423"/>
        <xdr:cNvSpPr txBox="1"/>
      </xdr:nvSpPr>
      <xdr:spPr>
        <a:xfrm>
          <a:off x="9372111" y="135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74995</xdr:rowOff>
    </xdr:from>
    <xdr:to>
      <xdr:col>46</xdr:col>
      <xdr:colOff>38100</xdr:colOff>
      <xdr:row>79</xdr:row>
      <xdr:rowOff>5145</xdr:rowOff>
    </xdr:to>
    <xdr:sp macro="" textlink="">
      <xdr:nvSpPr>
        <xdr:cNvPr id="425" name="楕円 424"/>
        <xdr:cNvSpPr/>
      </xdr:nvSpPr>
      <xdr:spPr>
        <a:xfrm>
          <a:off x="8699500" y="13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167722</xdr:rowOff>
    </xdr:from>
    <xdr:ext cx="534377" cy="259045"/>
    <xdr:sp macro="" textlink="">
      <xdr:nvSpPr>
        <xdr:cNvPr id="426" name="テキスト ボックス 425"/>
        <xdr:cNvSpPr txBox="1"/>
      </xdr:nvSpPr>
      <xdr:spPr>
        <a:xfrm>
          <a:off x="8483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106835</xdr:rowOff>
    </xdr:from>
    <xdr:to>
      <xdr:col>41</xdr:col>
      <xdr:colOff>101600</xdr:colOff>
      <xdr:row>79</xdr:row>
      <xdr:rowOff>36985</xdr:rowOff>
    </xdr:to>
    <xdr:sp macro="" textlink="">
      <xdr:nvSpPr>
        <xdr:cNvPr id="427" name="楕円 426"/>
        <xdr:cNvSpPr/>
      </xdr:nvSpPr>
      <xdr:spPr>
        <a:xfrm>
          <a:off x="7810500" y="134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28112</xdr:rowOff>
    </xdr:from>
    <xdr:ext cx="534377" cy="259045"/>
    <xdr:sp macro="" textlink="">
      <xdr:nvSpPr>
        <xdr:cNvPr id="428" name="テキスト ボックス 427"/>
        <xdr:cNvSpPr txBox="1"/>
      </xdr:nvSpPr>
      <xdr:spPr>
        <a:xfrm>
          <a:off x="7594111" y="135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71569</xdr:rowOff>
    </xdr:from>
    <xdr:to>
      <xdr:col>36</xdr:col>
      <xdr:colOff>165100</xdr:colOff>
      <xdr:row>79</xdr:row>
      <xdr:rowOff>1719</xdr:rowOff>
    </xdr:to>
    <xdr:sp macro="" textlink="">
      <xdr:nvSpPr>
        <xdr:cNvPr id="429" name="楕円 428"/>
        <xdr:cNvSpPr/>
      </xdr:nvSpPr>
      <xdr:spPr>
        <a:xfrm>
          <a:off x="6921500" y="13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164296</xdr:rowOff>
    </xdr:from>
    <xdr:ext cx="534377" cy="259045"/>
    <xdr:sp macro="" textlink="">
      <xdr:nvSpPr>
        <xdr:cNvPr id="430" name="テキスト ボックス 429"/>
        <xdr:cNvSpPr txBox="1"/>
      </xdr:nvSpPr>
      <xdr:spPr>
        <a:xfrm>
          <a:off x="6705111" y="135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94138</xdr:rowOff>
    </xdr:from>
    <xdr:to>
      <xdr:col>55</xdr:col>
      <xdr:colOff>0</xdr:colOff>
      <xdr:row>98</xdr:row>
      <xdr:rowOff>110424</xdr:rowOff>
    </xdr:to>
    <xdr:cxnSp macro="">
      <xdr:nvCxnSpPr>
        <xdr:cNvPr id="457" name="直線コネクタ 456"/>
        <xdr:cNvCxnSpPr/>
      </xdr:nvCxnSpPr>
      <xdr:spPr>
        <a:xfrm flipV="1">
          <a:off x="9639300" y="16896238"/>
          <a:ext cx="8382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98893</xdr:rowOff>
    </xdr:from>
    <xdr:to>
      <xdr:col>50</xdr:col>
      <xdr:colOff>114300</xdr:colOff>
      <xdr:row>98</xdr:row>
      <xdr:rowOff>110424</xdr:rowOff>
    </xdr:to>
    <xdr:cxnSp macro="">
      <xdr:nvCxnSpPr>
        <xdr:cNvPr id="460" name="直線コネクタ 459"/>
        <xdr:cNvCxnSpPr/>
      </xdr:nvCxnSpPr>
      <xdr:spPr>
        <a:xfrm>
          <a:off x="8750300" y="16900993"/>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98893</xdr:rowOff>
    </xdr:from>
    <xdr:to>
      <xdr:col>45</xdr:col>
      <xdr:colOff>177800</xdr:colOff>
      <xdr:row>98</xdr:row>
      <xdr:rowOff>105581</xdr:rowOff>
    </xdr:to>
    <xdr:cxnSp macro="">
      <xdr:nvCxnSpPr>
        <xdr:cNvPr id="463" name="直線コネクタ 462"/>
        <xdr:cNvCxnSpPr/>
      </xdr:nvCxnSpPr>
      <xdr:spPr>
        <a:xfrm flipV="1">
          <a:off x="7861300" y="16900993"/>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105581</xdr:rowOff>
    </xdr:from>
    <xdr:to>
      <xdr:col>41</xdr:col>
      <xdr:colOff>50800</xdr:colOff>
      <xdr:row>98</xdr:row>
      <xdr:rowOff>111258</xdr:rowOff>
    </xdr:to>
    <xdr:cxnSp macro="">
      <xdr:nvCxnSpPr>
        <xdr:cNvPr id="466" name="直線コネクタ 465"/>
        <xdr:cNvCxnSpPr/>
      </xdr:nvCxnSpPr>
      <xdr:spPr>
        <a:xfrm flipV="1">
          <a:off x="6972300" y="16907681"/>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148660</xdr:rowOff>
    </xdr:from>
    <xdr:ext cx="599010" cy="259045"/>
    <xdr:sp macro="" textlink="">
      <xdr:nvSpPr>
        <xdr:cNvPr id="470" name="テキスト ボックス 469"/>
        <xdr:cNvSpPr txBox="1"/>
      </xdr:nvSpPr>
      <xdr:spPr>
        <a:xfrm>
          <a:off x="6672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43338</xdr:rowOff>
    </xdr:from>
    <xdr:to>
      <xdr:col>55</xdr:col>
      <xdr:colOff>50800</xdr:colOff>
      <xdr:row>98</xdr:row>
      <xdr:rowOff>144938</xdr:rowOff>
    </xdr:to>
    <xdr:sp macro="" textlink="">
      <xdr:nvSpPr>
        <xdr:cNvPr id="476" name="楕円 475"/>
        <xdr:cNvSpPr/>
      </xdr:nvSpPr>
      <xdr:spPr>
        <a:xfrm>
          <a:off x="10426700" y="168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xdr:cNvSpPr txBox="1"/>
      </xdr:nvSpPr>
      <xdr:spPr>
        <a:xfrm>
          <a:off x="10528300"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59624</xdr:rowOff>
    </xdr:from>
    <xdr:to>
      <xdr:col>50</xdr:col>
      <xdr:colOff>165100</xdr:colOff>
      <xdr:row>98</xdr:row>
      <xdr:rowOff>161224</xdr:rowOff>
    </xdr:to>
    <xdr:sp macro="" textlink="">
      <xdr:nvSpPr>
        <xdr:cNvPr id="478" name="楕円 477"/>
        <xdr:cNvSpPr/>
      </xdr:nvSpPr>
      <xdr:spPr>
        <a:xfrm>
          <a:off x="9588500" y="168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152351</xdr:rowOff>
    </xdr:from>
    <xdr:ext cx="534377" cy="259045"/>
    <xdr:sp macro="" textlink="">
      <xdr:nvSpPr>
        <xdr:cNvPr id="479" name="テキスト ボックス 478"/>
        <xdr:cNvSpPr txBox="1"/>
      </xdr:nvSpPr>
      <xdr:spPr>
        <a:xfrm>
          <a:off x="9372111" y="169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48093</xdr:rowOff>
    </xdr:from>
    <xdr:to>
      <xdr:col>46</xdr:col>
      <xdr:colOff>38100</xdr:colOff>
      <xdr:row>98</xdr:row>
      <xdr:rowOff>149693</xdr:rowOff>
    </xdr:to>
    <xdr:sp macro="" textlink="">
      <xdr:nvSpPr>
        <xdr:cNvPr id="480" name="楕円 479"/>
        <xdr:cNvSpPr/>
      </xdr:nvSpPr>
      <xdr:spPr>
        <a:xfrm>
          <a:off x="8699500" y="16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140820</xdr:rowOff>
    </xdr:from>
    <xdr:ext cx="534377" cy="259045"/>
    <xdr:sp macro="" textlink="">
      <xdr:nvSpPr>
        <xdr:cNvPr id="481" name="テキスト ボックス 480"/>
        <xdr:cNvSpPr txBox="1"/>
      </xdr:nvSpPr>
      <xdr:spPr>
        <a:xfrm>
          <a:off x="8483111" y="169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54781</xdr:rowOff>
    </xdr:from>
    <xdr:to>
      <xdr:col>41</xdr:col>
      <xdr:colOff>101600</xdr:colOff>
      <xdr:row>98</xdr:row>
      <xdr:rowOff>156381</xdr:rowOff>
    </xdr:to>
    <xdr:sp macro="" textlink="">
      <xdr:nvSpPr>
        <xdr:cNvPr id="482" name="楕円 481"/>
        <xdr:cNvSpPr/>
      </xdr:nvSpPr>
      <xdr:spPr>
        <a:xfrm>
          <a:off x="7810500" y="168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147508</xdr:rowOff>
    </xdr:from>
    <xdr:ext cx="534377" cy="259045"/>
    <xdr:sp macro="" textlink="">
      <xdr:nvSpPr>
        <xdr:cNvPr id="483" name="テキスト ボックス 482"/>
        <xdr:cNvSpPr txBox="1"/>
      </xdr:nvSpPr>
      <xdr:spPr>
        <a:xfrm>
          <a:off x="7594111" y="169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60458</xdr:rowOff>
    </xdr:from>
    <xdr:to>
      <xdr:col>36</xdr:col>
      <xdr:colOff>165100</xdr:colOff>
      <xdr:row>98</xdr:row>
      <xdr:rowOff>162058</xdr:rowOff>
    </xdr:to>
    <xdr:sp macro="" textlink="">
      <xdr:nvSpPr>
        <xdr:cNvPr id="484" name="楕円 483"/>
        <xdr:cNvSpPr/>
      </xdr:nvSpPr>
      <xdr:spPr>
        <a:xfrm>
          <a:off x="6921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153185</xdr:rowOff>
    </xdr:from>
    <xdr:ext cx="534377" cy="259045"/>
    <xdr:sp macro="" textlink="">
      <xdr:nvSpPr>
        <xdr:cNvPr id="485" name="テキスト ボックス 484"/>
        <xdr:cNvSpPr txBox="1"/>
      </xdr:nvSpPr>
      <xdr:spPr>
        <a:xfrm>
          <a:off x="6705111" y="169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65090</xdr:rowOff>
    </xdr:from>
    <xdr:to>
      <xdr:col>85</xdr:col>
      <xdr:colOff>127000</xdr:colOff>
      <xdr:row>38</xdr:row>
      <xdr:rowOff>113571</xdr:rowOff>
    </xdr:to>
    <xdr:cxnSp macro="">
      <xdr:nvCxnSpPr>
        <xdr:cNvPr id="512" name="直線コネクタ 511"/>
        <xdr:cNvCxnSpPr/>
      </xdr:nvCxnSpPr>
      <xdr:spPr>
        <a:xfrm>
          <a:off x="15481300" y="6580190"/>
          <a:ext cx="8382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65090</xdr:rowOff>
    </xdr:from>
    <xdr:to>
      <xdr:col>81</xdr:col>
      <xdr:colOff>50800</xdr:colOff>
      <xdr:row>38</xdr:row>
      <xdr:rowOff>139700</xdr:rowOff>
    </xdr:to>
    <xdr:cxnSp macro="">
      <xdr:nvCxnSpPr>
        <xdr:cNvPr id="515" name="直線コネクタ 514"/>
        <xdr:cNvCxnSpPr/>
      </xdr:nvCxnSpPr>
      <xdr:spPr>
        <a:xfrm flipV="1">
          <a:off x="14592300" y="6580190"/>
          <a:ext cx="889000" cy="7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137137</xdr:rowOff>
    </xdr:from>
    <xdr:to>
      <xdr:col>76</xdr:col>
      <xdr:colOff>114300</xdr:colOff>
      <xdr:row>38</xdr:row>
      <xdr:rowOff>139700</xdr:rowOff>
    </xdr:to>
    <xdr:cxnSp macro="">
      <xdr:nvCxnSpPr>
        <xdr:cNvPr id="518" name="直線コネクタ 517"/>
        <xdr:cNvCxnSpPr/>
      </xdr:nvCxnSpPr>
      <xdr:spPr>
        <a:xfrm>
          <a:off x="13703300" y="6652237"/>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135283</xdr:rowOff>
    </xdr:from>
    <xdr:to>
      <xdr:col>71</xdr:col>
      <xdr:colOff>177800</xdr:colOff>
      <xdr:row>38</xdr:row>
      <xdr:rowOff>137137</xdr:rowOff>
    </xdr:to>
    <xdr:cxnSp macro="">
      <xdr:nvCxnSpPr>
        <xdr:cNvPr id="521" name="直線コネクタ 520"/>
        <xdr:cNvCxnSpPr/>
      </xdr:nvCxnSpPr>
      <xdr:spPr>
        <a:xfrm>
          <a:off x="12814300" y="6650383"/>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2350</xdr:rowOff>
    </xdr:from>
    <xdr:ext cx="534377" cy="259045"/>
    <xdr:sp macro="" textlink="">
      <xdr:nvSpPr>
        <xdr:cNvPr id="525" name="テキスト ボックス 524"/>
        <xdr:cNvSpPr txBox="1"/>
      </xdr:nvSpPr>
      <xdr:spPr>
        <a:xfrm>
          <a:off x="12547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62771</xdr:rowOff>
    </xdr:from>
    <xdr:to>
      <xdr:col>85</xdr:col>
      <xdr:colOff>177800</xdr:colOff>
      <xdr:row>38</xdr:row>
      <xdr:rowOff>164371</xdr:rowOff>
    </xdr:to>
    <xdr:sp macro="" textlink="">
      <xdr:nvSpPr>
        <xdr:cNvPr id="531" name="楕円 530"/>
        <xdr:cNvSpPr/>
      </xdr:nvSpPr>
      <xdr:spPr>
        <a:xfrm>
          <a:off x="16268700" y="65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14290</xdr:rowOff>
    </xdr:from>
    <xdr:to>
      <xdr:col>81</xdr:col>
      <xdr:colOff>101600</xdr:colOff>
      <xdr:row>38</xdr:row>
      <xdr:rowOff>115890</xdr:rowOff>
    </xdr:to>
    <xdr:sp macro="" textlink="">
      <xdr:nvSpPr>
        <xdr:cNvPr id="533" name="楕円 532"/>
        <xdr:cNvSpPr/>
      </xdr:nvSpPr>
      <xdr:spPr>
        <a:xfrm>
          <a:off x="15430500" y="6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132416</xdr:rowOff>
    </xdr:from>
    <xdr:ext cx="534377" cy="259045"/>
    <xdr:sp macro="" textlink="">
      <xdr:nvSpPr>
        <xdr:cNvPr id="534" name="テキスト ボックス 533"/>
        <xdr:cNvSpPr txBox="1"/>
      </xdr:nvSpPr>
      <xdr:spPr>
        <a:xfrm>
          <a:off x="15214111" y="63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86337</xdr:rowOff>
    </xdr:from>
    <xdr:to>
      <xdr:col>72</xdr:col>
      <xdr:colOff>38100</xdr:colOff>
      <xdr:row>39</xdr:row>
      <xdr:rowOff>16487</xdr:rowOff>
    </xdr:to>
    <xdr:sp macro="" textlink="">
      <xdr:nvSpPr>
        <xdr:cNvPr id="537" name="楕円 536"/>
        <xdr:cNvSpPr/>
      </xdr:nvSpPr>
      <xdr:spPr>
        <a:xfrm>
          <a:off x="13652500" y="6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7614</xdr:rowOff>
    </xdr:from>
    <xdr:ext cx="469744" cy="259045"/>
    <xdr:sp macro="" textlink="">
      <xdr:nvSpPr>
        <xdr:cNvPr id="538" name="テキスト ボックス 537"/>
        <xdr:cNvSpPr txBox="1"/>
      </xdr:nvSpPr>
      <xdr:spPr>
        <a:xfrm>
          <a:off x="13468428" y="6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84483</xdr:rowOff>
    </xdr:from>
    <xdr:to>
      <xdr:col>67</xdr:col>
      <xdr:colOff>101600</xdr:colOff>
      <xdr:row>39</xdr:row>
      <xdr:rowOff>14633</xdr:rowOff>
    </xdr:to>
    <xdr:sp macro="" textlink="">
      <xdr:nvSpPr>
        <xdr:cNvPr id="539" name="楕円 538"/>
        <xdr:cNvSpPr/>
      </xdr:nvSpPr>
      <xdr:spPr>
        <a:xfrm>
          <a:off x="12763500" y="65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5760</xdr:rowOff>
    </xdr:from>
    <xdr:ext cx="469744" cy="259045"/>
    <xdr:sp macro="" textlink="">
      <xdr:nvSpPr>
        <xdr:cNvPr id="540" name="テキスト ボックス 539"/>
        <xdr:cNvSpPr txBox="1"/>
      </xdr:nvSpPr>
      <xdr:spPr>
        <a:xfrm>
          <a:off x="12579428" y="66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24777</xdr:rowOff>
    </xdr:from>
    <xdr:to>
      <xdr:col>85</xdr:col>
      <xdr:colOff>127000</xdr:colOff>
      <xdr:row>78</xdr:row>
      <xdr:rowOff>39283</xdr:rowOff>
    </xdr:to>
    <xdr:cxnSp macro="">
      <xdr:nvCxnSpPr>
        <xdr:cNvPr id="628" name="直線コネクタ 627"/>
        <xdr:cNvCxnSpPr/>
      </xdr:nvCxnSpPr>
      <xdr:spPr>
        <a:xfrm flipV="1">
          <a:off x="15481300" y="13397877"/>
          <a:ext cx="8382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2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39283</xdr:rowOff>
    </xdr:from>
    <xdr:to>
      <xdr:col>81</xdr:col>
      <xdr:colOff>50800</xdr:colOff>
      <xdr:row>78</xdr:row>
      <xdr:rowOff>42604</xdr:rowOff>
    </xdr:to>
    <xdr:cxnSp macro="">
      <xdr:nvCxnSpPr>
        <xdr:cNvPr id="631" name="直線コネクタ 630"/>
        <xdr:cNvCxnSpPr/>
      </xdr:nvCxnSpPr>
      <xdr:spPr>
        <a:xfrm flipV="1">
          <a:off x="14592300" y="13412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33" name="テキスト ボックス 63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42604</xdr:rowOff>
    </xdr:from>
    <xdr:to>
      <xdr:col>76</xdr:col>
      <xdr:colOff>114300</xdr:colOff>
      <xdr:row>78</xdr:row>
      <xdr:rowOff>75343</xdr:rowOff>
    </xdr:to>
    <xdr:cxnSp macro="">
      <xdr:nvCxnSpPr>
        <xdr:cNvPr id="634" name="直線コネクタ 633"/>
        <xdr:cNvCxnSpPr/>
      </xdr:nvCxnSpPr>
      <xdr:spPr>
        <a:xfrm flipV="1">
          <a:off x="13703300" y="13415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36" name="テキスト ボックス 63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65305</xdr:rowOff>
    </xdr:from>
    <xdr:to>
      <xdr:col>71</xdr:col>
      <xdr:colOff>177800</xdr:colOff>
      <xdr:row>78</xdr:row>
      <xdr:rowOff>75343</xdr:rowOff>
    </xdr:to>
    <xdr:cxnSp macro="">
      <xdr:nvCxnSpPr>
        <xdr:cNvPr id="637" name="直線コネクタ 636"/>
        <xdr:cNvCxnSpPr/>
      </xdr:nvCxnSpPr>
      <xdr:spPr>
        <a:xfrm>
          <a:off x="12814300" y="13438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39" name="テキスト ボックス 63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1" name="テキスト ボックス 640"/>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145427</xdr:rowOff>
    </xdr:from>
    <xdr:to>
      <xdr:col>85</xdr:col>
      <xdr:colOff>177800</xdr:colOff>
      <xdr:row>78</xdr:row>
      <xdr:rowOff>75577</xdr:rowOff>
    </xdr:to>
    <xdr:sp macro="" textlink="">
      <xdr:nvSpPr>
        <xdr:cNvPr id="647" name="楕円 646"/>
        <xdr:cNvSpPr/>
      </xdr:nvSpPr>
      <xdr:spPr>
        <a:xfrm>
          <a:off x="16268700" y="133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123854</xdr:rowOff>
    </xdr:from>
    <xdr:ext cx="599010" cy="259045"/>
    <xdr:sp macro="" textlink="">
      <xdr:nvSpPr>
        <xdr:cNvPr id="648" name="公債費該当値テキスト"/>
        <xdr:cNvSpPr txBox="1"/>
      </xdr:nvSpPr>
      <xdr:spPr>
        <a:xfrm>
          <a:off x="16370300" y="1332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159933</xdr:rowOff>
    </xdr:from>
    <xdr:to>
      <xdr:col>81</xdr:col>
      <xdr:colOff>101600</xdr:colOff>
      <xdr:row>78</xdr:row>
      <xdr:rowOff>90083</xdr:rowOff>
    </xdr:to>
    <xdr:sp macro="" textlink="">
      <xdr:nvSpPr>
        <xdr:cNvPr id="649" name="楕円 648"/>
        <xdr:cNvSpPr/>
      </xdr:nvSpPr>
      <xdr:spPr>
        <a:xfrm>
          <a:off x="15430500" y="133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81210</xdr:rowOff>
    </xdr:from>
    <xdr:ext cx="534377" cy="259045"/>
    <xdr:sp macro="" textlink="">
      <xdr:nvSpPr>
        <xdr:cNvPr id="650" name="テキスト ボックス 649"/>
        <xdr:cNvSpPr txBox="1"/>
      </xdr:nvSpPr>
      <xdr:spPr>
        <a:xfrm>
          <a:off x="15214111" y="134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163254</xdr:rowOff>
    </xdr:from>
    <xdr:to>
      <xdr:col>76</xdr:col>
      <xdr:colOff>165100</xdr:colOff>
      <xdr:row>78</xdr:row>
      <xdr:rowOff>93404</xdr:rowOff>
    </xdr:to>
    <xdr:sp macro="" textlink="">
      <xdr:nvSpPr>
        <xdr:cNvPr id="651" name="楕円 650"/>
        <xdr:cNvSpPr/>
      </xdr:nvSpPr>
      <xdr:spPr>
        <a:xfrm>
          <a:off x="14541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84531</xdr:rowOff>
    </xdr:from>
    <xdr:ext cx="534377" cy="259045"/>
    <xdr:sp macro="" textlink="">
      <xdr:nvSpPr>
        <xdr:cNvPr id="652" name="テキスト ボックス 651"/>
        <xdr:cNvSpPr txBox="1"/>
      </xdr:nvSpPr>
      <xdr:spPr>
        <a:xfrm>
          <a:off x="14325111" y="13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24543</xdr:rowOff>
    </xdr:from>
    <xdr:to>
      <xdr:col>72</xdr:col>
      <xdr:colOff>38100</xdr:colOff>
      <xdr:row>78</xdr:row>
      <xdr:rowOff>126143</xdr:rowOff>
    </xdr:to>
    <xdr:sp macro="" textlink="">
      <xdr:nvSpPr>
        <xdr:cNvPr id="653" name="楕円 652"/>
        <xdr:cNvSpPr/>
      </xdr:nvSpPr>
      <xdr:spPr>
        <a:xfrm>
          <a:off x="13652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117270</xdr:rowOff>
    </xdr:from>
    <xdr:ext cx="534377" cy="259045"/>
    <xdr:sp macro="" textlink="">
      <xdr:nvSpPr>
        <xdr:cNvPr id="654" name="テキスト ボックス 653"/>
        <xdr:cNvSpPr txBox="1"/>
      </xdr:nvSpPr>
      <xdr:spPr>
        <a:xfrm>
          <a:off x="13436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14505</xdr:rowOff>
    </xdr:from>
    <xdr:to>
      <xdr:col>67</xdr:col>
      <xdr:colOff>101600</xdr:colOff>
      <xdr:row>78</xdr:row>
      <xdr:rowOff>116105</xdr:rowOff>
    </xdr:to>
    <xdr:sp macro="" textlink="">
      <xdr:nvSpPr>
        <xdr:cNvPr id="655" name="楕円 654"/>
        <xdr:cNvSpPr/>
      </xdr:nvSpPr>
      <xdr:spPr>
        <a:xfrm>
          <a:off x="12763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107232</xdr:rowOff>
    </xdr:from>
    <xdr:ext cx="534377" cy="259045"/>
    <xdr:sp macro="" textlink="">
      <xdr:nvSpPr>
        <xdr:cNvPr id="656" name="テキスト ボックス 655"/>
        <xdr:cNvSpPr txBox="1"/>
      </xdr:nvSpPr>
      <xdr:spPr>
        <a:xfrm>
          <a:off x="12547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136010</xdr:rowOff>
    </xdr:from>
    <xdr:to>
      <xdr:col>85</xdr:col>
      <xdr:colOff>127000</xdr:colOff>
      <xdr:row>98</xdr:row>
      <xdr:rowOff>137334</xdr:rowOff>
    </xdr:to>
    <xdr:cxnSp macro="">
      <xdr:nvCxnSpPr>
        <xdr:cNvPr id="683" name="直線コネクタ 682"/>
        <xdr:cNvCxnSpPr/>
      </xdr:nvCxnSpPr>
      <xdr:spPr>
        <a:xfrm flipV="1">
          <a:off x="15481300" y="16938110"/>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130149</xdr:rowOff>
    </xdr:from>
    <xdr:to>
      <xdr:col>81</xdr:col>
      <xdr:colOff>50800</xdr:colOff>
      <xdr:row>98</xdr:row>
      <xdr:rowOff>137334</xdr:rowOff>
    </xdr:to>
    <xdr:cxnSp macro="">
      <xdr:nvCxnSpPr>
        <xdr:cNvPr id="686" name="直線コネクタ 685"/>
        <xdr:cNvCxnSpPr/>
      </xdr:nvCxnSpPr>
      <xdr:spPr>
        <a:xfrm>
          <a:off x="14592300" y="1693224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8" name="テキスト ボックス 68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116126</xdr:rowOff>
    </xdr:from>
    <xdr:to>
      <xdr:col>76</xdr:col>
      <xdr:colOff>114300</xdr:colOff>
      <xdr:row>98</xdr:row>
      <xdr:rowOff>130149</xdr:rowOff>
    </xdr:to>
    <xdr:cxnSp macro="">
      <xdr:nvCxnSpPr>
        <xdr:cNvPr id="689" name="直線コネクタ 688"/>
        <xdr:cNvCxnSpPr/>
      </xdr:nvCxnSpPr>
      <xdr:spPr>
        <a:xfrm>
          <a:off x="13703300" y="16918226"/>
          <a:ext cx="8890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91" name="テキスト ボックス 69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114884</xdr:rowOff>
    </xdr:from>
    <xdr:to>
      <xdr:col>71</xdr:col>
      <xdr:colOff>177800</xdr:colOff>
      <xdr:row>98</xdr:row>
      <xdr:rowOff>116126</xdr:rowOff>
    </xdr:to>
    <xdr:cxnSp macro="">
      <xdr:nvCxnSpPr>
        <xdr:cNvPr id="692" name="直線コネクタ 691"/>
        <xdr:cNvCxnSpPr/>
      </xdr:nvCxnSpPr>
      <xdr:spPr>
        <a:xfrm>
          <a:off x="12814300" y="16916984"/>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4" name="テキスト ボックス 69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134373</xdr:rowOff>
    </xdr:from>
    <xdr:ext cx="534377" cy="259045"/>
    <xdr:sp macro="" textlink="">
      <xdr:nvSpPr>
        <xdr:cNvPr id="696" name="テキスト ボックス 695"/>
        <xdr:cNvSpPr txBox="1"/>
      </xdr:nvSpPr>
      <xdr:spPr>
        <a:xfrm>
          <a:off x="12547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85210</xdr:rowOff>
    </xdr:from>
    <xdr:to>
      <xdr:col>85</xdr:col>
      <xdr:colOff>177800</xdr:colOff>
      <xdr:row>99</xdr:row>
      <xdr:rowOff>15360</xdr:rowOff>
    </xdr:to>
    <xdr:sp macro="" textlink="">
      <xdr:nvSpPr>
        <xdr:cNvPr id="702" name="楕円 701"/>
        <xdr:cNvSpPr/>
      </xdr:nvSpPr>
      <xdr:spPr>
        <a:xfrm>
          <a:off x="16268700" y="168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137</xdr:rowOff>
    </xdr:from>
    <xdr:ext cx="469744" cy="259045"/>
    <xdr:sp macro="" textlink="">
      <xdr:nvSpPr>
        <xdr:cNvPr id="703" name="積立金該当値テキスト"/>
        <xdr:cNvSpPr txBox="1"/>
      </xdr:nvSpPr>
      <xdr:spPr>
        <a:xfrm>
          <a:off x="16370300" y="168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86534</xdr:rowOff>
    </xdr:from>
    <xdr:to>
      <xdr:col>81</xdr:col>
      <xdr:colOff>101600</xdr:colOff>
      <xdr:row>99</xdr:row>
      <xdr:rowOff>16684</xdr:rowOff>
    </xdr:to>
    <xdr:sp macro="" textlink="">
      <xdr:nvSpPr>
        <xdr:cNvPr id="704" name="楕円 703"/>
        <xdr:cNvSpPr/>
      </xdr:nvSpPr>
      <xdr:spPr>
        <a:xfrm>
          <a:off x="15430500" y="168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7811</xdr:rowOff>
    </xdr:from>
    <xdr:ext cx="469744" cy="259045"/>
    <xdr:sp macro="" textlink="">
      <xdr:nvSpPr>
        <xdr:cNvPr id="705" name="テキスト ボックス 704"/>
        <xdr:cNvSpPr txBox="1"/>
      </xdr:nvSpPr>
      <xdr:spPr>
        <a:xfrm>
          <a:off x="15246428" y="169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79349</xdr:rowOff>
    </xdr:from>
    <xdr:to>
      <xdr:col>76</xdr:col>
      <xdr:colOff>165100</xdr:colOff>
      <xdr:row>99</xdr:row>
      <xdr:rowOff>9499</xdr:rowOff>
    </xdr:to>
    <xdr:sp macro="" textlink="">
      <xdr:nvSpPr>
        <xdr:cNvPr id="706" name="楕円 705"/>
        <xdr:cNvSpPr/>
      </xdr:nvSpPr>
      <xdr:spPr>
        <a:xfrm>
          <a:off x="14541500" y="16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626</xdr:rowOff>
    </xdr:from>
    <xdr:ext cx="534377" cy="259045"/>
    <xdr:sp macro="" textlink="">
      <xdr:nvSpPr>
        <xdr:cNvPr id="707" name="テキスト ボックス 706"/>
        <xdr:cNvSpPr txBox="1"/>
      </xdr:nvSpPr>
      <xdr:spPr>
        <a:xfrm>
          <a:off x="14325111" y="169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65326</xdr:rowOff>
    </xdr:from>
    <xdr:to>
      <xdr:col>72</xdr:col>
      <xdr:colOff>38100</xdr:colOff>
      <xdr:row>98</xdr:row>
      <xdr:rowOff>166926</xdr:rowOff>
    </xdr:to>
    <xdr:sp macro="" textlink="">
      <xdr:nvSpPr>
        <xdr:cNvPr id="708" name="楕円 707"/>
        <xdr:cNvSpPr/>
      </xdr:nvSpPr>
      <xdr:spPr>
        <a:xfrm>
          <a:off x="13652500" y="168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158053</xdr:rowOff>
    </xdr:from>
    <xdr:ext cx="534377" cy="259045"/>
    <xdr:sp macro="" textlink="">
      <xdr:nvSpPr>
        <xdr:cNvPr id="709" name="テキスト ボックス 708"/>
        <xdr:cNvSpPr txBox="1"/>
      </xdr:nvSpPr>
      <xdr:spPr>
        <a:xfrm>
          <a:off x="13436111" y="1696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64084</xdr:rowOff>
    </xdr:from>
    <xdr:to>
      <xdr:col>67</xdr:col>
      <xdr:colOff>101600</xdr:colOff>
      <xdr:row>98</xdr:row>
      <xdr:rowOff>165684</xdr:rowOff>
    </xdr:to>
    <xdr:sp macro="" textlink="">
      <xdr:nvSpPr>
        <xdr:cNvPr id="710" name="楕円 709"/>
        <xdr:cNvSpPr/>
      </xdr:nvSpPr>
      <xdr:spPr>
        <a:xfrm>
          <a:off x="12763500" y="168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156811</xdr:rowOff>
    </xdr:from>
    <xdr:ext cx="534377" cy="259045"/>
    <xdr:sp macro="" textlink="">
      <xdr:nvSpPr>
        <xdr:cNvPr id="711" name="テキスト ボックス 710"/>
        <xdr:cNvSpPr txBox="1"/>
      </xdr:nvSpPr>
      <xdr:spPr>
        <a:xfrm>
          <a:off x="12547111" y="169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73101</xdr:rowOff>
    </xdr:from>
    <xdr:to>
      <xdr:col>116</xdr:col>
      <xdr:colOff>63500</xdr:colOff>
      <xdr:row>39</xdr:row>
      <xdr:rowOff>44450</xdr:rowOff>
    </xdr:to>
    <xdr:cxnSp macro="">
      <xdr:nvCxnSpPr>
        <xdr:cNvPr id="740" name="直線コネクタ 739"/>
        <xdr:cNvCxnSpPr/>
      </xdr:nvCxnSpPr>
      <xdr:spPr>
        <a:xfrm>
          <a:off x="21323300" y="6588201"/>
          <a:ext cx="838200" cy="1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73101</xdr:rowOff>
    </xdr:from>
    <xdr:to>
      <xdr:col>111</xdr:col>
      <xdr:colOff>177800</xdr:colOff>
      <xdr:row>39</xdr:row>
      <xdr:rowOff>44450</xdr:rowOff>
    </xdr:to>
    <xdr:cxnSp macro="">
      <xdr:nvCxnSpPr>
        <xdr:cNvPr id="743" name="直線コネクタ 742"/>
        <xdr:cNvCxnSpPr/>
      </xdr:nvCxnSpPr>
      <xdr:spPr>
        <a:xfrm flipV="1">
          <a:off x="20434300" y="6588201"/>
          <a:ext cx="889000" cy="1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45" name="テキスト ボックス 744"/>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158159</xdr:rowOff>
    </xdr:from>
    <xdr:to>
      <xdr:col>107</xdr:col>
      <xdr:colOff>50800</xdr:colOff>
      <xdr:row>39</xdr:row>
      <xdr:rowOff>44450</xdr:rowOff>
    </xdr:to>
    <xdr:cxnSp macro="">
      <xdr:nvCxnSpPr>
        <xdr:cNvPr id="746" name="直線コネクタ 745"/>
        <xdr:cNvCxnSpPr/>
      </xdr:nvCxnSpPr>
      <xdr:spPr>
        <a:xfrm>
          <a:off x="19545300" y="6501809"/>
          <a:ext cx="889000" cy="2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8" name="テキスト ボックス 74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158159</xdr:rowOff>
    </xdr:from>
    <xdr:to>
      <xdr:col>102</xdr:col>
      <xdr:colOff>114300</xdr:colOff>
      <xdr:row>39</xdr:row>
      <xdr:rowOff>44450</xdr:rowOff>
    </xdr:to>
    <xdr:cxnSp macro="">
      <xdr:nvCxnSpPr>
        <xdr:cNvPr id="749" name="直線コネクタ 748"/>
        <xdr:cNvCxnSpPr/>
      </xdr:nvCxnSpPr>
      <xdr:spPr>
        <a:xfrm flipV="1">
          <a:off x="18656300" y="6501809"/>
          <a:ext cx="889000" cy="2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64679</xdr:rowOff>
    </xdr:from>
    <xdr:ext cx="469744" cy="259045"/>
    <xdr:sp macro="" textlink="">
      <xdr:nvSpPr>
        <xdr:cNvPr id="751" name="テキスト ボックス 750"/>
        <xdr:cNvSpPr txBox="1"/>
      </xdr:nvSpPr>
      <xdr:spPr>
        <a:xfrm>
          <a:off x="19310428"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22301</xdr:rowOff>
    </xdr:from>
    <xdr:to>
      <xdr:col>112</xdr:col>
      <xdr:colOff>38100</xdr:colOff>
      <xdr:row>38</xdr:row>
      <xdr:rowOff>123901</xdr:rowOff>
    </xdr:to>
    <xdr:sp macro="" textlink="">
      <xdr:nvSpPr>
        <xdr:cNvPr id="761" name="楕円 760"/>
        <xdr:cNvSpPr/>
      </xdr:nvSpPr>
      <xdr:spPr>
        <a:xfrm>
          <a:off x="21272500" y="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140428</xdr:rowOff>
    </xdr:from>
    <xdr:ext cx="469744" cy="259045"/>
    <xdr:sp macro="" textlink="">
      <xdr:nvSpPr>
        <xdr:cNvPr id="762" name="テキスト ボックス 761"/>
        <xdr:cNvSpPr txBox="1"/>
      </xdr:nvSpPr>
      <xdr:spPr>
        <a:xfrm>
          <a:off x="21088428" y="63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107359</xdr:rowOff>
    </xdr:from>
    <xdr:to>
      <xdr:col>102</xdr:col>
      <xdr:colOff>165100</xdr:colOff>
      <xdr:row>38</xdr:row>
      <xdr:rowOff>37509</xdr:rowOff>
    </xdr:to>
    <xdr:sp macro="" textlink="">
      <xdr:nvSpPr>
        <xdr:cNvPr id="765" name="楕円 764"/>
        <xdr:cNvSpPr/>
      </xdr:nvSpPr>
      <xdr:spPr>
        <a:xfrm>
          <a:off x="19494500" y="64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54036</xdr:rowOff>
    </xdr:from>
    <xdr:ext cx="534377" cy="259045"/>
    <xdr:sp macro="" textlink="">
      <xdr:nvSpPr>
        <xdr:cNvPr id="766" name="テキスト ボックス 765"/>
        <xdr:cNvSpPr txBox="1"/>
      </xdr:nvSpPr>
      <xdr:spPr>
        <a:xfrm>
          <a:off x="19278111" y="62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116383</xdr:rowOff>
    </xdr:from>
    <xdr:to>
      <xdr:col>116</xdr:col>
      <xdr:colOff>63500</xdr:colOff>
      <xdr:row>58</xdr:row>
      <xdr:rowOff>116840</xdr:rowOff>
    </xdr:to>
    <xdr:cxnSp macro="">
      <xdr:nvCxnSpPr>
        <xdr:cNvPr id="795" name="直線コネクタ 794"/>
        <xdr:cNvCxnSpPr/>
      </xdr:nvCxnSpPr>
      <xdr:spPr>
        <a:xfrm flipV="1">
          <a:off x="21323300" y="1006048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116840</xdr:rowOff>
    </xdr:from>
    <xdr:to>
      <xdr:col>111</xdr:col>
      <xdr:colOff>177800</xdr:colOff>
      <xdr:row>58</xdr:row>
      <xdr:rowOff>117091</xdr:rowOff>
    </xdr:to>
    <xdr:cxnSp macro="">
      <xdr:nvCxnSpPr>
        <xdr:cNvPr id="798" name="直線コネクタ 797"/>
        <xdr:cNvCxnSpPr/>
      </xdr:nvCxnSpPr>
      <xdr:spPr>
        <a:xfrm flipV="1">
          <a:off x="20434300" y="10060940"/>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800" name="テキスト ボックス 79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13307</xdr:rowOff>
    </xdr:from>
    <xdr:to>
      <xdr:col>107</xdr:col>
      <xdr:colOff>50800</xdr:colOff>
      <xdr:row>58</xdr:row>
      <xdr:rowOff>117091</xdr:rowOff>
    </xdr:to>
    <xdr:cxnSp macro="">
      <xdr:nvCxnSpPr>
        <xdr:cNvPr id="801" name="直線コネクタ 800"/>
        <xdr:cNvCxnSpPr/>
      </xdr:nvCxnSpPr>
      <xdr:spPr>
        <a:xfrm>
          <a:off x="19545300" y="9785957"/>
          <a:ext cx="889000" cy="2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3" name="テキスト ボックス 80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13307</xdr:rowOff>
    </xdr:from>
    <xdr:to>
      <xdr:col>102</xdr:col>
      <xdr:colOff>114300</xdr:colOff>
      <xdr:row>58</xdr:row>
      <xdr:rowOff>116977</xdr:rowOff>
    </xdr:to>
    <xdr:cxnSp macro="">
      <xdr:nvCxnSpPr>
        <xdr:cNvPr id="804" name="直線コネクタ 803"/>
        <xdr:cNvCxnSpPr/>
      </xdr:nvCxnSpPr>
      <xdr:spPr>
        <a:xfrm flipV="1">
          <a:off x="18656300" y="9785957"/>
          <a:ext cx="889000" cy="27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806" name="テキスト ボックス 805"/>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8" name="テキスト ボックス 807"/>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65583</xdr:rowOff>
    </xdr:from>
    <xdr:to>
      <xdr:col>116</xdr:col>
      <xdr:colOff>114300</xdr:colOff>
      <xdr:row>58</xdr:row>
      <xdr:rowOff>167183</xdr:rowOff>
    </xdr:to>
    <xdr:sp macro="" textlink="">
      <xdr:nvSpPr>
        <xdr:cNvPr id="814" name="楕円 813"/>
        <xdr:cNvSpPr/>
      </xdr:nvSpPr>
      <xdr:spPr>
        <a:xfrm>
          <a:off x="221107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151960</xdr:rowOff>
    </xdr:from>
    <xdr:ext cx="469744" cy="259045"/>
    <xdr:sp macro="" textlink="">
      <xdr:nvSpPr>
        <xdr:cNvPr id="815" name="貸付金該当値テキスト"/>
        <xdr:cNvSpPr txBox="1"/>
      </xdr:nvSpPr>
      <xdr:spPr>
        <a:xfrm>
          <a:off x="22212300" y="992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66040</xdr:rowOff>
    </xdr:from>
    <xdr:to>
      <xdr:col>112</xdr:col>
      <xdr:colOff>38100</xdr:colOff>
      <xdr:row>58</xdr:row>
      <xdr:rowOff>167640</xdr:rowOff>
    </xdr:to>
    <xdr:sp macro="" textlink="">
      <xdr:nvSpPr>
        <xdr:cNvPr id="816" name="楕円 815"/>
        <xdr:cNvSpPr/>
      </xdr:nvSpPr>
      <xdr:spPr>
        <a:xfrm>
          <a:off x="21272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158767</xdr:rowOff>
    </xdr:from>
    <xdr:ext cx="469744" cy="259045"/>
    <xdr:sp macro="" textlink="">
      <xdr:nvSpPr>
        <xdr:cNvPr id="817" name="テキスト ボックス 816"/>
        <xdr:cNvSpPr txBox="1"/>
      </xdr:nvSpPr>
      <xdr:spPr>
        <a:xfrm>
          <a:off x="21088428"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66291</xdr:rowOff>
    </xdr:from>
    <xdr:to>
      <xdr:col>107</xdr:col>
      <xdr:colOff>101600</xdr:colOff>
      <xdr:row>58</xdr:row>
      <xdr:rowOff>167891</xdr:rowOff>
    </xdr:to>
    <xdr:sp macro="" textlink="">
      <xdr:nvSpPr>
        <xdr:cNvPr id="818" name="楕円 817"/>
        <xdr:cNvSpPr/>
      </xdr:nvSpPr>
      <xdr:spPr>
        <a:xfrm>
          <a:off x="20383500" y="1001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159018</xdr:rowOff>
    </xdr:from>
    <xdr:ext cx="378565" cy="259045"/>
    <xdr:sp macro="" textlink="">
      <xdr:nvSpPr>
        <xdr:cNvPr id="819" name="テキスト ボックス 818"/>
        <xdr:cNvSpPr txBox="1"/>
      </xdr:nvSpPr>
      <xdr:spPr>
        <a:xfrm>
          <a:off x="20245017" y="1010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133957</xdr:rowOff>
    </xdr:from>
    <xdr:to>
      <xdr:col>102</xdr:col>
      <xdr:colOff>165100</xdr:colOff>
      <xdr:row>57</xdr:row>
      <xdr:rowOff>64107</xdr:rowOff>
    </xdr:to>
    <xdr:sp macro="" textlink="">
      <xdr:nvSpPr>
        <xdr:cNvPr id="820" name="楕円 819"/>
        <xdr:cNvSpPr/>
      </xdr:nvSpPr>
      <xdr:spPr>
        <a:xfrm>
          <a:off x="19494500" y="97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80634</xdr:rowOff>
    </xdr:from>
    <xdr:ext cx="534377" cy="259045"/>
    <xdr:sp macro="" textlink="">
      <xdr:nvSpPr>
        <xdr:cNvPr id="821" name="テキスト ボックス 820"/>
        <xdr:cNvSpPr txBox="1"/>
      </xdr:nvSpPr>
      <xdr:spPr>
        <a:xfrm>
          <a:off x="19278111" y="95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66177</xdr:rowOff>
    </xdr:from>
    <xdr:to>
      <xdr:col>98</xdr:col>
      <xdr:colOff>38100</xdr:colOff>
      <xdr:row>58</xdr:row>
      <xdr:rowOff>167777</xdr:rowOff>
    </xdr:to>
    <xdr:sp macro="" textlink="">
      <xdr:nvSpPr>
        <xdr:cNvPr id="822" name="楕円 821"/>
        <xdr:cNvSpPr/>
      </xdr:nvSpPr>
      <xdr:spPr>
        <a:xfrm>
          <a:off x="18605500" y="10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158904</xdr:rowOff>
    </xdr:from>
    <xdr:ext cx="378565" cy="259045"/>
    <xdr:sp macro="" textlink="">
      <xdr:nvSpPr>
        <xdr:cNvPr id="823" name="テキスト ボックス 822"/>
        <xdr:cNvSpPr txBox="1"/>
      </xdr:nvSpPr>
      <xdr:spPr>
        <a:xfrm>
          <a:off x="18467017" y="10103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138874</xdr:rowOff>
    </xdr:from>
    <xdr:to>
      <xdr:col>116</xdr:col>
      <xdr:colOff>63500</xdr:colOff>
      <xdr:row>77</xdr:row>
      <xdr:rowOff>140444</xdr:rowOff>
    </xdr:to>
    <xdr:cxnSp macro="">
      <xdr:nvCxnSpPr>
        <xdr:cNvPr id="854" name="直線コネクタ 853"/>
        <xdr:cNvCxnSpPr/>
      </xdr:nvCxnSpPr>
      <xdr:spPr>
        <a:xfrm flipV="1">
          <a:off x="21323300" y="13340524"/>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5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140444</xdr:rowOff>
    </xdr:from>
    <xdr:to>
      <xdr:col>111</xdr:col>
      <xdr:colOff>177800</xdr:colOff>
      <xdr:row>77</xdr:row>
      <xdr:rowOff>169948</xdr:rowOff>
    </xdr:to>
    <xdr:cxnSp macro="">
      <xdr:nvCxnSpPr>
        <xdr:cNvPr id="857" name="直線コネクタ 856"/>
        <xdr:cNvCxnSpPr/>
      </xdr:nvCxnSpPr>
      <xdr:spPr>
        <a:xfrm flipV="1">
          <a:off x="20434300" y="13342094"/>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59" name="テキスト ボックス 85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169948</xdr:rowOff>
    </xdr:from>
    <xdr:to>
      <xdr:col>107</xdr:col>
      <xdr:colOff>50800</xdr:colOff>
      <xdr:row>77</xdr:row>
      <xdr:rowOff>170666</xdr:rowOff>
    </xdr:to>
    <xdr:cxnSp macro="">
      <xdr:nvCxnSpPr>
        <xdr:cNvPr id="860" name="直線コネクタ 859"/>
        <xdr:cNvCxnSpPr/>
      </xdr:nvCxnSpPr>
      <xdr:spPr>
        <a:xfrm flipV="1">
          <a:off x="19545300" y="1337159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62" name="テキスト ボックス 86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160265</xdr:rowOff>
    </xdr:from>
    <xdr:to>
      <xdr:col>102</xdr:col>
      <xdr:colOff>114300</xdr:colOff>
      <xdr:row>77</xdr:row>
      <xdr:rowOff>170666</xdr:rowOff>
    </xdr:to>
    <xdr:cxnSp macro="">
      <xdr:nvCxnSpPr>
        <xdr:cNvPr id="863" name="直線コネクタ 862"/>
        <xdr:cNvCxnSpPr/>
      </xdr:nvCxnSpPr>
      <xdr:spPr>
        <a:xfrm>
          <a:off x="18656300" y="1336191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65" name="テキスト ボックス 86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157492</xdr:rowOff>
    </xdr:from>
    <xdr:ext cx="599010" cy="259045"/>
    <xdr:sp macro="" textlink="">
      <xdr:nvSpPr>
        <xdr:cNvPr id="867" name="テキスト ボックス 866"/>
        <xdr:cNvSpPr txBox="1"/>
      </xdr:nvSpPr>
      <xdr:spPr>
        <a:xfrm>
          <a:off x="18356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88074</xdr:rowOff>
    </xdr:from>
    <xdr:to>
      <xdr:col>116</xdr:col>
      <xdr:colOff>114300</xdr:colOff>
      <xdr:row>78</xdr:row>
      <xdr:rowOff>18224</xdr:rowOff>
    </xdr:to>
    <xdr:sp macro="" textlink="">
      <xdr:nvSpPr>
        <xdr:cNvPr id="873" name="楕円 872"/>
        <xdr:cNvSpPr/>
      </xdr:nvSpPr>
      <xdr:spPr>
        <a:xfrm>
          <a:off x="22110700" y="132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66501</xdr:rowOff>
    </xdr:from>
    <xdr:ext cx="534377" cy="259045"/>
    <xdr:sp macro="" textlink="">
      <xdr:nvSpPr>
        <xdr:cNvPr id="874" name="繰出金該当値テキスト"/>
        <xdr:cNvSpPr txBox="1"/>
      </xdr:nvSpPr>
      <xdr:spPr>
        <a:xfrm>
          <a:off x="22212300" y="132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89644</xdr:rowOff>
    </xdr:from>
    <xdr:to>
      <xdr:col>112</xdr:col>
      <xdr:colOff>38100</xdr:colOff>
      <xdr:row>78</xdr:row>
      <xdr:rowOff>19794</xdr:rowOff>
    </xdr:to>
    <xdr:sp macro="" textlink="">
      <xdr:nvSpPr>
        <xdr:cNvPr id="875" name="楕円 874"/>
        <xdr:cNvSpPr/>
      </xdr:nvSpPr>
      <xdr:spPr>
        <a:xfrm>
          <a:off x="21272500" y="132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10921</xdr:rowOff>
    </xdr:from>
    <xdr:ext cx="534377" cy="259045"/>
    <xdr:sp macro="" textlink="">
      <xdr:nvSpPr>
        <xdr:cNvPr id="876" name="テキスト ボックス 875"/>
        <xdr:cNvSpPr txBox="1"/>
      </xdr:nvSpPr>
      <xdr:spPr>
        <a:xfrm>
          <a:off x="21056111" y="133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119148</xdr:rowOff>
    </xdr:from>
    <xdr:to>
      <xdr:col>107</xdr:col>
      <xdr:colOff>101600</xdr:colOff>
      <xdr:row>78</xdr:row>
      <xdr:rowOff>49298</xdr:rowOff>
    </xdr:to>
    <xdr:sp macro="" textlink="">
      <xdr:nvSpPr>
        <xdr:cNvPr id="877" name="楕円 876"/>
        <xdr:cNvSpPr/>
      </xdr:nvSpPr>
      <xdr:spPr>
        <a:xfrm>
          <a:off x="20383500" y="133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40425</xdr:rowOff>
    </xdr:from>
    <xdr:ext cx="534377" cy="259045"/>
    <xdr:sp macro="" textlink="">
      <xdr:nvSpPr>
        <xdr:cNvPr id="878" name="テキスト ボックス 877"/>
        <xdr:cNvSpPr txBox="1"/>
      </xdr:nvSpPr>
      <xdr:spPr>
        <a:xfrm>
          <a:off x="20167111" y="134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119866</xdr:rowOff>
    </xdr:from>
    <xdr:to>
      <xdr:col>102</xdr:col>
      <xdr:colOff>165100</xdr:colOff>
      <xdr:row>78</xdr:row>
      <xdr:rowOff>50016</xdr:rowOff>
    </xdr:to>
    <xdr:sp macro="" textlink="">
      <xdr:nvSpPr>
        <xdr:cNvPr id="879" name="楕円 878"/>
        <xdr:cNvSpPr/>
      </xdr:nvSpPr>
      <xdr:spPr>
        <a:xfrm>
          <a:off x="19494500" y="13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41143</xdr:rowOff>
    </xdr:from>
    <xdr:ext cx="534377" cy="259045"/>
    <xdr:sp macro="" textlink="">
      <xdr:nvSpPr>
        <xdr:cNvPr id="880" name="テキスト ボックス 879"/>
        <xdr:cNvSpPr txBox="1"/>
      </xdr:nvSpPr>
      <xdr:spPr>
        <a:xfrm>
          <a:off x="19278111" y="13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109465</xdr:rowOff>
    </xdr:from>
    <xdr:to>
      <xdr:col>98</xdr:col>
      <xdr:colOff>38100</xdr:colOff>
      <xdr:row>78</xdr:row>
      <xdr:rowOff>39615</xdr:rowOff>
    </xdr:to>
    <xdr:sp macro="" textlink="">
      <xdr:nvSpPr>
        <xdr:cNvPr id="881" name="楕円 880"/>
        <xdr:cNvSpPr/>
      </xdr:nvSpPr>
      <xdr:spPr>
        <a:xfrm>
          <a:off x="18605500" y="133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30742</xdr:rowOff>
    </xdr:from>
    <xdr:ext cx="534377" cy="259045"/>
    <xdr:sp macro="" textlink="">
      <xdr:nvSpPr>
        <xdr:cNvPr id="882" name="テキスト ボックス 881"/>
        <xdr:cNvSpPr txBox="1"/>
      </xdr:nvSpPr>
      <xdr:spPr>
        <a:xfrm>
          <a:off x="18389111" y="13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832,974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98,930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年度には</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７月豪雨災害により被災された農家の営農継続のための応急復旧に対する被災農業者向け経営体育成支援事業費補助金や河川の増水に伴い浸水被害を受けた方に対する被災者生活再建緊急支援事業費補助金等に対する支出があったことによるものである。</a:t>
          </a:r>
          <a:endPar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普通建設</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事業費は住民一人当たり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173,383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は低い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状況となっている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が、対前年度比では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56.5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％と大きく</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新庁舎建設事業及び最終処分場法面補強事業</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スポーツ交流センター改修事業等の新規事業に</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公共施設等総合管理計画等に基づいた計画的な事業実施を行うとともに、基本的な方針として、老朽化による施設の長寿命化対策等に係るもの以外の建物の整備等は抑制することとしている。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87020</xdr:rowOff>
    </xdr:from>
    <xdr:to>
      <xdr:col>24</xdr:col>
      <xdr:colOff>63500</xdr:colOff>
      <xdr:row>38</xdr:row>
      <xdr:rowOff>92570</xdr:rowOff>
    </xdr:to>
    <xdr:cxnSp macro="">
      <xdr:nvCxnSpPr>
        <xdr:cNvPr id="60" name="直線コネクタ 59"/>
        <xdr:cNvCxnSpPr/>
      </xdr:nvCxnSpPr>
      <xdr:spPr>
        <a:xfrm flipV="1">
          <a:off x="3797300" y="6602120"/>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92570</xdr:rowOff>
    </xdr:from>
    <xdr:to>
      <xdr:col>19</xdr:col>
      <xdr:colOff>177800</xdr:colOff>
      <xdr:row>38</xdr:row>
      <xdr:rowOff>93078</xdr:rowOff>
    </xdr:to>
    <xdr:cxnSp macro="">
      <xdr:nvCxnSpPr>
        <xdr:cNvPr id="63" name="直線コネクタ 62"/>
        <xdr:cNvCxnSpPr/>
      </xdr:nvCxnSpPr>
      <xdr:spPr>
        <a:xfrm flipV="1">
          <a:off x="2908300" y="6607670"/>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88240</xdr:rowOff>
    </xdr:from>
    <xdr:to>
      <xdr:col>15</xdr:col>
      <xdr:colOff>50800</xdr:colOff>
      <xdr:row>38</xdr:row>
      <xdr:rowOff>93078</xdr:rowOff>
    </xdr:to>
    <xdr:cxnSp macro="">
      <xdr:nvCxnSpPr>
        <xdr:cNvPr id="66" name="直線コネクタ 65"/>
        <xdr:cNvCxnSpPr/>
      </xdr:nvCxnSpPr>
      <xdr:spPr>
        <a:xfrm>
          <a:off x="2019300" y="660334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86437</xdr:rowOff>
    </xdr:from>
    <xdr:to>
      <xdr:col>10</xdr:col>
      <xdr:colOff>114300</xdr:colOff>
      <xdr:row>38</xdr:row>
      <xdr:rowOff>88240</xdr:rowOff>
    </xdr:to>
    <xdr:cxnSp macro="">
      <xdr:nvCxnSpPr>
        <xdr:cNvPr id="69" name="直線コネクタ 68"/>
        <xdr:cNvCxnSpPr/>
      </xdr:nvCxnSpPr>
      <xdr:spPr>
        <a:xfrm>
          <a:off x="1130300" y="6601537"/>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50525</xdr:rowOff>
    </xdr:from>
    <xdr:ext cx="534377" cy="259045"/>
    <xdr:sp macro="" textlink="">
      <xdr:nvSpPr>
        <xdr:cNvPr id="73" name="テキスト ボックス 72"/>
        <xdr:cNvSpPr txBox="1"/>
      </xdr:nvSpPr>
      <xdr:spPr>
        <a:xfrm>
          <a:off x="863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36220</xdr:rowOff>
    </xdr:from>
    <xdr:to>
      <xdr:col>24</xdr:col>
      <xdr:colOff>114300</xdr:colOff>
      <xdr:row>38</xdr:row>
      <xdr:rowOff>137820</xdr:rowOff>
    </xdr:to>
    <xdr:sp macro="" textlink="">
      <xdr:nvSpPr>
        <xdr:cNvPr id="79" name="楕円 78"/>
        <xdr:cNvSpPr/>
      </xdr:nvSpPr>
      <xdr:spPr>
        <a:xfrm>
          <a:off x="4584700" y="65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122597</xdr:rowOff>
    </xdr:from>
    <xdr:ext cx="534377" cy="259045"/>
    <xdr:sp macro="" textlink="">
      <xdr:nvSpPr>
        <xdr:cNvPr id="80" name="議会費該当値テキスト"/>
        <xdr:cNvSpPr txBox="1"/>
      </xdr:nvSpPr>
      <xdr:spPr>
        <a:xfrm>
          <a:off x="4686300" y="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41770</xdr:rowOff>
    </xdr:from>
    <xdr:to>
      <xdr:col>20</xdr:col>
      <xdr:colOff>38100</xdr:colOff>
      <xdr:row>38</xdr:row>
      <xdr:rowOff>143370</xdr:rowOff>
    </xdr:to>
    <xdr:sp macro="" textlink="">
      <xdr:nvSpPr>
        <xdr:cNvPr id="81" name="楕円 80"/>
        <xdr:cNvSpPr/>
      </xdr:nvSpPr>
      <xdr:spPr>
        <a:xfrm>
          <a:off x="37465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134497</xdr:rowOff>
    </xdr:from>
    <xdr:ext cx="469744" cy="259045"/>
    <xdr:sp macro="" textlink="">
      <xdr:nvSpPr>
        <xdr:cNvPr id="82" name="テキスト ボックス 81"/>
        <xdr:cNvSpPr txBox="1"/>
      </xdr:nvSpPr>
      <xdr:spPr>
        <a:xfrm>
          <a:off x="3562428" y="66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42278</xdr:rowOff>
    </xdr:from>
    <xdr:to>
      <xdr:col>15</xdr:col>
      <xdr:colOff>101600</xdr:colOff>
      <xdr:row>38</xdr:row>
      <xdr:rowOff>143878</xdr:rowOff>
    </xdr:to>
    <xdr:sp macro="" textlink="">
      <xdr:nvSpPr>
        <xdr:cNvPr id="83" name="楕円 82"/>
        <xdr:cNvSpPr/>
      </xdr:nvSpPr>
      <xdr:spPr>
        <a:xfrm>
          <a:off x="2857500" y="6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135005</xdr:rowOff>
    </xdr:from>
    <xdr:ext cx="469744" cy="259045"/>
    <xdr:sp macro="" textlink="">
      <xdr:nvSpPr>
        <xdr:cNvPr id="84" name="テキスト ボックス 83"/>
        <xdr:cNvSpPr txBox="1"/>
      </xdr:nvSpPr>
      <xdr:spPr>
        <a:xfrm>
          <a:off x="2673428" y="66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37440</xdr:rowOff>
    </xdr:from>
    <xdr:to>
      <xdr:col>10</xdr:col>
      <xdr:colOff>165100</xdr:colOff>
      <xdr:row>38</xdr:row>
      <xdr:rowOff>139040</xdr:rowOff>
    </xdr:to>
    <xdr:sp macro="" textlink="">
      <xdr:nvSpPr>
        <xdr:cNvPr id="85" name="楕円 84"/>
        <xdr:cNvSpPr/>
      </xdr:nvSpPr>
      <xdr:spPr>
        <a:xfrm>
          <a:off x="19685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130167</xdr:rowOff>
    </xdr:from>
    <xdr:ext cx="534377" cy="259045"/>
    <xdr:sp macro="" textlink="">
      <xdr:nvSpPr>
        <xdr:cNvPr id="86" name="テキスト ボックス 85"/>
        <xdr:cNvSpPr txBox="1"/>
      </xdr:nvSpPr>
      <xdr:spPr>
        <a:xfrm>
          <a:off x="1752111" y="6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35637</xdr:rowOff>
    </xdr:from>
    <xdr:to>
      <xdr:col>6</xdr:col>
      <xdr:colOff>38100</xdr:colOff>
      <xdr:row>38</xdr:row>
      <xdr:rowOff>137237</xdr:rowOff>
    </xdr:to>
    <xdr:sp macro="" textlink="">
      <xdr:nvSpPr>
        <xdr:cNvPr id="87" name="楕円 86"/>
        <xdr:cNvSpPr/>
      </xdr:nvSpPr>
      <xdr:spPr>
        <a:xfrm>
          <a:off x="1079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128364</xdr:rowOff>
    </xdr:from>
    <xdr:ext cx="534377" cy="259045"/>
    <xdr:sp macro="" textlink="">
      <xdr:nvSpPr>
        <xdr:cNvPr id="88" name="テキスト ボックス 87"/>
        <xdr:cNvSpPr txBox="1"/>
      </xdr:nvSpPr>
      <xdr:spPr>
        <a:xfrm>
          <a:off x="863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69997</xdr:rowOff>
    </xdr:from>
    <xdr:to>
      <xdr:col>24</xdr:col>
      <xdr:colOff>63500</xdr:colOff>
      <xdr:row>58</xdr:row>
      <xdr:rowOff>84644</xdr:rowOff>
    </xdr:to>
    <xdr:cxnSp macro="">
      <xdr:nvCxnSpPr>
        <xdr:cNvPr id="115" name="直線コネクタ 114"/>
        <xdr:cNvCxnSpPr/>
      </xdr:nvCxnSpPr>
      <xdr:spPr>
        <a:xfrm flipV="1">
          <a:off x="3797300" y="10014097"/>
          <a:ext cx="8382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78775</xdr:rowOff>
    </xdr:from>
    <xdr:to>
      <xdr:col>19</xdr:col>
      <xdr:colOff>177800</xdr:colOff>
      <xdr:row>58</xdr:row>
      <xdr:rowOff>84644</xdr:rowOff>
    </xdr:to>
    <xdr:cxnSp macro="">
      <xdr:nvCxnSpPr>
        <xdr:cNvPr id="118" name="直線コネクタ 117"/>
        <xdr:cNvCxnSpPr/>
      </xdr:nvCxnSpPr>
      <xdr:spPr>
        <a:xfrm>
          <a:off x="2908300" y="10022875"/>
          <a:ext cx="8890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74354</xdr:rowOff>
    </xdr:from>
    <xdr:to>
      <xdr:col>15</xdr:col>
      <xdr:colOff>50800</xdr:colOff>
      <xdr:row>58</xdr:row>
      <xdr:rowOff>78775</xdr:rowOff>
    </xdr:to>
    <xdr:cxnSp macro="">
      <xdr:nvCxnSpPr>
        <xdr:cNvPr id="121" name="直線コネクタ 120"/>
        <xdr:cNvCxnSpPr/>
      </xdr:nvCxnSpPr>
      <xdr:spPr>
        <a:xfrm>
          <a:off x="2019300" y="10018454"/>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74354</xdr:rowOff>
    </xdr:from>
    <xdr:to>
      <xdr:col>10</xdr:col>
      <xdr:colOff>114300</xdr:colOff>
      <xdr:row>58</xdr:row>
      <xdr:rowOff>76850</xdr:rowOff>
    </xdr:to>
    <xdr:cxnSp macro="">
      <xdr:nvCxnSpPr>
        <xdr:cNvPr id="124" name="直線コネクタ 123"/>
        <xdr:cNvCxnSpPr/>
      </xdr:nvCxnSpPr>
      <xdr:spPr>
        <a:xfrm flipV="1">
          <a:off x="1130300" y="1001845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85620</xdr:rowOff>
    </xdr:from>
    <xdr:ext cx="599010" cy="259045"/>
    <xdr:sp macro="" textlink="">
      <xdr:nvSpPr>
        <xdr:cNvPr id="128" name="テキスト ボックス 127"/>
        <xdr:cNvSpPr txBox="1"/>
      </xdr:nvSpPr>
      <xdr:spPr>
        <a:xfrm>
          <a:off x="830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19197</xdr:rowOff>
    </xdr:from>
    <xdr:to>
      <xdr:col>24</xdr:col>
      <xdr:colOff>114300</xdr:colOff>
      <xdr:row>58</xdr:row>
      <xdr:rowOff>120797</xdr:rowOff>
    </xdr:to>
    <xdr:sp macro="" textlink="">
      <xdr:nvSpPr>
        <xdr:cNvPr id="134" name="楕円 133"/>
        <xdr:cNvSpPr/>
      </xdr:nvSpPr>
      <xdr:spPr>
        <a:xfrm>
          <a:off x="4584700" y="99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105574</xdr:rowOff>
    </xdr:from>
    <xdr:ext cx="599010" cy="259045"/>
    <xdr:sp macro="" textlink="">
      <xdr:nvSpPr>
        <xdr:cNvPr id="135" name="総務費該当値テキスト"/>
        <xdr:cNvSpPr txBox="1"/>
      </xdr:nvSpPr>
      <xdr:spPr>
        <a:xfrm>
          <a:off x="4686300" y="987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33844</xdr:rowOff>
    </xdr:from>
    <xdr:to>
      <xdr:col>20</xdr:col>
      <xdr:colOff>38100</xdr:colOff>
      <xdr:row>58</xdr:row>
      <xdr:rowOff>135444</xdr:rowOff>
    </xdr:to>
    <xdr:sp macro="" textlink="">
      <xdr:nvSpPr>
        <xdr:cNvPr id="136" name="楕円 135"/>
        <xdr:cNvSpPr/>
      </xdr:nvSpPr>
      <xdr:spPr>
        <a:xfrm>
          <a:off x="3746500" y="99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126571</xdr:rowOff>
    </xdr:from>
    <xdr:ext cx="599010" cy="259045"/>
    <xdr:sp macro="" textlink="">
      <xdr:nvSpPr>
        <xdr:cNvPr id="137" name="テキスト ボックス 136"/>
        <xdr:cNvSpPr txBox="1"/>
      </xdr:nvSpPr>
      <xdr:spPr>
        <a:xfrm>
          <a:off x="3497795" y="1007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27975</xdr:rowOff>
    </xdr:from>
    <xdr:to>
      <xdr:col>15</xdr:col>
      <xdr:colOff>101600</xdr:colOff>
      <xdr:row>58</xdr:row>
      <xdr:rowOff>129575</xdr:rowOff>
    </xdr:to>
    <xdr:sp macro="" textlink="">
      <xdr:nvSpPr>
        <xdr:cNvPr id="138" name="楕円 137"/>
        <xdr:cNvSpPr/>
      </xdr:nvSpPr>
      <xdr:spPr>
        <a:xfrm>
          <a:off x="2857500" y="99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120702</xdr:rowOff>
    </xdr:from>
    <xdr:ext cx="599010" cy="259045"/>
    <xdr:sp macro="" textlink="">
      <xdr:nvSpPr>
        <xdr:cNvPr id="139" name="テキスト ボックス 138"/>
        <xdr:cNvSpPr txBox="1"/>
      </xdr:nvSpPr>
      <xdr:spPr>
        <a:xfrm>
          <a:off x="2608795" y="1006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23554</xdr:rowOff>
    </xdr:from>
    <xdr:to>
      <xdr:col>10</xdr:col>
      <xdr:colOff>165100</xdr:colOff>
      <xdr:row>58</xdr:row>
      <xdr:rowOff>125154</xdr:rowOff>
    </xdr:to>
    <xdr:sp macro="" textlink="">
      <xdr:nvSpPr>
        <xdr:cNvPr id="140" name="楕円 139"/>
        <xdr:cNvSpPr/>
      </xdr:nvSpPr>
      <xdr:spPr>
        <a:xfrm>
          <a:off x="1968500" y="99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116281</xdr:rowOff>
    </xdr:from>
    <xdr:ext cx="599010" cy="259045"/>
    <xdr:sp macro="" textlink="">
      <xdr:nvSpPr>
        <xdr:cNvPr id="141" name="テキスト ボックス 140"/>
        <xdr:cNvSpPr txBox="1"/>
      </xdr:nvSpPr>
      <xdr:spPr>
        <a:xfrm>
          <a:off x="1719795" y="1006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26050</xdr:rowOff>
    </xdr:from>
    <xdr:to>
      <xdr:col>6</xdr:col>
      <xdr:colOff>38100</xdr:colOff>
      <xdr:row>58</xdr:row>
      <xdr:rowOff>127650</xdr:rowOff>
    </xdr:to>
    <xdr:sp macro="" textlink="">
      <xdr:nvSpPr>
        <xdr:cNvPr id="142" name="楕円 141"/>
        <xdr:cNvSpPr/>
      </xdr:nvSpPr>
      <xdr:spPr>
        <a:xfrm>
          <a:off x="1079500" y="99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118777</xdr:rowOff>
    </xdr:from>
    <xdr:ext cx="599010" cy="259045"/>
    <xdr:sp macro="" textlink="">
      <xdr:nvSpPr>
        <xdr:cNvPr id="143" name="テキスト ボックス 142"/>
        <xdr:cNvSpPr txBox="1"/>
      </xdr:nvSpPr>
      <xdr:spPr>
        <a:xfrm>
          <a:off x="830795" y="1006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151395</xdr:rowOff>
    </xdr:from>
    <xdr:to>
      <xdr:col>24</xdr:col>
      <xdr:colOff>63500</xdr:colOff>
      <xdr:row>77</xdr:row>
      <xdr:rowOff>33660</xdr:rowOff>
    </xdr:to>
    <xdr:cxnSp macro="">
      <xdr:nvCxnSpPr>
        <xdr:cNvPr id="172" name="直線コネクタ 171"/>
        <xdr:cNvCxnSpPr/>
      </xdr:nvCxnSpPr>
      <xdr:spPr>
        <a:xfrm>
          <a:off x="3797300" y="13181595"/>
          <a:ext cx="838200" cy="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151395</xdr:rowOff>
    </xdr:from>
    <xdr:to>
      <xdr:col>19</xdr:col>
      <xdr:colOff>177800</xdr:colOff>
      <xdr:row>77</xdr:row>
      <xdr:rowOff>45791</xdr:rowOff>
    </xdr:to>
    <xdr:cxnSp macro="">
      <xdr:nvCxnSpPr>
        <xdr:cNvPr id="175" name="直線コネクタ 174"/>
        <xdr:cNvCxnSpPr/>
      </xdr:nvCxnSpPr>
      <xdr:spPr>
        <a:xfrm flipV="1">
          <a:off x="2908300" y="13181595"/>
          <a:ext cx="889000" cy="6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11988</xdr:rowOff>
    </xdr:from>
    <xdr:to>
      <xdr:col>15</xdr:col>
      <xdr:colOff>50800</xdr:colOff>
      <xdr:row>77</xdr:row>
      <xdr:rowOff>45791</xdr:rowOff>
    </xdr:to>
    <xdr:cxnSp macro="">
      <xdr:nvCxnSpPr>
        <xdr:cNvPr id="178" name="直線コネクタ 177"/>
        <xdr:cNvCxnSpPr/>
      </xdr:nvCxnSpPr>
      <xdr:spPr>
        <a:xfrm>
          <a:off x="2019300" y="13213638"/>
          <a:ext cx="889000" cy="3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11988</xdr:rowOff>
    </xdr:from>
    <xdr:to>
      <xdr:col>10</xdr:col>
      <xdr:colOff>114300</xdr:colOff>
      <xdr:row>77</xdr:row>
      <xdr:rowOff>52053</xdr:rowOff>
    </xdr:to>
    <xdr:cxnSp macro="">
      <xdr:nvCxnSpPr>
        <xdr:cNvPr id="181" name="直線コネクタ 180"/>
        <xdr:cNvCxnSpPr/>
      </xdr:nvCxnSpPr>
      <xdr:spPr>
        <a:xfrm flipV="1">
          <a:off x="1130300" y="13213638"/>
          <a:ext cx="889000" cy="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112857</xdr:rowOff>
    </xdr:from>
    <xdr:to>
      <xdr:col>6</xdr:col>
      <xdr:colOff>38100</xdr:colOff>
      <xdr:row>77</xdr:row>
      <xdr:rowOff>43007</xdr:rowOff>
    </xdr:to>
    <xdr:sp macro="" textlink="">
      <xdr:nvSpPr>
        <xdr:cNvPr id="184" name="フローチャート: 判断 183"/>
        <xdr:cNvSpPr/>
      </xdr:nvSpPr>
      <xdr:spPr>
        <a:xfrm>
          <a:off x="1079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59534</xdr:rowOff>
    </xdr:from>
    <xdr:ext cx="599010" cy="259045"/>
    <xdr:sp macro="" textlink="">
      <xdr:nvSpPr>
        <xdr:cNvPr id="185" name="テキスト ボックス 184"/>
        <xdr:cNvSpPr txBox="1"/>
      </xdr:nvSpPr>
      <xdr:spPr>
        <a:xfrm>
          <a:off x="830795" y="129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154310</xdr:rowOff>
    </xdr:from>
    <xdr:to>
      <xdr:col>24</xdr:col>
      <xdr:colOff>114300</xdr:colOff>
      <xdr:row>77</xdr:row>
      <xdr:rowOff>84460</xdr:rowOff>
    </xdr:to>
    <xdr:sp macro="" textlink="">
      <xdr:nvSpPr>
        <xdr:cNvPr id="191" name="楕円 190"/>
        <xdr:cNvSpPr/>
      </xdr:nvSpPr>
      <xdr:spPr>
        <a:xfrm>
          <a:off x="4584700" y="131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69237</xdr:rowOff>
    </xdr:from>
    <xdr:ext cx="599010" cy="259045"/>
    <xdr:sp macro="" textlink="">
      <xdr:nvSpPr>
        <xdr:cNvPr id="192" name="民生費該当値テキスト"/>
        <xdr:cNvSpPr txBox="1"/>
      </xdr:nvSpPr>
      <xdr:spPr>
        <a:xfrm>
          <a:off x="4686300" y="13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100595</xdr:rowOff>
    </xdr:from>
    <xdr:to>
      <xdr:col>20</xdr:col>
      <xdr:colOff>38100</xdr:colOff>
      <xdr:row>77</xdr:row>
      <xdr:rowOff>30745</xdr:rowOff>
    </xdr:to>
    <xdr:sp macro="" textlink="">
      <xdr:nvSpPr>
        <xdr:cNvPr id="193" name="楕円 192"/>
        <xdr:cNvSpPr/>
      </xdr:nvSpPr>
      <xdr:spPr>
        <a:xfrm>
          <a:off x="3746500" y="131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21872</xdr:rowOff>
    </xdr:from>
    <xdr:ext cx="599010" cy="259045"/>
    <xdr:sp macro="" textlink="">
      <xdr:nvSpPr>
        <xdr:cNvPr id="194" name="テキスト ボックス 193"/>
        <xdr:cNvSpPr txBox="1"/>
      </xdr:nvSpPr>
      <xdr:spPr>
        <a:xfrm>
          <a:off x="3497795" y="1322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166441</xdr:rowOff>
    </xdr:from>
    <xdr:to>
      <xdr:col>15</xdr:col>
      <xdr:colOff>101600</xdr:colOff>
      <xdr:row>77</xdr:row>
      <xdr:rowOff>96591</xdr:rowOff>
    </xdr:to>
    <xdr:sp macro="" textlink="">
      <xdr:nvSpPr>
        <xdr:cNvPr id="195" name="楕円 194"/>
        <xdr:cNvSpPr/>
      </xdr:nvSpPr>
      <xdr:spPr>
        <a:xfrm>
          <a:off x="2857500" y="131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87718</xdr:rowOff>
    </xdr:from>
    <xdr:ext cx="599010" cy="259045"/>
    <xdr:sp macro="" textlink="">
      <xdr:nvSpPr>
        <xdr:cNvPr id="196" name="テキスト ボックス 195"/>
        <xdr:cNvSpPr txBox="1"/>
      </xdr:nvSpPr>
      <xdr:spPr>
        <a:xfrm>
          <a:off x="2608795" y="132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132638</xdr:rowOff>
    </xdr:from>
    <xdr:to>
      <xdr:col>10</xdr:col>
      <xdr:colOff>165100</xdr:colOff>
      <xdr:row>77</xdr:row>
      <xdr:rowOff>62788</xdr:rowOff>
    </xdr:to>
    <xdr:sp macro="" textlink="">
      <xdr:nvSpPr>
        <xdr:cNvPr id="197" name="楕円 196"/>
        <xdr:cNvSpPr/>
      </xdr:nvSpPr>
      <xdr:spPr>
        <a:xfrm>
          <a:off x="1968500" y="131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53915</xdr:rowOff>
    </xdr:from>
    <xdr:ext cx="599010" cy="259045"/>
    <xdr:sp macro="" textlink="">
      <xdr:nvSpPr>
        <xdr:cNvPr id="198" name="テキスト ボックス 197"/>
        <xdr:cNvSpPr txBox="1"/>
      </xdr:nvSpPr>
      <xdr:spPr>
        <a:xfrm>
          <a:off x="1719795" y="1325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1253</xdr:rowOff>
    </xdr:from>
    <xdr:to>
      <xdr:col>6</xdr:col>
      <xdr:colOff>38100</xdr:colOff>
      <xdr:row>77</xdr:row>
      <xdr:rowOff>102853</xdr:rowOff>
    </xdr:to>
    <xdr:sp macro="" textlink="">
      <xdr:nvSpPr>
        <xdr:cNvPr id="199" name="楕円 198"/>
        <xdr:cNvSpPr/>
      </xdr:nvSpPr>
      <xdr:spPr>
        <a:xfrm>
          <a:off x="1079500" y="132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93980</xdr:rowOff>
    </xdr:from>
    <xdr:ext cx="599010" cy="259045"/>
    <xdr:sp macro="" textlink="">
      <xdr:nvSpPr>
        <xdr:cNvPr id="200" name="テキスト ボックス 199"/>
        <xdr:cNvSpPr txBox="1"/>
      </xdr:nvSpPr>
      <xdr:spPr>
        <a:xfrm>
          <a:off x="830795" y="1329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127712</xdr:rowOff>
    </xdr:from>
    <xdr:to>
      <xdr:col>24</xdr:col>
      <xdr:colOff>63500</xdr:colOff>
      <xdr:row>97</xdr:row>
      <xdr:rowOff>128246</xdr:rowOff>
    </xdr:to>
    <xdr:cxnSp macro="">
      <xdr:nvCxnSpPr>
        <xdr:cNvPr id="227" name="直線コネクタ 226"/>
        <xdr:cNvCxnSpPr/>
      </xdr:nvCxnSpPr>
      <xdr:spPr>
        <a:xfrm>
          <a:off x="3797300" y="16758362"/>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127712</xdr:rowOff>
    </xdr:from>
    <xdr:to>
      <xdr:col>19</xdr:col>
      <xdr:colOff>177800</xdr:colOff>
      <xdr:row>97</xdr:row>
      <xdr:rowOff>130549</xdr:rowOff>
    </xdr:to>
    <xdr:cxnSp macro="">
      <xdr:nvCxnSpPr>
        <xdr:cNvPr id="230" name="直線コネクタ 229"/>
        <xdr:cNvCxnSpPr/>
      </xdr:nvCxnSpPr>
      <xdr:spPr>
        <a:xfrm flipV="1">
          <a:off x="2908300" y="16758362"/>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45165</xdr:rowOff>
    </xdr:from>
    <xdr:to>
      <xdr:col>15</xdr:col>
      <xdr:colOff>50800</xdr:colOff>
      <xdr:row>97</xdr:row>
      <xdr:rowOff>130549</xdr:rowOff>
    </xdr:to>
    <xdr:cxnSp macro="">
      <xdr:nvCxnSpPr>
        <xdr:cNvPr id="233" name="直線コネクタ 232"/>
        <xdr:cNvCxnSpPr/>
      </xdr:nvCxnSpPr>
      <xdr:spPr>
        <a:xfrm>
          <a:off x="2019300" y="16675815"/>
          <a:ext cx="889000" cy="8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45165</xdr:rowOff>
    </xdr:from>
    <xdr:to>
      <xdr:col>10</xdr:col>
      <xdr:colOff>114300</xdr:colOff>
      <xdr:row>97</xdr:row>
      <xdr:rowOff>125191</xdr:rowOff>
    </xdr:to>
    <xdr:cxnSp macro="">
      <xdr:nvCxnSpPr>
        <xdr:cNvPr id="236" name="直線コネクタ 235"/>
        <xdr:cNvCxnSpPr/>
      </xdr:nvCxnSpPr>
      <xdr:spPr>
        <a:xfrm flipV="1">
          <a:off x="1130300" y="16675815"/>
          <a:ext cx="8890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144363</xdr:rowOff>
    </xdr:from>
    <xdr:ext cx="599010" cy="259045"/>
    <xdr:sp macro="" textlink="">
      <xdr:nvSpPr>
        <xdr:cNvPr id="240" name="テキスト ボックス 239"/>
        <xdr:cNvSpPr txBox="1"/>
      </xdr:nvSpPr>
      <xdr:spPr>
        <a:xfrm>
          <a:off x="830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77446</xdr:rowOff>
    </xdr:from>
    <xdr:to>
      <xdr:col>24</xdr:col>
      <xdr:colOff>114300</xdr:colOff>
      <xdr:row>98</xdr:row>
      <xdr:rowOff>7596</xdr:rowOff>
    </xdr:to>
    <xdr:sp macro="" textlink="">
      <xdr:nvSpPr>
        <xdr:cNvPr id="246" name="楕円 245"/>
        <xdr:cNvSpPr/>
      </xdr:nvSpPr>
      <xdr:spPr>
        <a:xfrm>
          <a:off x="4584700" y="16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163823</xdr:rowOff>
    </xdr:from>
    <xdr:ext cx="534377" cy="259045"/>
    <xdr:sp macro="" textlink="">
      <xdr:nvSpPr>
        <xdr:cNvPr id="247" name="衛生費該当値テキスト"/>
        <xdr:cNvSpPr txBox="1"/>
      </xdr:nvSpPr>
      <xdr:spPr>
        <a:xfrm>
          <a:off x="4686300" y="166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76912</xdr:rowOff>
    </xdr:from>
    <xdr:to>
      <xdr:col>20</xdr:col>
      <xdr:colOff>38100</xdr:colOff>
      <xdr:row>98</xdr:row>
      <xdr:rowOff>7062</xdr:rowOff>
    </xdr:to>
    <xdr:sp macro="" textlink="">
      <xdr:nvSpPr>
        <xdr:cNvPr id="248" name="楕円 247"/>
        <xdr:cNvSpPr/>
      </xdr:nvSpPr>
      <xdr:spPr>
        <a:xfrm>
          <a:off x="3746500" y="167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169639</xdr:rowOff>
    </xdr:from>
    <xdr:ext cx="534377" cy="259045"/>
    <xdr:sp macro="" textlink="">
      <xdr:nvSpPr>
        <xdr:cNvPr id="249" name="テキスト ボックス 248"/>
        <xdr:cNvSpPr txBox="1"/>
      </xdr:nvSpPr>
      <xdr:spPr>
        <a:xfrm>
          <a:off x="3530111" y="168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79749</xdr:rowOff>
    </xdr:from>
    <xdr:to>
      <xdr:col>15</xdr:col>
      <xdr:colOff>101600</xdr:colOff>
      <xdr:row>98</xdr:row>
      <xdr:rowOff>9899</xdr:rowOff>
    </xdr:to>
    <xdr:sp macro="" textlink="">
      <xdr:nvSpPr>
        <xdr:cNvPr id="250" name="楕円 249"/>
        <xdr:cNvSpPr/>
      </xdr:nvSpPr>
      <xdr:spPr>
        <a:xfrm>
          <a:off x="2857500" y="167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1026</xdr:rowOff>
    </xdr:from>
    <xdr:ext cx="534377" cy="259045"/>
    <xdr:sp macro="" textlink="">
      <xdr:nvSpPr>
        <xdr:cNvPr id="251" name="テキスト ボックス 250"/>
        <xdr:cNvSpPr txBox="1"/>
      </xdr:nvSpPr>
      <xdr:spPr>
        <a:xfrm>
          <a:off x="2641111" y="168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165815</xdr:rowOff>
    </xdr:from>
    <xdr:to>
      <xdr:col>10</xdr:col>
      <xdr:colOff>165100</xdr:colOff>
      <xdr:row>97</xdr:row>
      <xdr:rowOff>95965</xdr:rowOff>
    </xdr:to>
    <xdr:sp macro="" textlink="">
      <xdr:nvSpPr>
        <xdr:cNvPr id="252" name="楕円 251"/>
        <xdr:cNvSpPr/>
      </xdr:nvSpPr>
      <xdr:spPr>
        <a:xfrm>
          <a:off x="1968500" y="166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87092</xdr:rowOff>
    </xdr:from>
    <xdr:ext cx="599010" cy="259045"/>
    <xdr:sp macro="" textlink="">
      <xdr:nvSpPr>
        <xdr:cNvPr id="253" name="テキスト ボックス 252"/>
        <xdr:cNvSpPr txBox="1"/>
      </xdr:nvSpPr>
      <xdr:spPr>
        <a:xfrm>
          <a:off x="1719795" y="1671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74391</xdr:rowOff>
    </xdr:from>
    <xdr:to>
      <xdr:col>6</xdr:col>
      <xdr:colOff>38100</xdr:colOff>
      <xdr:row>98</xdr:row>
      <xdr:rowOff>4541</xdr:rowOff>
    </xdr:to>
    <xdr:sp macro="" textlink="">
      <xdr:nvSpPr>
        <xdr:cNvPr id="254" name="楕円 253"/>
        <xdr:cNvSpPr/>
      </xdr:nvSpPr>
      <xdr:spPr>
        <a:xfrm>
          <a:off x="1079500" y="167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167118</xdr:rowOff>
    </xdr:from>
    <xdr:ext cx="534377" cy="259045"/>
    <xdr:sp macro="" textlink="">
      <xdr:nvSpPr>
        <xdr:cNvPr id="255" name="テキスト ボックス 254"/>
        <xdr:cNvSpPr txBox="1"/>
      </xdr:nvSpPr>
      <xdr:spPr>
        <a:xfrm>
          <a:off x="863111" y="167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99255</xdr:rowOff>
    </xdr:from>
    <xdr:ext cx="378565" cy="259045"/>
    <xdr:sp macro="" textlink="">
      <xdr:nvSpPr>
        <xdr:cNvPr id="297" name="テキスト ボックス 296"/>
        <xdr:cNvSpPr txBox="1"/>
      </xdr:nvSpPr>
      <xdr:spPr>
        <a:xfrm>
          <a:off x="6783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140553</xdr:rowOff>
    </xdr:from>
    <xdr:to>
      <xdr:col>55</xdr:col>
      <xdr:colOff>0</xdr:colOff>
      <xdr:row>58</xdr:row>
      <xdr:rowOff>145229</xdr:rowOff>
    </xdr:to>
    <xdr:cxnSp macro="">
      <xdr:nvCxnSpPr>
        <xdr:cNvPr id="343" name="直線コネクタ 342"/>
        <xdr:cNvCxnSpPr/>
      </xdr:nvCxnSpPr>
      <xdr:spPr>
        <a:xfrm>
          <a:off x="9639300" y="10084653"/>
          <a:ext cx="8382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140553</xdr:rowOff>
    </xdr:from>
    <xdr:to>
      <xdr:col>50</xdr:col>
      <xdr:colOff>114300</xdr:colOff>
      <xdr:row>58</xdr:row>
      <xdr:rowOff>155087</xdr:rowOff>
    </xdr:to>
    <xdr:cxnSp macro="">
      <xdr:nvCxnSpPr>
        <xdr:cNvPr id="346" name="直線コネクタ 345"/>
        <xdr:cNvCxnSpPr/>
      </xdr:nvCxnSpPr>
      <xdr:spPr>
        <a:xfrm flipV="1">
          <a:off x="8750300" y="10084653"/>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155087</xdr:rowOff>
    </xdr:from>
    <xdr:to>
      <xdr:col>45</xdr:col>
      <xdr:colOff>177800</xdr:colOff>
      <xdr:row>58</xdr:row>
      <xdr:rowOff>170149</xdr:rowOff>
    </xdr:to>
    <xdr:cxnSp macro="">
      <xdr:nvCxnSpPr>
        <xdr:cNvPr id="349" name="直線コネクタ 348"/>
        <xdr:cNvCxnSpPr/>
      </xdr:nvCxnSpPr>
      <xdr:spPr>
        <a:xfrm flipV="1">
          <a:off x="7861300" y="10099187"/>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170149</xdr:rowOff>
    </xdr:from>
    <xdr:to>
      <xdr:col>41</xdr:col>
      <xdr:colOff>50800</xdr:colOff>
      <xdr:row>59</xdr:row>
      <xdr:rowOff>167</xdr:rowOff>
    </xdr:to>
    <xdr:cxnSp macro="">
      <xdr:nvCxnSpPr>
        <xdr:cNvPr id="352" name="直線コネクタ 351"/>
        <xdr:cNvCxnSpPr/>
      </xdr:nvCxnSpPr>
      <xdr:spPr>
        <a:xfrm flipV="1">
          <a:off x="6972300" y="10114249"/>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5" name="フローチャート: 判断 354"/>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82559</xdr:rowOff>
    </xdr:from>
    <xdr:ext cx="599010" cy="259045"/>
    <xdr:sp macro="" textlink="">
      <xdr:nvSpPr>
        <xdr:cNvPr id="356" name="テキスト ボックス 355"/>
        <xdr:cNvSpPr txBox="1"/>
      </xdr:nvSpPr>
      <xdr:spPr>
        <a:xfrm>
          <a:off x="6672795" y="96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94429</xdr:rowOff>
    </xdr:from>
    <xdr:to>
      <xdr:col>55</xdr:col>
      <xdr:colOff>50800</xdr:colOff>
      <xdr:row>59</xdr:row>
      <xdr:rowOff>24579</xdr:rowOff>
    </xdr:to>
    <xdr:sp macro="" textlink="">
      <xdr:nvSpPr>
        <xdr:cNvPr id="362" name="楕円 361"/>
        <xdr:cNvSpPr/>
      </xdr:nvSpPr>
      <xdr:spPr>
        <a:xfrm>
          <a:off x="10426700" y="100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9356</xdr:rowOff>
    </xdr:from>
    <xdr:ext cx="534377" cy="259045"/>
    <xdr:sp macro="" textlink="">
      <xdr:nvSpPr>
        <xdr:cNvPr id="363" name="農林水産業費該当値テキスト"/>
        <xdr:cNvSpPr txBox="1"/>
      </xdr:nvSpPr>
      <xdr:spPr>
        <a:xfrm>
          <a:off x="10528300" y="99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89753</xdr:rowOff>
    </xdr:from>
    <xdr:to>
      <xdr:col>50</xdr:col>
      <xdr:colOff>165100</xdr:colOff>
      <xdr:row>59</xdr:row>
      <xdr:rowOff>19903</xdr:rowOff>
    </xdr:to>
    <xdr:sp macro="" textlink="">
      <xdr:nvSpPr>
        <xdr:cNvPr id="364" name="楕円 363"/>
        <xdr:cNvSpPr/>
      </xdr:nvSpPr>
      <xdr:spPr>
        <a:xfrm>
          <a:off x="9588500" y="100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11030</xdr:rowOff>
    </xdr:from>
    <xdr:ext cx="534377" cy="259045"/>
    <xdr:sp macro="" textlink="">
      <xdr:nvSpPr>
        <xdr:cNvPr id="365" name="テキスト ボックス 364"/>
        <xdr:cNvSpPr txBox="1"/>
      </xdr:nvSpPr>
      <xdr:spPr>
        <a:xfrm>
          <a:off x="9372111" y="10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104287</xdr:rowOff>
    </xdr:from>
    <xdr:to>
      <xdr:col>46</xdr:col>
      <xdr:colOff>38100</xdr:colOff>
      <xdr:row>59</xdr:row>
      <xdr:rowOff>34437</xdr:rowOff>
    </xdr:to>
    <xdr:sp macro="" textlink="">
      <xdr:nvSpPr>
        <xdr:cNvPr id="366" name="楕円 365"/>
        <xdr:cNvSpPr/>
      </xdr:nvSpPr>
      <xdr:spPr>
        <a:xfrm>
          <a:off x="8699500" y="100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25564</xdr:rowOff>
    </xdr:from>
    <xdr:ext cx="534377" cy="259045"/>
    <xdr:sp macro="" textlink="">
      <xdr:nvSpPr>
        <xdr:cNvPr id="367" name="テキスト ボックス 366"/>
        <xdr:cNvSpPr txBox="1"/>
      </xdr:nvSpPr>
      <xdr:spPr>
        <a:xfrm>
          <a:off x="8483111" y="1014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119349</xdr:rowOff>
    </xdr:from>
    <xdr:to>
      <xdr:col>41</xdr:col>
      <xdr:colOff>101600</xdr:colOff>
      <xdr:row>59</xdr:row>
      <xdr:rowOff>49499</xdr:rowOff>
    </xdr:to>
    <xdr:sp macro="" textlink="">
      <xdr:nvSpPr>
        <xdr:cNvPr id="368" name="楕円 367"/>
        <xdr:cNvSpPr/>
      </xdr:nvSpPr>
      <xdr:spPr>
        <a:xfrm>
          <a:off x="7810500" y="100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40626</xdr:rowOff>
    </xdr:from>
    <xdr:ext cx="534377" cy="259045"/>
    <xdr:sp macro="" textlink="">
      <xdr:nvSpPr>
        <xdr:cNvPr id="369" name="テキスト ボックス 368"/>
        <xdr:cNvSpPr txBox="1"/>
      </xdr:nvSpPr>
      <xdr:spPr>
        <a:xfrm>
          <a:off x="7594111" y="10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120817</xdr:rowOff>
    </xdr:from>
    <xdr:to>
      <xdr:col>36</xdr:col>
      <xdr:colOff>165100</xdr:colOff>
      <xdr:row>59</xdr:row>
      <xdr:rowOff>50967</xdr:rowOff>
    </xdr:to>
    <xdr:sp macro="" textlink="">
      <xdr:nvSpPr>
        <xdr:cNvPr id="370" name="楕円 369"/>
        <xdr:cNvSpPr/>
      </xdr:nvSpPr>
      <xdr:spPr>
        <a:xfrm>
          <a:off x="6921500" y="100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42094</xdr:rowOff>
    </xdr:from>
    <xdr:ext cx="534377" cy="259045"/>
    <xdr:sp macro="" textlink="">
      <xdr:nvSpPr>
        <xdr:cNvPr id="371" name="テキスト ボックス 370"/>
        <xdr:cNvSpPr txBox="1"/>
      </xdr:nvSpPr>
      <xdr:spPr>
        <a:xfrm>
          <a:off x="6705111"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35328</xdr:rowOff>
    </xdr:from>
    <xdr:to>
      <xdr:col>55</xdr:col>
      <xdr:colOff>0</xdr:colOff>
      <xdr:row>78</xdr:row>
      <xdr:rowOff>63505</xdr:rowOff>
    </xdr:to>
    <xdr:cxnSp macro="">
      <xdr:nvCxnSpPr>
        <xdr:cNvPr id="398" name="直線コネクタ 397"/>
        <xdr:cNvCxnSpPr/>
      </xdr:nvCxnSpPr>
      <xdr:spPr>
        <a:xfrm>
          <a:off x="9639300" y="13408428"/>
          <a:ext cx="8382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35328</xdr:rowOff>
    </xdr:from>
    <xdr:to>
      <xdr:col>50</xdr:col>
      <xdr:colOff>114300</xdr:colOff>
      <xdr:row>78</xdr:row>
      <xdr:rowOff>39963</xdr:rowOff>
    </xdr:to>
    <xdr:cxnSp macro="">
      <xdr:nvCxnSpPr>
        <xdr:cNvPr id="401" name="直線コネクタ 400"/>
        <xdr:cNvCxnSpPr/>
      </xdr:nvCxnSpPr>
      <xdr:spPr>
        <a:xfrm flipV="1">
          <a:off x="8750300" y="13408428"/>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138027</xdr:rowOff>
    </xdr:from>
    <xdr:to>
      <xdr:col>45</xdr:col>
      <xdr:colOff>177800</xdr:colOff>
      <xdr:row>78</xdr:row>
      <xdr:rowOff>39963</xdr:rowOff>
    </xdr:to>
    <xdr:cxnSp macro="">
      <xdr:nvCxnSpPr>
        <xdr:cNvPr id="404" name="直線コネクタ 403"/>
        <xdr:cNvCxnSpPr/>
      </xdr:nvCxnSpPr>
      <xdr:spPr>
        <a:xfrm>
          <a:off x="7861300" y="13339677"/>
          <a:ext cx="889000" cy="7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138027</xdr:rowOff>
    </xdr:from>
    <xdr:to>
      <xdr:col>41</xdr:col>
      <xdr:colOff>50800</xdr:colOff>
      <xdr:row>77</xdr:row>
      <xdr:rowOff>157031</xdr:rowOff>
    </xdr:to>
    <xdr:cxnSp macro="">
      <xdr:nvCxnSpPr>
        <xdr:cNvPr id="407" name="直線コネクタ 406"/>
        <xdr:cNvCxnSpPr/>
      </xdr:nvCxnSpPr>
      <xdr:spPr>
        <a:xfrm flipV="1">
          <a:off x="6972300" y="13339677"/>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0" name="フローチャート: 判断 409"/>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1" name="テキスト ボックス 410"/>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12705</xdr:rowOff>
    </xdr:from>
    <xdr:to>
      <xdr:col>55</xdr:col>
      <xdr:colOff>50800</xdr:colOff>
      <xdr:row>78</xdr:row>
      <xdr:rowOff>114305</xdr:rowOff>
    </xdr:to>
    <xdr:sp macro="" textlink="">
      <xdr:nvSpPr>
        <xdr:cNvPr id="417" name="楕円 416"/>
        <xdr:cNvSpPr/>
      </xdr:nvSpPr>
      <xdr:spPr>
        <a:xfrm>
          <a:off x="10426700" y="133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99082</xdr:rowOff>
    </xdr:from>
    <xdr:ext cx="534377" cy="259045"/>
    <xdr:sp macro="" textlink="">
      <xdr:nvSpPr>
        <xdr:cNvPr id="418" name="商工費該当値テキスト"/>
        <xdr:cNvSpPr txBox="1"/>
      </xdr:nvSpPr>
      <xdr:spPr>
        <a:xfrm>
          <a:off x="10528300" y="133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155978</xdr:rowOff>
    </xdr:from>
    <xdr:to>
      <xdr:col>50</xdr:col>
      <xdr:colOff>165100</xdr:colOff>
      <xdr:row>78</xdr:row>
      <xdr:rowOff>86128</xdr:rowOff>
    </xdr:to>
    <xdr:sp macro="" textlink="">
      <xdr:nvSpPr>
        <xdr:cNvPr id="419" name="楕円 418"/>
        <xdr:cNvSpPr/>
      </xdr:nvSpPr>
      <xdr:spPr>
        <a:xfrm>
          <a:off x="9588500" y="13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77255</xdr:rowOff>
    </xdr:from>
    <xdr:ext cx="534377" cy="259045"/>
    <xdr:sp macro="" textlink="">
      <xdr:nvSpPr>
        <xdr:cNvPr id="420" name="テキスト ボックス 419"/>
        <xdr:cNvSpPr txBox="1"/>
      </xdr:nvSpPr>
      <xdr:spPr>
        <a:xfrm>
          <a:off x="9372111" y="134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160613</xdr:rowOff>
    </xdr:from>
    <xdr:to>
      <xdr:col>46</xdr:col>
      <xdr:colOff>38100</xdr:colOff>
      <xdr:row>78</xdr:row>
      <xdr:rowOff>90763</xdr:rowOff>
    </xdr:to>
    <xdr:sp macro="" textlink="">
      <xdr:nvSpPr>
        <xdr:cNvPr id="421" name="楕円 420"/>
        <xdr:cNvSpPr/>
      </xdr:nvSpPr>
      <xdr:spPr>
        <a:xfrm>
          <a:off x="8699500" y="133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81890</xdr:rowOff>
    </xdr:from>
    <xdr:ext cx="534377" cy="259045"/>
    <xdr:sp macro="" textlink="">
      <xdr:nvSpPr>
        <xdr:cNvPr id="422" name="テキスト ボックス 421"/>
        <xdr:cNvSpPr txBox="1"/>
      </xdr:nvSpPr>
      <xdr:spPr>
        <a:xfrm>
          <a:off x="8483111" y="134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87227</xdr:rowOff>
    </xdr:from>
    <xdr:to>
      <xdr:col>41</xdr:col>
      <xdr:colOff>101600</xdr:colOff>
      <xdr:row>78</xdr:row>
      <xdr:rowOff>17377</xdr:rowOff>
    </xdr:to>
    <xdr:sp macro="" textlink="">
      <xdr:nvSpPr>
        <xdr:cNvPr id="423" name="楕円 422"/>
        <xdr:cNvSpPr/>
      </xdr:nvSpPr>
      <xdr:spPr>
        <a:xfrm>
          <a:off x="7810500" y="132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8504</xdr:rowOff>
    </xdr:from>
    <xdr:ext cx="534377" cy="259045"/>
    <xdr:sp macro="" textlink="">
      <xdr:nvSpPr>
        <xdr:cNvPr id="424" name="テキスト ボックス 423"/>
        <xdr:cNvSpPr txBox="1"/>
      </xdr:nvSpPr>
      <xdr:spPr>
        <a:xfrm>
          <a:off x="7594111" y="133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106231</xdr:rowOff>
    </xdr:from>
    <xdr:to>
      <xdr:col>36</xdr:col>
      <xdr:colOff>165100</xdr:colOff>
      <xdr:row>78</xdr:row>
      <xdr:rowOff>36381</xdr:rowOff>
    </xdr:to>
    <xdr:sp macro="" textlink="">
      <xdr:nvSpPr>
        <xdr:cNvPr id="425" name="楕円 424"/>
        <xdr:cNvSpPr/>
      </xdr:nvSpPr>
      <xdr:spPr>
        <a:xfrm>
          <a:off x="6921500" y="133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52908</xdr:rowOff>
    </xdr:from>
    <xdr:ext cx="534377" cy="259045"/>
    <xdr:sp macro="" textlink="">
      <xdr:nvSpPr>
        <xdr:cNvPr id="426" name="テキスト ボックス 425"/>
        <xdr:cNvSpPr txBox="1"/>
      </xdr:nvSpPr>
      <xdr:spPr>
        <a:xfrm>
          <a:off x="6705111" y="130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101378</xdr:rowOff>
    </xdr:from>
    <xdr:to>
      <xdr:col>55</xdr:col>
      <xdr:colOff>0</xdr:colOff>
      <xdr:row>98</xdr:row>
      <xdr:rowOff>124671</xdr:rowOff>
    </xdr:to>
    <xdr:cxnSp macro="">
      <xdr:nvCxnSpPr>
        <xdr:cNvPr id="455" name="直線コネクタ 454"/>
        <xdr:cNvCxnSpPr/>
      </xdr:nvCxnSpPr>
      <xdr:spPr>
        <a:xfrm flipV="1">
          <a:off x="9639300" y="16903478"/>
          <a:ext cx="8382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93202</xdr:rowOff>
    </xdr:from>
    <xdr:to>
      <xdr:col>50</xdr:col>
      <xdr:colOff>114300</xdr:colOff>
      <xdr:row>98</xdr:row>
      <xdr:rowOff>124671</xdr:rowOff>
    </xdr:to>
    <xdr:cxnSp macro="">
      <xdr:nvCxnSpPr>
        <xdr:cNvPr id="458" name="直線コネクタ 457"/>
        <xdr:cNvCxnSpPr/>
      </xdr:nvCxnSpPr>
      <xdr:spPr>
        <a:xfrm>
          <a:off x="8750300" y="16895302"/>
          <a:ext cx="8890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93202</xdr:rowOff>
    </xdr:from>
    <xdr:to>
      <xdr:col>45</xdr:col>
      <xdr:colOff>177800</xdr:colOff>
      <xdr:row>98</xdr:row>
      <xdr:rowOff>94876</xdr:rowOff>
    </xdr:to>
    <xdr:cxnSp macro="">
      <xdr:nvCxnSpPr>
        <xdr:cNvPr id="461" name="直線コネクタ 460"/>
        <xdr:cNvCxnSpPr/>
      </xdr:nvCxnSpPr>
      <xdr:spPr>
        <a:xfrm flipV="1">
          <a:off x="7861300" y="16895302"/>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94876</xdr:rowOff>
    </xdr:from>
    <xdr:to>
      <xdr:col>41</xdr:col>
      <xdr:colOff>50800</xdr:colOff>
      <xdr:row>98</xdr:row>
      <xdr:rowOff>135556</xdr:rowOff>
    </xdr:to>
    <xdr:cxnSp macro="">
      <xdr:nvCxnSpPr>
        <xdr:cNvPr id="464" name="直線コネクタ 463"/>
        <xdr:cNvCxnSpPr/>
      </xdr:nvCxnSpPr>
      <xdr:spPr>
        <a:xfrm flipV="1">
          <a:off x="6972300" y="16896976"/>
          <a:ext cx="889000" cy="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67" name="フローチャート: 判断 466"/>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112301</xdr:rowOff>
    </xdr:from>
    <xdr:ext cx="599010" cy="259045"/>
    <xdr:sp macro="" textlink="">
      <xdr:nvSpPr>
        <xdr:cNvPr id="468" name="テキスト ボックス 467"/>
        <xdr:cNvSpPr txBox="1"/>
      </xdr:nvSpPr>
      <xdr:spPr>
        <a:xfrm>
          <a:off x="6672795" y="16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50578</xdr:rowOff>
    </xdr:from>
    <xdr:to>
      <xdr:col>55</xdr:col>
      <xdr:colOff>50800</xdr:colOff>
      <xdr:row>98</xdr:row>
      <xdr:rowOff>152178</xdr:rowOff>
    </xdr:to>
    <xdr:sp macro="" textlink="">
      <xdr:nvSpPr>
        <xdr:cNvPr id="474" name="楕円 473"/>
        <xdr:cNvSpPr/>
      </xdr:nvSpPr>
      <xdr:spPr>
        <a:xfrm>
          <a:off x="10426700" y="168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136955</xdr:rowOff>
    </xdr:from>
    <xdr:ext cx="534377" cy="259045"/>
    <xdr:sp macro="" textlink="">
      <xdr:nvSpPr>
        <xdr:cNvPr id="475" name="土木費該当値テキスト"/>
        <xdr:cNvSpPr txBox="1"/>
      </xdr:nvSpPr>
      <xdr:spPr>
        <a:xfrm>
          <a:off x="10528300" y="167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73871</xdr:rowOff>
    </xdr:from>
    <xdr:to>
      <xdr:col>50</xdr:col>
      <xdr:colOff>165100</xdr:colOff>
      <xdr:row>99</xdr:row>
      <xdr:rowOff>4021</xdr:rowOff>
    </xdr:to>
    <xdr:sp macro="" textlink="">
      <xdr:nvSpPr>
        <xdr:cNvPr id="476" name="楕円 475"/>
        <xdr:cNvSpPr/>
      </xdr:nvSpPr>
      <xdr:spPr>
        <a:xfrm>
          <a:off x="9588500" y="168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166598</xdr:rowOff>
    </xdr:from>
    <xdr:ext cx="534377" cy="259045"/>
    <xdr:sp macro="" textlink="">
      <xdr:nvSpPr>
        <xdr:cNvPr id="477" name="テキスト ボックス 476"/>
        <xdr:cNvSpPr txBox="1"/>
      </xdr:nvSpPr>
      <xdr:spPr>
        <a:xfrm>
          <a:off x="9372111" y="169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42402</xdr:rowOff>
    </xdr:from>
    <xdr:to>
      <xdr:col>46</xdr:col>
      <xdr:colOff>38100</xdr:colOff>
      <xdr:row>98</xdr:row>
      <xdr:rowOff>144002</xdr:rowOff>
    </xdr:to>
    <xdr:sp macro="" textlink="">
      <xdr:nvSpPr>
        <xdr:cNvPr id="478" name="楕円 477"/>
        <xdr:cNvSpPr/>
      </xdr:nvSpPr>
      <xdr:spPr>
        <a:xfrm>
          <a:off x="8699500" y="16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135129</xdr:rowOff>
    </xdr:from>
    <xdr:ext cx="534377" cy="259045"/>
    <xdr:sp macro="" textlink="">
      <xdr:nvSpPr>
        <xdr:cNvPr id="479" name="テキスト ボックス 478"/>
        <xdr:cNvSpPr txBox="1"/>
      </xdr:nvSpPr>
      <xdr:spPr>
        <a:xfrm>
          <a:off x="8483111" y="169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44076</xdr:rowOff>
    </xdr:from>
    <xdr:to>
      <xdr:col>41</xdr:col>
      <xdr:colOff>101600</xdr:colOff>
      <xdr:row>98</xdr:row>
      <xdr:rowOff>145676</xdr:rowOff>
    </xdr:to>
    <xdr:sp macro="" textlink="">
      <xdr:nvSpPr>
        <xdr:cNvPr id="480" name="楕円 479"/>
        <xdr:cNvSpPr/>
      </xdr:nvSpPr>
      <xdr:spPr>
        <a:xfrm>
          <a:off x="7810500" y="168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136803</xdr:rowOff>
    </xdr:from>
    <xdr:ext cx="534377" cy="259045"/>
    <xdr:sp macro="" textlink="">
      <xdr:nvSpPr>
        <xdr:cNvPr id="481" name="テキスト ボックス 480"/>
        <xdr:cNvSpPr txBox="1"/>
      </xdr:nvSpPr>
      <xdr:spPr>
        <a:xfrm>
          <a:off x="7594111" y="169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84756</xdr:rowOff>
    </xdr:from>
    <xdr:to>
      <xdr:col>36</xdr:col>
      <xdr:colOff>165100</xdr:colOff>
      <xdr:row>99</xdr:row>
      <xdr:rowOff>14906</xdr:rowOff>
    </xdr:to>
    <xdr:sp macro="" textlink="">
      <xdr:nvSpPr>
        <xdr:cNvPr id="482" name="楕円 481"/>
        <xdr:cNvSpPr/>
      </xdr:nvSpPr>
      <xdr:spPr>
        <a:xfrm>
          <a:off x="6921500" y="168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6033</xdr:rowOff>
    </xdr:from>
    <xdr:ext cx="534377" cy="259045"/>
    <xdr:sp macro="" textlink="">
      <xdr:nvSpPr>
        <xdr:cNvPr id="483" name="テキスト ボックス 482"/>
        <xdr:cNvSpPr txBox="1"/>
      </xdr:nvSpPr>
      <xdr:spPr>
        <a:xfrm>
          <a:off x="6705111" y="169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11430</xdr:rowOff>
    </xdr:from>
    <xdr:to>
      <xdr:col>85</xdr:col>
      <xdr:colOff>127000</xdr:colOff>
      <xdr:row>39</xdr:row>
      <xdr:rowOff>19946</xdr:rowOff>
    </xdr:to>
    <xdr:cxnSp macro="">
      <xdr:nvCxnSpPr>
        <xdr:cNvPr id="514" name="直線コネクタ 513"/>
        <xdr:cNvCxnSpPr/>
      </xdr:nvCxnSpPr>
      <xdr:spPr>
        <a:xfrm flipV="1">
          <a:off x="15481300" y="6697980"/>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13882</xdr:rowOff>
    </xdr:from>
    <xdr:to>
      <xdr:col>81</xdr:col>
      <xdr:colOff>50800</xdr:colOff>
      <xdr:row>39</xdr:row>
      <xdr:rowOff>19946</xdr:rowOff>
    </xdr:to>
    <xdr:cxnSp macro="">
      <xdr:nvCxnSpPr>
        <xdr:cNvPr id="517" name="直線コネクタ 516"/>
        <xdr:cNvCxnSpPr/>
      </xdr:nvCxnSpPr>
      <xdr:spPr>
        <a:xfrm>
          <a:off x="14592300" y="6700432"/>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13882</xdr:rowOff>
    </xdr:from>
    <xdr:to>
      <xdr:col>76</xdr:col>
      <xdr:colOff>114300</xdr:colOff>
      <xdr:row>39</xdr:row>
      <xdr:rowOff>23098</xdr:rowOff>
    </xdr:to>
    <xdr:cxnSp macro="">
      <xdr:nvCxnSpPr>
        <xdr:cNvPr id="520" name="直線コネクタ 519"/>
        <xdr:cNvCxnSpPr/>
      </xdr:nvCxnSpPr>
      <xdr:spPr>
        <a:xfrm flipV="1">
          <a:off x="13703300" y="6700432"/>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12053</xdr:rowOff>
    </xdr:from>
    <xdr:to>
      <xdr:col>71</xdr:col>
      <xdr:colOff>177800</xdr:colOff>
      <xdr:row>39</xdr:row>
      <xdr:rowOff>23098</xdr:rowOff>
    </xdr:to>
    <xdr:cxnSp macro="">
      <xdr:nvCxnSpPr>
        <xdr:cNvPr id="523" name="直線コネクタ 522"/>
        <xdr:cNvCxnSpPr/>
      </xdr:nvCxnSpPr>
      <xdr:spPr>
        <a:xfrm>
          <a:off x="12814300" y="6698603"/>
          <a:ext cx="8890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52053</xdr:rowOff>
    </xdr:from>
    <xdr:to>
      <xdr:col>67</xdr:col>
      <xdr:colOff>101600</xdr:colOff>
      <xdr:row>38</xdr:row>
      <xdr:rowOff>153653</xdr:rowOff>
    </xdr:to>
    <xdr:sp macro="" textlink="">
      <xdr:nvSpPr>
        <xdr:cNvPr id="526" name="フローチャート: 判断 525"/>
        <xdr:cNvSpPr/>
      </xdr:nvSpPr>
      <xdr:spPr>
        <a:xfrm>
          <a:off x="12763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170180</xdr:rowOff>
    </xdr:from>
    <xdr:ext cx="534377" cy="259045"/>
    <xdr:sp macro="" textlink="">
      <xdr:nvSpPr>
        <xdr:cNvPr id="527" name="テキスト ボックス 526"/>
        <xdr:cNvSpPr txBox="1"/>
      </xdr:nvSpPr>
      <xdr:spPr>
        <a:xfrm>
          <a:off x="12547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33" name="楕円 532"/>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47007</xdr:rowOff>
    </xdr:from>
    <xdr:ext cx="534377" cy="259045"/>
    <xdr:sp macro="" textlink="">
      <xdr:nvSpPr>
        <xdr:cNvPr id="534" name="消防費該当値テキスト"/>
        <xdr:cNvSpPr txBox="1"/>
      </xdr:nvSpPr>
      <xdr:spPr>
        <a:xfrm>
          <a:off x="16370300" y="65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140596</xdr:rowOff>
    </xdr:from>
    <xdr:to>
      <xdr:col>81</xdr:col>
      <xdr:colOff>101600</xdr:colOff>
      <xdr:row>39</xdr:row>
      <xdr:rowOff>70746</xdr:rowOff>
    </xdr:to>
    <xdr:sp macro="" textlink="">
      <xdr:nvSpPr>
        <xdr:cNvPr id="535" name="楕円 534"/>
        <xdr:cNvSpPr/>
      </xdr:nvSpPr>
      <xdr:spPr>
        <a:xfrm>
          <a:off x="15430500" y="66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61873</xdr:rowOff>
    </xdr:from>
    <xdr:ext cx="534377" cy="259045"/>
    <xdr:sp macro="" textlink="">
      <xdr:nvSpPr>
        <xdr:cNvPr id="536" name="テキスト ボックス 535"/>
        <xdr:cNvSpPr txBox="1"/>
      </xdr:nvSpPr>
      <xdr:spPr>
        <a:xfrm>
          <a:off x="15214111" y="67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134532</xdr:rowOff>
    </xdr:from>
    <xdr:to>
      <xdr:col>76</xdr:col>
      <xdr:colOff>165100</xdr:colOff>
      <xdr:row>39</xdr:row>
      <xdr:rowOff>64682</xdr:rowOff>
    </xdr:to>
    <xdr:sp macro="" textlink="">
      <xdr:nvSpPr>
        <xdr:cNvPr id="537" name="楕円 536"/>
        <xdr:cNvSpPr/>
      </xdr:nvSpPr>
      <xdr:spPr>
        <a:xfrm>
          <a:off x="14541500" y="6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55809</xdr:rowOff>
    </xdr:from>
    <xdr:ext cx="534377" cy="259045"/>
    <xdr:sp macro="" textlink="">
      <xdr:nvSpPr>
        <xdr:cNvPr id="538" name="テキスト ボックス 537"/>
        <xdr:cNvSpPr txBox="1"/>
      </xdr:nvSpPr>
      <xdr:spPr>
        <a:xfrm>
          <a:off x="14325111" y="67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143748</xdr:rowOff>
    </xdr:from>
    <xdr:to>
      <xdr:col>72</xdr:col>
      <xdr:colOff>38100</xdr:colOff>
      <xdr:row>39</xdr:row>
      <xdr:rowOff>73898</xdr:rowOff>
    </xdr:to>
    <xdr:sp macro="" textlink="">
      <xdr:nvSpPr>
        <xdr:cNvPr id="539" name="楕円 538"/>
        <xdr:cNvSpPr/>
      </xdr:nvSpPr>
      <xdr:spPr>
        <a:xfrm>
          <a:off x="13652500" y="6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65025</xdr:rowOff>
    </xdr:from>
    <xdr:ext cx="534377" cy="259045"/>
    <xdr:sp macro="" textlink="">
      <xdr:nvSpPr>
        <xdr:cNvPr id="540" name="テキスト ボックス 539"/>
        <xdr:cNvSpPr txBox="1"/>
      </xdr:nvSpPr>
      <xdr:spPr>
        <a:xfrm>
          <a:off x="13436111" y="675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132703</xdr:rowOff>
    </xdr:from>
    <xdr:to>
      <xdr:col>67</xdr:col>
      <xdr:colOff>101600</xdr:colOff>
      <xdr:row>39</xdr:row>
      <xdr:rowOff>62853</xdr:rowOff>
    </xdr:to>
    <xdr:sp macro="" textlink="">
      <xdr:nvSpPr>
        <xdr:cNvPr id="541" name="楕円 540"/>
        <xdr:cNvSpPr/>
      </xdr:nvSpPr>
      <xdr:spPr>
        <a:xfrm>
          <a:off x="12763500" y="66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53980</xdr:rowOff>
    </xdr:from>
    <xdr:ext cx="534377" cy="259045"/>
    <xdr:sp macro="" textlink="">
      <xdr:nvSpPr>
        <xdr:cNvPr id="542" name="テキスト ボックス 541"/>
        <xdr:cNvSpPr txBox="1"/>
      </xdr:nvSpPr>
      <xdr:spPr>
        <a:xfrm>
          <a:off x="12547111" y="67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147061</xdr:rowOff>
    </xdr:from>
    <xdr:to>
      <xdr:col>85</xdr:col>
      <xdr:colOff>127000</xdr:colOff>
      <xdr:row>58</xdr:row>
      <xdr:rowOff>162493</xdr:rowOff>
    </xdr:to>
    <xdr:cxnSp macro="">
      <xdr:nvCxnSpPr>
        <xdr:cNvPr id="573" name="直線コネクタ 572"/>
        <xdr:cNvCxnSpPr/>
      </xdr:nvCxnSpPr>
      <xdr:spPr>
        <a:xfrm>
          <a:off x="15481300" y="10091161"/>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108712</xdr:rowOff>
    </xdr:from>
    <xdr:to>
      <xdr:col>81</xdr:col>
      <xdr:colOff>50800</xdr:colOff>
      <xdr:row>58</xdr:row>
      <xdr:rowOff>147061</xdr:rowOff>
    </xdr:to>
    <xdr:cxnSp macro="">
      <xdr:nvCxnSpPr>
        <xdr:cNvPr id="576" name="直線コネクタ 575"/>
        <xdr:cNvCxnSpPr/>
      </xdr:nvCxnSpPr>
      <xdr:spPr>
        <a:xfrm>
          <a:off x="14592300" y="10052812"/>
          <a:ext cx="889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108712</xdr:rowOff>
    </xdr:from>
    <xdr:to>
      <xdr:col>76</xdr:col>
      <xdr:colOff>114300</xdr:colOff>
      <xdr:row>59</xdr:row>
      <xdr:rowOff>16380</xdr:rowOff>
    </xdr:to>
    <xdr:cxnSp macro="">
      <xdr:nvCxnSpPr>
        <xdr:cNvPr id="579" name="直線コネクタ 578"/>
        <xdr:cNvCxnSpPr/>
      </xdr:nvCxnSpPr>
      <xdr:spPr>
        <a:xfrm flipV="1">
          <a:off x="13703300" y="10052812"/>
          <a:ext cx="889000" cy="7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10891</xdr:rowOff>
    </xdr:from>
    <xdr:to>
      <xdr:col>71</xdr:col>
      <xdr:colOff>177800</xdr:colOff>
      <xdr:row>59</xdr:row>
      <xdr:rowOff>16380</xdr:rowOff>
    </xdr:to>
    <xdr:cxnSp macro="">
      <xdr:nvCxnSpPr>
        <xdr:cNvPr id="582" name="直線コネクタ 581"/>
        <xdr:cNvCxnSpPr/>
      </xdr:nvCxnSpPr>
      <xdr:spPr>
        <a:xfrm>
          <a:off x="12814300" y="10126441"/>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5" name="フローチャート: 判断 584"/>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121674</xdr:rowOff>
    </xdr:from>
    <xdr:ext cx="599010" cy="259045"/>
    <xdr:sp macro="" textlink="">
      <xdr:nvSpPr>
        <xdr:cNvPr id="586" name="テキスト ボックス 585"/>
        <xdr:cNvSpPr txBox="1"/>
      </xdr:nvSpPr>
      <xdr:spPr>
        <a:xfrm>
          <a:off x="12514795" y="972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111693</xdr:rowOff>
    </xdr:from>
    <xdr:to>
      <xdr:col>85</xdr:col>
      <xdr:colOff>177800</xdr:colOff>
      <xdr:row>59</xdr:row>
      <xdr:rowOff>41843</xdr:rowOff>
    </xdr:to>
    <xdr:sp macro="" textlink="">
      <xdr:nvSpPr>
        <xdr:cNvPr id="592" name="楕円 591"/>
        <xdr:cNvSpPr/>
      </xdr:nvSpPr>
      <xdr:spPr>
        <a:xfrm>
          <a:off x="16268700" y="100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26620</xdr:rowOff>
    </xdr:from>
    <xdr:ext cx="534377" cy="259045"/>
    <xdr:sp macro="" textlink="">
      <xdr:nvSpPr>
        <xdr:cNvPr id="593" name="教育費該当値テキスト"/>
        <xdr:cNvSpPr txBox="1"/>
      </xdr:nvSpPr>
      <xdr:spPr>
        <a:xfrm>
          <a:off x="16370300" y="9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96261</xdr:rowOff>
    </xdr:from>
    <xdr:to>
      <xdr:col>81</xdr:col>
      <xdr:colOff>101600</xdr:colOff>
      <xdr:row>59</xdr:row>
      <xdr:rowOff>26411</xdr:rowOff>
    </xdr:to>
    <xdr:sp macro="" textlink="">
      <xdr:nvSpPr>
        <xdr:cNvPr id="594" name="楕円 593"/>
        <xdr:cNvSpPr/>
      </xdr:nvSpPr>
      <xdr:spPr>
        <a:xfrm>
          <a:off x="15430500" y="100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17538</xdr:rowOff>
    </xdr:from>
    <xdr:ext cx="534377" cy="259045"/>
    <xdr:sp macro="" textlink="">
      <xdr:nvSpPr>
        <xdr:cNvPr id="595" name="テキスト ボックス 594"/>
        <xdr:cNvSpPr txBox="1"/>
      </xdr:nvSpPr>
      <xdr:spPr>
        <a:xfrm>
          <a:off x="15214111" y="101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57912</xdr:rowOff>
    </xdr:from>
    <xdr:to>
      <xdr:col>76</xdr:col>
      <xdr:colOff>165100</xdr:colOff>
      <xdr:row>58</xdr:row>
      <xdr:rowOff>159512</xdr:rowOff>
    </xdr:to>
    <xdr:sp macro="" textlink="">
      <xdr:nvSpPr>
        <xdr:cNvPr id="596" name="楕円 595"/>
        <xdr:cNvSpPr/>
      </xdr:nvSpPr>
      <xdr:spPr>
        <a:xfrm>
          <a:off x="145415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150639</xdr:rowOff>
    </xdr:from>
    <xdr:ext cx="534377" cy="259045"/>
    <xdr:sp macro="" textlink="">
      <xdr:nvSpPr>
        <xdr:cNvPr id="597" name="テキスト ボックス 596"/>
        <xdr:cNvSpPr txBox="1"/>
      </xdr:nvSpPr>
      <xdr:spPr>
        <a:xfrm>
          <a:off x="14325111" y="100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137030</xdr:rowOff>
    </xdr:from>
    <xdr:to>
      <xdr:col>72</xdr:col>
      <xdr:colOff>38100</xdr:colOff>
      <xdr:row>59</xdr:row>
      <xdr:rowOff>67180</xdr:rowOff>
    </xdr:to>
    <xdr:sp macro="" textlink="">
      <xdr:nvSpPr>
        <xdr:cNvPr id="598" name="楕円 597"/>
        <xdr:cNvSpPr/>
      </xdr:nvSpPr>
      <xdr:spPr>
        <a:xfrm>
          <a:off x="13652500" y="100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58307</xdr:rowOff>
    </xdr:from>
    <xdr:ext cx="534377" cy="259045"/>
    <xdr:sp macro="" textlink="">
      <xdr:nvSpPr>
        <xdr:cNvPr id="599" name="テキスト ボックス 598"/>
        <xdr:cNvSpPr txBox="1"/>
      </xdr:nvSpPr>
      <xdr:spPr>
        <a:xfrm>
          <a:off x="13436111" y="101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131541</xdr:rowOff>
    </xdr:from>
    <xdr:to>
      <xdr:col>67</xdr:col>
      <xdr:colOff>101600</xdr:colOff>
      <xdr:row>59</xdr:row>
      <xdr:rowOff>61691</xdr:rowOff>
    </xdr:to>
    <xdr:sp macro="" textlink="">
      <xdr:nvSpPr>
        <xdr:cNvPr id="600" name="楕円 599"/>
        <xdr:cNvSpPr/>
      </xdr:nvSpPr>
      <xdr:spPr>
        <a:xfrm>
          <a:off x="12763500" y="100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52818</xdr:rowOff>
    </xdr:from>
    <xdr:ext cx="534377" cy="259045"/>
    <xdr:sp macro="" textlink="">
      <xdr:nvSpPr>
        <xdr:cNvPr id="601" name="テキスト ボックス 600"/>
        <xdr:cNvSpPr txBox="1"/>
      </xdr:nvSpPr>
      <xdr:spPr>
        <a:xfrm>
          <a:off x="12547111" y="101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65089</xdr:rowOff>
    </xdr:from>
    <xdr:to>
      <xdr:col>85</xdr:col>
      <xdr:colOff>127000</xdr:colOff>
      <xdr:row>78</xdr:row>
      <xdr:rowOff>113571</xdr:rowOff>
    </xdr:to>
    <xdr:cxnSp macro="">
      <xdr:nvCxnSpPr>
        <xdr:cNvPr id="628" name="直線コネクタ 627"/>
        <xdr:cNvCxnSpPr/>
      </xdr:nvCxnSpPr>
      <xdr:spPr>
        <a:xfrm>
          <a:off x="15481300" y="13438189"/>
          <a:ext cx="8382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65089</xdr:rowOff>
    </xdr:from>
    <xdr:to>
      <xdr:col>81</xdr:col>
      <xdr:colOff>50800</xdr:colOff>
      <xdr:row>78</xdr:row>
      <xdr:rowOff>139700</xdr:rowOff>
    </xdr:to>
    <xdr:cxnSp macro="">
      <xdr:nvCxnSpPr>
        <xdr:cNvPr id="631" name="直線コネクタ 630"/>
        <xdr:cNvCxnSpPr/>
      </xdr:nvCxnSpPr>
      <xdr:spPr>
        <a:xfrm flipV="1">
          <a:off x="14592300" y="13438189"/>
          <a:ext cx="8890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137137</xdr:rowOff>
    </xdr:from>
    <xdr:to>
      <xdr:col>76</xdr:col>
      <xdr:colOff>114300</xdr:colOff>
      <xdr:row>78</xdr:row>
      <xdr:rowOff>139700</xdr:rowOff>
    </xdr:to>
    <xdr:cxnSp macro="">
      <xdr:nvCxnSpPr>
        <xdr:cNvPr id="634" name="直線コネクタ 633"/>
        <xdr:cNvCxnSpPr/>
      </xdr:nvCxnSpPr>
      <xdr:spPr>
        <a:xfrm>
          <a:off x="13703300" y="13510237"/>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135283</xdr:rowOff>
    </xdr:from>
    <xdr:to>
      <xdr:col>71</xdr:col>
      <xdr:colOff>177800</xdr:colOff>
      <xdr:row>78</xdr:row>
      <xdr:rowOff>137137</xdr:rowOff>
    </xdr:to>
    <xdr:cxnSp macro="">
      <xdr:nvCxnSpPr>
        <xdr:cNvPr id="637" name="直線コネクタ 636"/>
        <xdr:cNvCxnSpPr/>
      </xdr:nvCxnSpPr>
      <xdr:spPr>
        <a:xfrm>
          <a:off x="12814300" y="13508383"/>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40" name="フローチャート: 判断 639"/>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41" name="テキスト ボックス 640"/>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62771</xdr:rowOff>
    </xdr:from>
    <xdr:to>
      <xdr:col>85</xdr:col>
      <xdr:colOff>177800</xdr:colOff>
      <xdr:row>78</xdr:row>
      <xdr:rowOff>164371</xdr:rowOff>
    </xdr:to>
    <xdr:sp macro="" textlink="">
      <xdr:nvSpPr>
        <xdr:cNvPr id="647" name="楕円 646"/>
        <xdr:cNvSpPr/>
      </xdr:nvSpPr>
      <xdr:spPr>
        <a:xfrm>
          <a:off x="16268700" y="134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534377" cy="259045"/>
    <xdr:sp macro="" textlink="">
      <xdr:nvSpPr>
        <xdr:cNvPr id="648" name="災害復旧費該当値テキスト"/>
        <xdr:cNvSpPr txBox="1"/>
      </xdr:nvSpPr>
      <xdr:spPr>
        <a:xfrm>
          <a:off x="16370300" y="133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14289</xdr:rowOff>
    </xdr:from>
    <xdr:to>
      <xdr:col>81</xdr:col>
      <xdr:colOff>101600</xdr:colOff>
      <xdr:row>78</xdr:row>
      <xdr:rowOff>115889</xdr:rowOff>
    </xdr:to>
    <xdr:sp macro="" textlink="">
      <xdr:nvSpPr>
        <xdr:cNvPr id="649" name="楕円 648"/>
        <xdr:cNvSpPr/>
      </xdr:nvSpPr>
      <xdr:spPr>
        <a:xfrm>
          <a:off x="15430500" y="133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132416</xdr:rowOff>
    </xdr:from>
    <xdr:ext cx="534377" cy="259045"/>
    <xdr:sp macro="" textlink="">
      <xdr:nvSpPr>
        <xdr:cNvPr id="650" name="テキスト ボックス 649"/>
        <xdr:cNvSpPr txBox="1"/>
      </xdr:nvSpPr>
      <xdr:spPr>
        <a:xfrm>
          <a:off x="15214111" y="131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86337</xdr:rowOff>
    </xdr:from>
    <xdr:to>
      <xdr:col>72</xdr:col>
      <xdr:colOff>38100</xdr:colOff>
      <xdr:row>79</xdr:row>
      <xdr:rowOff>16487</xdr:rowOff>
    </xdr:to>
    <xdr:sp macro="" textlink="">
      <xdr:nvSpPr>
        <xdr:cNvPr id="653" name="楕円 652"/>
        <xdr:cNvSpPr/>
      </xdr:nvSpPr>
      <xdr:spPr>
        <a:xfrm>
          <a:off x="13652500" y="134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7614</xdr:rowOff>
    </xdr:from>
    <xdr:ext cx="469744" cy="259045"/>
    <xdr:sp macro="" textlink="">
      <xdr:nvSpPr>
        <xdr:cNvPr id="654" name="テキスト ボックス 653"/>
        <xdr:cNvSpPr txBox="1"/>
      </xdr:nvSpPr>
      <xdr:spPr>
        <a:xfrm>
          <a:off x="13468428" y="1355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84483</xdr:rowOff>
    </xdr:from>
    <xdr:to>
      <xdr:col>67</xdr:col>
      <xdr:colOff>101600</xdr:colOff>
      <xdr:row>79</xdr:row>
      <xdr:rowOff>14633</xdr:rowOff>
    </xdr:to>
    <xdr:sp macro="" textlink="">
      <xdr:nvSpPr>
        <xdr:cNvPr id="655" name="楕円 654"/>
        <xdr:cNvSpPr/>
      </xdr:nvSpPr>
      <xdr:spPr>
        <a:xfrm>
          <a:off x="12763500" y="134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5760</xdr:rowOff>
    </xdr:from>
    <xdr:ext cx="469744" cy="259045"/>
    <xdr:sp macro="" textlink="">
      <xdr:nvSpPr>
        <xdr:cNvPr id="656" name="テキスト ボックス 655"/>
        <xdr:cNvSpPr txBox="1"/>
      </xdr:nvSpPr>
      <xdr:spPr>
        <a:xfrm>
          <a:off x="12579428" y="1355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24777</xdr:rowOff>
    </xdr:from>
    <xdr:to>
      <xdr:col>85</xdr:col>
      <xdr:colOff>127000</xdr:colOff>
      <xdr:row>98</xdr:row>
      <xdr:rowOff>39283</xdr:rowOff>
    </xdr:to>
    <xdr:cxnSp macro="">
      <xdr:nvCxnSpPr>
        <xdr:cNvPr id="685" name="直線コネクタ 684"/>
        <xdr:cNvCxnSpPr/>
      </xdr:nvCxnSpPr>
      <xdr:spPr>
        <a:xfrm flipV="1">
          <a:off x="15481300" y="16826877"/>
          <a:ext cx="8382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39283</xdr:rowOff>
    </xdr:from>
    <xdr:to>
      <xdr:col>81</xdr:col>
      <xdr:colOff>50800</xdr:colOff>
      <xdr:row>98</xdr:row>
      <xdr:rowOff>42604</xdr:rowOff>
    </xdr:to>
    <xdr:cxnSp macro="">
      <xdr:nvCxnSpPr>
        <xdr:cNvPr id="688" name="直線コネクタ 687"/>
        <xdr:cNvCxnSpPr/>
      </xdr:nvCxnSpPr>
      <xdr:spPr>
        <a:xfrm flipV="1">
          <a:off x="14592300" y="16841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42604</xdr:rowOff>
    </xdr:from>
    <xdr:to>
      <xdr:col>76</xdr:col>
      <xdr:colOff>114300</xdr:colOff>
      <xdr:row>98</xdr:row>
      <xdr:rowOff>75343</xdr:rowOff>
    </xdr:to>
    <xdr:cxnSp macro="">
      <xdr:nvCxnSpPr>
        <xdr:cNvPr id="691" name="直線コネクタ 690"/>
        <xdr:cNvCxnSpPr/>
      </xdr:nvCxnSpPr>
      <xdr:spPr>
        <a:xfrm flipV="1">
          <a:off x="13703300" y="16844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65305</xdr:rowOff>
    </xdr:from>
    <xdr:to>
      <xdr:col>71</xdr:col>
      <xdr:colOff>177800</xdr:colOff>
      <xdr:row>98</xdr:row>
      <xdr:rowOff>75343</xdr:rowOff>
    </xdr:to>
    <xdr:cxnSp macro="">
      <xdr:nvCxnSpPr>
        <xdr:cNvPr id="694" name="直線コネクタ 693"/>
        <xdr:cNvCxnSpPr/>
      </xdr:nvCxnSpPr>
      <xdr:spPr>
        <a:xfrm>
          <a:off x="12814300" y="16867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7" name="フローチャート: 判断 696"/>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698" name="テキスト ボックス 697"/>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145427</xdr:rowOff>
    </xdr:from>
    <xdr:to>
      <xdr:col>85</xdr:col>
      <xdr:colOff>177800</xdr:colOff>
      <xdr:row>98</xdr:row>
      <xdr:rowOff>75577</xdr:rowOff>
    </xdr:to>
    <xdr:sp macro="" textlink="">
      <xdr:nvSpPr>
        <xdr:cNvPr id="704" name="楕円 703"/>
        <xdr:cNvSpPr/>
      </xdr:nvSpPr>
      <xdr:spPr>
        <a:xfrm>
          <a:off x="16268700" y="16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123854</xdr:rowOff>
    </xdr:from>
    <xdr:ext cx="599010" cy="259045"/>
    <xdr:sp macro="" textlink="">
      <xdr:nvSpPr>
        <xdr:cNvPr id="705" name="公債費該当値テキスト"/>
        <xdr:cNvSpPr txBox="1"/>
      </xdr:nvSpPr>
      <xdr:spPr>
        <a:xfrm>
          <a:off x="16370300" y="1675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159933</xdr:rowOff>
    </xdr:from>
    <xdr:to>
      <xdr:col>81</xdr:col>
      <xdr:colOff>101600</xdr:colOff>
      <xdr:row>98</xdr:row>
      <xdr:rowOff>90083</xdr:rowOff>
    </xdr:to>
    <xdr:sp macro="" textlink="">
      <xdr:nvSpPr>
        <xdr:cNvPr id="706" name="楕円 705"/>
        <xdr:cNvSpPr/>
      </xdr:nvSpPr>
      <xdr:spPr>
        <a:xfrm>
          <a:off x="15430500" y="16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81210</xdr:rowOff>
    </xdr:from>
    <xdr:ext cx="534377" cy="259045"/>
    <xdr:sp macro="" textlink="">
      <xdr:nvSpPr>
        <xdr:cNvPr id="707" name="テキスト ボックス 706"/>
        <xdr:cNvSpPr txBox="1"/>
      </xdr:nvSpPr>
      <xdr:spPr>
        <a:xfrm>
          <a:off x="15214111" y="16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163254</xdr:rowOff>
    </xdr:from>
    <xdr:to>
      <xdr:col>76</xdr:col>
      <xdr:colOff>165100</xdr:colOff>
      <xdr:row>98</xdr:row>
      <xdr:rowOff>93404</xdr:rowOff>
    </xdr:to>
    <xdr:sp macro="" textlink="">
      <xdr:nvSpPr>
        <xdr:cNvPr id="708" name="楕円 707"/>
        <xdr:cNvSpPr/>
      </xdr:nvSpPr>
      <xdr:spPr>
        <a:xfrm>
          <a:off x="14541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84531</xdr:rowOff>
    </xdr:from>
    <xdr:ext cx="534377" cy="259045"/>
    <xdr:sp macro="" textlink="">
      <xdr:nvSpPr>
        <xdr:cNvPr id="709" name="テキスト ボックス 708"/>
        <xdr:cNvSpPr txBox="1"/>
      </xdr:nvSpPr>
      <xdr:spPr>
        <a:xfrm>
          <a:off x="14325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24543</xdr:rowOff>
    </xdr:from>
    <xdr:to>
      <xdr:col>72</xdr:col>
      <xdr:colOff>38100</xdr:colOff>
      <xdr:row>98</xdr:row>
      <xdr:rowOff>126143</xdr:rowOff>
    </xdr:to>
    <xdr:sp macro="" textlink="">
      <xdr:nvSpPr>
        <xdr:cNvPr id="710" name="楕円 709"/>
        <xdr:cNvSpPr/>
      </xdr:nvSpPr>
      <xdr:spPr>
        <a:xfrm>
          <a:off x="13652500" y="16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117270</xdr:rowOff>
    </xdr:from>
    <xdr:ext cx="534377" cy="259045"/>
    <xdr:sp macro="" textlink="">
      <xdr:nvSpPr>
        <xdr:cNvPr id="711" name="テキスト ボックス 710"/>
        <xdr:cNvSpPr txBox="1"/>
      </xdr:nvSpPr>
      <xdr:spPr>
        <a:xfrm>
          <a:off x="13436111" y="16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14505</xdr:rowOff>
    </xdr:from>
    <xdr:to>
      <xdr:col>67</xdr:col>
      <xdr:colOff>101600</xdr:colOff>
      <xdr:row>98</xdr:row>
      <xdr:rowOff>116105</xdr:rowOff>
    </xdr:to>
    <xdr:sp macro="" textlink="">
      <xdr:nvSpPr>
        <xdr:cNvPr id="712" name="楕円 711"/>
        <xdr:cNvSpPr/>
      </xdr:nvSpPr>
      <xdr:spPr>
        <a:xfrm>
          <a:off x="12763500" y="16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107232</xdr:rowOff>
    </xdr:from>
    <xdr:ext cx="534377" cy="259045"/>
    <xdr:sp macro="" textlink="">
      <xdr:nvSpPr>
        <xdr:cNvPr id="713" name="テキスト ボックス 712"/>
        <xdr:cNvSpPr txBox="1"/>
      </xdr:nvSpPr>
      <xdr:spPr>
        <a:xfrm>
          <a:off x="12547111" y="169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4" name="フローチャート: 判断 753"/>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5" name="テキスト ボックス 754"/>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総務費は、</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新庁舎等建設事業の開始等に伴い対前年度比</a:t>
          </a:r>
          <a:r>
            <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26.6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大きく増加している。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民生費は、平成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度で</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７月豪雨に伴う被災者生活再建緊急支援金事業等</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13.2</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土木費は、</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道路新設改良事業及び道路修繕事業、がけ崩れ防災対策事業等の増額により、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25.5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％と大きく</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災害復旧費は、平成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７月豪雨災害に伴う、農林水産業施設や町営住宅等その他公共施設の災害復旧事業</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が行われたため、令和元年度は対前年度比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65.0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％と大きく減少している。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全体的には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７月豪雨災害により突発的な事業費が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していたものの、令和元年度は新庁舎建設事業等が開始されたこと等に伴い、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決算総額は昨年度とほぼ同水準となっている。今後も基本的な方針として、第５次行財政改革大綱や推進プラン等に基づき、事務事業の見直し、施設の統廃合など歳出の合理化等行財政改革を推進し、健全な行財政運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年度までは、国の三位一体の改革等により地方交付税が削減される一方で、公債費が平成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年度以降は、地方交付税の回復や</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しかしながら、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年度からは公債費の増加を主要因に再び取り崩しが必要となっており、今後は普通建設事業の厳選など地方債の発行抑制策を行う必要がある。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住宅新築資金等貸付事業特別会計は、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年度以降赤字となっている。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なお、その他の会計については、現在に至るまで黒字を維持している。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3357448</v>
      </c>
      <c r="BO4" s="393"/>
      <c r="BP4" s="393"/>
      <c r="BQ4" s="393"/>
      <c r="BR4" s="393"/>
      <c r="BS4" s="393"/>
      <c r="BT4" s="393"/>
      <c r="BU4" s="394"/>
      <c r="BV4" s="392">
        <v>3462350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3.3</v>
      </c>
      <c r="CU4" s="399"/>
      <c r="CV4" s="399"/>
      <c r="CW4" s="399"/>
      <c r="CX4" s="399"/>
      <c r="CY4" s="399"/>
      <c r="CZ4" s="399"/>
      <c r="DA4" s="400"/>
      <c r="DB4" s="398">
        <v>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3265260</v>
      </c>
      <c r="BO5" s="430"/>
      <c r="BP5" s="430"/>
      <c r="BQ5" s="430"/>
      <c r="BR5" s="430"/>
      <c r="BS5" s="430"/>
      <c r="BT5" s="430"/>
      <c r="BU5" s="431"/>
      <c r="BV5" s="429">
        <v>3386557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86.8</v>
      </c>
      <c r="CU5" s="427"/>
      <c r="CV5" s="427"/>
      <c r="CW5" s="427"/>
      <c r="CX5" s="427"/>
      <c r="CY5" s="427"/>
      <c r="CZ5" s="427"/>
      <c r="DA5" s="428"/>
      <c r="DB5" s="426">
        <v>89.1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92188</v>
      </c>
      <c r="BO6" s="430"/>
      <c r="BP6" s="430"/>
      <c r="BQ6" s="430"/>
      <c r="BR6" s="430"/>
      <c r="BS6" s="430"/>
      <c r="BT6" s="430"/>
      <c r="BU6" s="431"/>
      <c r="BV6" s="429">
        <v>75793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89.3</v>
      </c>
      <c r="CU6" s="467"/>
      <c r="CV6" s="467"/>
      <c r="CW6" s="467"/>
      <c r="CX6" s="467"/>
      <c r="CY6" s="467"/>
      <c r="CZ6" s="467"/>
      <c r="DA6" s="468"/>
      <c r="DB6" s="466">
        <v>92.7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23977</v>
      </c>
      <c r="BO7" s="430"/>
      <c r="BP7" s="430"/>
      <c r="BQ7" s="430"/>
      <c r="BR7" s="430"/>
      <c r="BS7" s="430"/>
      <c r="BT7" s="430"/>
      <c r="BU7" s="431"/>
      <c r="BV7" s="429">
        <v>12839</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2089456</v>
      </c>
      <c r="CU7" s="430"/>
      <c r="CV7" s="430"/>
      <c r="CW7" s="430"/>
      <c r="CX7" s="430"/>
      <c r="CY7" s="430"/>
      <c r="CZ7" s="430"/>
      <c r="DA7" s="431"/>
      <c r="DB7" s="429">
        <v>2082656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68211</v>
      </c>
      <c r="BO8" s="430"/>
      <c r="BP8" s="430"/>
      <c r="BQ8" s="430"/>
      <c r="BR8" s="430"/>
      <c r="BS8" s="430"/>
      <c r="BT8" s="430"/>
      <c r="BU8" s="431"/>
      <c r="BV8" s="429">
        <v>62954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0.17</v>
      </c>
      <c r="CU8" s="470"/>
      <c r="CV8" s="470"/>
      <c r="CW8" s="470"/>
      <c r="CX8" s="470"/>
      <c r="CY8" s="470"/>
      <c r="CZ8" s="470"/>
      <c r="DA8" s="471"/>
      <c r="DB8" s="469">
        <v>0.17</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4072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5257</v>
      </c>
      <c r="BO9" s="430"/>
      <c r="BP9" s="430"/>
      <c r="BQ9" s="430"/>
      <c r="BR9" s="430"/>
      <c r="BS9" s="430"/>
      <c r="BT9" s="430"/>
      <c r="BU9" s="431"/>
      <c r="BV9" s="429">
        <v>-4544</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16.600000000000001</v>
      </c>
      <c r="CU9" s="427"/>
      <c r="CV9" s="427"/>
      <c r="CW9" s="427"/>
      <c r="CX9" s="427"/>
      <c r="CY9" s="427"/>
      <c r="CZ9" s="427"/>
      <c r="DA9" s="428"/>
      <c r="DB9" s="426">
        <v>15.6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4377</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813</v>
      </c>
      <c r="BO10" s="430"/>
      <c r="BP10" s="430"/>
      <c r="BQ10" s="430"/>
      <c r="BR10" s="430"/>
      <c r="BS10" s="430"/>
      <c r="BT10" s="430"/>
      <c r="BU10" s="431"/>
      <c r="BV10" s="429">
        <v>893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3920</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50000</v>
      </c>
      <c r="BO12" s="430"/>
      <c r="BP12" s="430"/>
      <c r="BQ12" s="430"/>
      <c r="BR12" s="430"/>
      <c r="BS12" s="430"/>
      <c r="BT12" s="430"/>
      <c r="BU12" s="431"/>
      <c r="BV12" s="429">
        <v>65000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3866</v>
      </c>
      <c r="S13" s="514"/>
      <c r="T13" s="514"/>
      <c r="U13" s="514"/>
      <c r="V13" s="515"/>
      <c r="W13" s="445" t="s">
        <v>138</v>
      </c>
      <c r="X13" s="446"/>
      <c r="Y13" s="446"/>
      <c r="Z13" s="446"/>
      <c r="AA13" s="446"/>
      <c r="AB13" s="436"/>
      <c r="AC13" s="480">
        <v>291</v>
      </c>
      <c r="AD13" s="481"/>
      <c r="AE13" s="481"/>
      <c r="AF13" s="481"/>
      <c r="AG13" s="523"/>
      <c r="AH13" s="480">
        <v>455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-43930</v>
      </c>
      <c r="BO13" s="430"/>
      <c r="BP13" s="430"/>
      <c r="BQ13" s="430"/>
      <c r="BR13" s="430"/>
      <c r="BS13" s="430"/>
      <c r="BT13" s="430"/>
      <c r="BU13" s="431"/>
      <c r="BV13" s="429">
        <v>-68651</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4.8</v>
      </c>
      <c r="CU13" s="427"/>
      <c r="CV13" s="427"/>
      <c r="CW13" s="427"/>
      <c r="CX13" s="427"/>
      <c r="CY13" s="427"/>
      <c r="CZ13" s="427"/>
      <c r="DA13" s="428"/>
      <c r="DB13" s="426">
        <v>4.3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4002</v>
      </c>
      <c r="S14" s="514"/>
      <c r="T14" s="514"/>
      <c r="U14" s="514"/>
      <c r="V14" s="515"/>
      <c r="W14" s="419"/>
      <c r="X14" s="420"/>
      <c r="Y14" s="420"/>
      <c r="Z14" s="420"/>
      <c r="AA14" s="420"/>
      <c r="AB14" s="409"/>
      <c r="AC14" s="516">
        <v>16.2</v>
      </c>
      <c r="AD14" s="517"/>
      <c r="AE14" s="517"/>
      <c r="AF14" s="517"/>
      <c r="AG14" s="518"/>
      <c r="AH14" s="516">
        <v>22.5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11.1</v>
      </c>
      <c r="CU14" s="528"/>
      <c r="CV14" s="528"/>
      <c r="CW14" s="528"/>
      <c r="CX14" s="528"/>
      <c r="CY14" s="528"/>
      <c r="CZ14" s="528"/>
      <c r="DA14" s="529"/>
      <c r="DB14" s="527">
        <v>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3949</v>
      </c>
      <c r="S15" s="514"/>
      <c r="T15" s="514"/>
      <c r="U15" s="514"/>
      <c r="V15" s="515"/>
      <c r="W15" s="445" t="s">
        <v>145</v>
      </c>
      <c r="X15" s="446"/>
      <c r="Y15" s="446"/>
      <c r="Z15" s="446"/>
      <c r="AA15" s="446"/>
      <c r="AB15" s="436"/>
      <c r="AC15" s="480">
        <v>335</v>
      </c>
      <c r="AD15" s="481"/>
      <c r="AE15" s="481"/>
      <c r="AF15" s="481"/>
      <c r="AG15" s="523"/>
      <c r="AH15" s="480">
        <v>367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330406</v>
      </c>
      <c r="BO15" s="393"/>
      <c r="BP15" s="393"/>
      <c r="BQ15" s="393"/>
      <c r="BR15" s="393"/>
      <c r="BS15" s="393"/>
      <c r="BT15" s="393"/>
      <c r="BU15" s="394"/>
      <c r="BV15" s="392">
        <v>324779</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18.7</v>
      </c>
      <c r="AD16" s="517"/>
      <c r="AE16" s="517"/>
      <c r="AF16" s="517"/>
      <c r="AG16" s="518"/>
      <c r="AH16" s="516">
        <v>18.2</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1956239</v>
      </c>
      <c r="BO16" s="430"/>
      <c r="BP16" s="430"/>
      <c r="BQ16" s="430"/>
      <c r="BR16" s="430"/>
      <c r="BS16" s="430"/>
      <c r="BT16" s="430"/>
      <c r="BU16" s="431"/>
      <c r="BV16" s="429">
        <v>1927224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1165</v>
      </c>
      <c r="AD17" s="481"/>
      <c r="AE17" s="481"/>
      <c r="AF17" s="481"/>
      <c r="AG17" s="523"/>
      <c r="AH17" s="480">
        <v>1199</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406075</v>
      </c>
      <c r="BO17" s="430"/>
      <c r="BP17" s="430"/>
      <c r="BQ17" s="430"/>
      <c r="BR17" s="430"/>
      <c r="BS17" s="430"/>
      <c r="BT17" s="430"/>
      <c r="BU17" s="431"/>
      <c r="BV17" s="429">
        <v>401000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98.45</v>
      </c>
      <c r="M18" s="545"/>
      <c r="N18" s="545"/>
      <c r="O18" s="545"/>
      <c r="P18" s="545"/>
      <c r="Q18" s="545"/>
      <c r="R18" s="546"/>
      <c r="S18" s="546"/>
      <c r="T18" s="546"/>
      <c r="U18" s="546"/>
      <c r="V18" s="547"/>
      <c r="W18" s="447"/>
      <c r="X18" s="448"/>
      <c r="Y18" s="448"/>
      <c r="Z18" s="448"/>
      <c r="AA18" s="448"/>
      <c r="AB18" s="439"/>
      <c r="AC18" s="548">
        <v>65</v>
      </c>
      <c r="AD18" s="549"/>
      <c r="AE18" s="549"/>
      <c r="AF18" s="549"/>
      <c r="AG18" s="550"/>
      <c r="AH18" s="548">
        <v>59.3</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1822908</v>
      </c>
      <c r="BO18" s="430"/>
      <c r="BP18" s="430"/>
      <c r="BQ18" s="430"/>
      <c r="BR18" s="430"/>
      <c r="BS18" s="430"/>
      <c r="BT18" s="430"/>
      <c r="BU18" s="431"/>
      <c r="BV18" s="429">
        <v>1856974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41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2350672</v>
      </c>
      <c r="BO19" s="430"/>
      <c r="BP19" s="430"/>
      <c r="BQ19" s="430"/>
      <c r="BR19" s="430"/>
      <c r="BS19" s="430"/>
      <c r="BT19" s="430"/>
      <c r="BU19" s="431"/>
      <c r="BV19" s="429">
        <v>2360159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1675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4438352</v>
      </c>
      <c r="BO23" s="430"/>
      <c r="BP23" s="430"/>
      <c r="BQ23" s="430"/>
      <c r="BR23" s="430"/>
      <c r="BS23" s="430"/>
      <c r="BT23" s="430"/>
      <c r="BU23" s="431"/>
      <c r="BV23" s="429">
        <v>4377314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6750</v>
      </c>
      <c r="R24" s="481"/>
      <c r="S24" s="481"/>
      <c r="T24" s="481"/>
      <c r="U24" s="481"/>
      <c r="V24" s="523"/>
      <c r="W24" s="582"/>
      <c r="X24" s="570"/>
      <c r="Y24" s="571"/>
      <c r="Z24" s="479" t="s">
        <v>169</v>
      </c>
      <c r="AA24" s="459"/>
      <c r="AB24" s="459"/>
      <c r="AC24" s="459"/>
      <c r="AD24" s="459"/>
      <c r="AE24" s="459"/>
      <c r="AF24" s="459"/>
      <c r="AG24" s="460"/>
      <c r="AH24" s="480">
        <v>72</v>
      </c>
      <c r="AI24" s="481"/>
      <c r="AJ24" s="481"/>
      <c r="AK24" s="481"/>
      <c r="AL24" s="523"/>
      <c r="AM24" s="480">
        <v>210600</v>
      </c>
      <c r="AN24" s="481"/>
      <c r="AO24" s="481"/>
      <c r="AP24" s="481"/>
      <c r="AQ24" s="481"/>
      <c r="AR24" s="523"/>
      <c r="AS24" s="480">
        <v>2925</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4142114</v>
      </c>
      <c r="BO24" s="430"/>
      <c r="BP24" s="430"/>
      <c r="BQ24" s="430"/>
      <c r="BR24" s="430"/>
      <c r="BS24" s="430"/>
      <c r="BT24" s="430"/>
      <c r="BU24" s="431"/>
      <c r="BV24" s="429">
        <v>4126444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5355</v>
      </c>
      <c r="R25" s="481"/>
      <c r="S25" s="481"/>
      <c r="T25" s="481"/>
      <c r="U25" s="481"/>
      <c r="V25" s="523"/>
      <c r="W25" s="582"/>
      <c r="X25" s="570"/>
      <c r="Y25" s="571"/>
      <c r="Z25" s="479" t="s">
        <v>172</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28394</v>
      </c>
      <c r="BO25" s="393"/>
      <c r="BP25" s="393"/>
      <c r="BQ25" s="393"/>
      <c r="BR25" s="393"/>
      <c r="BS25" s="393"/>
      <c r="BT25" s="393"/>
      <c r="BU25" s="394"/>
      <c r="BV25" s="392">
        <v>60142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5082</v>
      </c>
      <c r="R26" s="481"/>
      <c r="S26" s="481"/>
      <c r="T26" s="481"/>
      <c r="U26" s="481"/>
      <c r="V26" s="523"/>
      <c r="W26" s="582"/>
      <c r="X26" s="570"/>
      <c r="Y26" s="571"/>
      <c r="Z26" s="479" t="s">
        <v>175</v>
      </c>
      <c r="AA26" s="592"/>
      <c r="AB26" s="592"/>
      <c r="AC26" s="592"/>
      <c r="AD26" s="592"/>
      <c r="AE26" s="592"/>
      <c r="AF26" s="592"/>
      <c r="AG26" s="593"/>
      <c r="AH26" s="480" t="s">
        <v>136</v>
      </c>
      <c r="AI26" s="481"/>
      <c r="AJ26" s="481"/>
      <c r="AK26" s="481"/>
      <c r="AL26" s="523"/>
      <c r="AM26" s="480" t="s">
        <v>136</v>
      </c>
      <c r="AN26" s="481"/>
      <c r="AO26" s="481"/>
      <c r="AP26" s="481"/>
      <c r="AQ26" s="481"/>
      <c r="AR26" s="523"/>
      <c r="AS26" s="480" t="s">
        <v>136</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2130</v>
      </c>
      <c r="R27" s="481"/>
      <c r="S27" s="481"/>
      <c r="T27" s="481"/>
      <c r="U27" s="481"/>
      <c r="V27" s="523"/>
      <c r="W27" s="582"/>
      <c r="X27" s="570"/>
      <c r="Y27" s="571"/>
      <c r="Z27" s="479" t="s">
        <v>178</v>
      </c>
      <c r="AA27" s="459"/>
      <c r="AB27" s="459"/>
      <c r="AC27" s="459"/>
      <c r="AD27" s="459"/>
      <c r="AE27" s="459"/>
      <c r="AF27" s="459"/>
      <c r="AG27" s="460"/>
      <c r="AH27" s="480" t="s">
        <v>136</v>
      </c>
      <c r="AI27" s="481"/>
      <c r="AJ27" s="481"/>
      <c r="AK27" s="481"/>
      <c r="AL27" s="523"/>
      <c r="AM27" s="480" t="s">
        <v>136</v>
      </c>
      <c r="AN27" s="481"/>
      <c r="AO27" s="481"/>
      <c r="AP27" s="481"/>
      <c r="AQ27" s="481"/>
      <c r="AR27" s="523"/>
      <c r="AS27" s="480" t="s">
        <v>136</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75805</v>
      </c>
      <c r="BO27" s="606"/>
      <c r="BP27" s="606"/>
      <c r="BQ27" s="606"/>
      <c r="BR27" s="606"/>
      <c r="BS27" s="606"/>
      <c r="BT27" s="606"/>
      <c r="BU27" s="607"/>
      <c r="BV27" s="605">
        <v>75805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1780</v>
      </c>
      <c r="R28" s="481"/>
      <c r="S28" s="481"/>
      <c r="T28" s="481"/>
      <c r="U28" s="481"/>
      <c r="V28" s="523"/>
      <c r="W28" s="582"/>
      <c r="X28" s="570"/>
      <c r="Y28" s="571"/>
      <c r="Z28" s="479" t="s">
        <v>181</v>
      </c>
      <c r="AA28" s="459"/>
      <c r="AB28" s="459"/>
      <c r="AC28" s="459"/>
      <c r="AD28" s="459"/>
      <c r="AE28" s="459"/>
      <c r="AF28" s="459"/>
      <c r="AG28" s="460"/>
      <c r="AH28" s="480" t="s">
        <v>136</v>
      </c>
      <c r="AI28" s="481"/>
      <c r="AJ28" s="481"/>
      <c r="AK28" s="481"/>
      <c r="AL28" s="523"/>
      <c r="AM28" s="480" t="s">
        <v>136</v>
      </c>
      <c r="AN28" s="481"/>
      <c r="AO28" s="481"/>
      <c r="AP28" s="481"/>
      <c r="AQ28" s="481"/>
      <c r="AR28" s="523"/>
      <c r="AS28" s="480" t="s">
        <v>136</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851153</v>
      </c>
      <c r="BO28" s="393"/>
      <c r="BP28" s="393"/>
      <c r="BQ28" s="393"/>
      <c r="BR28" s="393"/>
      <c r="BS28" s="393"/>
      <c r="BT28" s="393"/>
      <c r="BU28" s="394"/>
      <c r="BV28" s="392">
        <v>847340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5</v>
      </c>
      <c r="M29" s="481"/>
      <c r="N29" s="481"/>
      <c r="O29" s="481"/>
      <c r="P29" s="523"/>
      <c r="Q29" s="480">
        <v>1630</v>
      </c>
      <c r="R29" s="481"/>
      <c r="S29" s="481"/>
      <c r="T29" s="481"/>
      <c r="U29" s="481"/>
      <c r="V29" s="523"/>
      <c r="W29" s="583"/>
      <c r="X29" s="584"/>
      <c r="Y29" s="585"/>
      <c r="Z29" s="479" t="s">
        <v>184</v>
      </c>
      <c r="AA29" s="459"/>
      <c r="AB29" s="459"/>
      <c r="AC29" s="459"/>
      <c r="AD29" s="459"/>
      <c r="AE29" s="459"/>
      <c r="AF29" s="459"/>
      <c r="AG29" s="460"/>
      <c r="AH29" s="480">
        <v>72</v>
      </c>
      <c r="AI29" s="481"/>
      <c r="AJ29" s="481"/>
      <c r="AK29" s="481"/>
      <c r="AL29" s="523"/>
      <c r="AM29" s="480">
        <v>210600</v>
      </c>
      <c r="AN29" s="481"/>
      <c r="AO29" s="481"/>
      <c r="AP29" s="481"/>
      <c r="AQ29" s="481"/>
      <c r="AR29" s="523"/>
      <c r="AS29" s="480">
        <v>2925</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65256</v>
      </c>
      <c r="BO29" s="430"/>
      <c r="BP29" s="430"/>
      <c r="BQ29" s="430"/>
      <c r="BR29" s="430"/>
      <c r="BS29" s="430"/>
      <c r="BT29" s="430"/>
      <c r="BU29" s="431"/>
      <c r="BV29" s="429">
        <v>65184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93.7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484272</v>
      </c>
      <c r="BO30" s="606"/>
      <c r="BP30" s="606"/>
      <c r="BQ30" s="606"/>
      <c r="BR30" s="606"/>
      <c r="BS30" s="606"/>
      <c r="BT30" s="606"/>
      <c r="BU30" s="607"/>
      <c r="BV30" s="605">
        <v>512836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193</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愛媛県市町総合事務組合（退職手当事業分）</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株式会社松野町農林公社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国民健康保険中央診療所特別会計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愛媛県市町総合事務組合（消防補償事業分）</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株式会社まちづくり松野</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愛媛県市町総合事務組合（交通災害事業分）</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後期高齢者医療保険事業特別会計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愛媛県市町総合事務組合（自治会館事業分）</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愛媛県市町総合事務組合（議員公務災害事業分）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愛媛県市町総合事務組合（共通経費分）</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愛媛地方税滞納整理機構（一般会計）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愛媛県後期高齢者医療広域連合（一般会計）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愛媛県後期高齢者医療広域連合（後期高齢者医療特別会計）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宇和島地区広域事務組合（一般会計）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qD8PVKbJerEaYibAynMlzeoYmEkdJKWC2QzrGCv5MESQIOVGuTZ1Xtm4P4pHPCKLzasO4vbP16DZnNUYHRc90w==" saltValue="M9vNBC72z5SA2lfdld6J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2" t="s">
        <v>550</v>
      </c>
      <c r="D34" s="1212"/>
      <c r="E34" s="1213"/>
      <c r="F34" s="32" t="s">
        <v>551</v>
      </c>
      <c r="G34" s="33" t="s">
        <v>552</v>
      </c>
      <c r="H34" s="33" t="s">
        <v>553</v>
      </c>
      <c r="I34" s="33" t="s">
        <v>554</v>
      </c>
      <c r="J34" s="34" t="s">
        <v>555</v>
      </c>
      <c r="K34" s="22"/>
      <c r="L34" s="22"/>
      <c r="M34" s="22"/>
      <c r="N34" s="22"/>
      <c r="O34" s="22"/>
      <c r="P34" s="22"/>
    </row>
    <row r="35" spans="1:16" ht="39" customHeight="1" x14ac:dyDescent="0.15">
      <c r="A35" s="22"/>
      <c r="B35" s="35"/>
      <c r="C35" s="1206" t="s">
        <v>556</v>
      </c>
      <c r="D35" s="1207"/>
      <c r="E35" s="1208"/>
      <c r="F35" s="36">
        <v>7.61</v>
      </c>
      <c r="G35" s="37">
        <v>5.62</v>
      </c>
      <c r="H35" s="37">
        <v>5.08</v>
      </c>
      <c r="I35" s="37">
        <v>4.99</v>
      </c>
      <c r="J35" s="38">
        <v>5.25</v>
      </c>
      <c r="K35" s="22"/>
      <c r="L35" s="22"/>
      <c r="M35" s="22"/>
      <c r="N35" s="22"/>
      <c r="O35" s="22"/>
      <c r="P35" s="22"/>
    </row>
    <row r="36" spans="1:16" ht="39" customHeight="1" x14ac:dyDescent="0.15">
      <c r="A36" s="22"/>
      <c r="B36" s="35"/>
      <c r="C36" s="1206" t="s">
        <v>557</v>
      </c>
      <c r="D36" s="1207"/>
      <c r="E36" s="1208"/>
      <c r="F36" s="36">
        <v>2.25</v>
      </c>
      <c r="G36" s="37">
        <v>1.48</v>
      </c>
      <c r="H36" s="37">
        <v>2.15</v>
      </c>
      <c r="I36" s="37">
        <v>0.92</v>
      </c>
      <c r="J36" s="38">
        <v>1.76</v>
      </c>
      <c r="K36" s="22"/>
      <c r="L36" s="22"/>
      <c r="M36" s="22"/>
      <c r="N36" s="22"/>
      <c r="O36" s="22"/>
      <c r="P36" s="22"/>
    </row>
    <row r="37" spans="1:16" ht="39" customHeight="1" x14ac:dyDescent="0.15">
      <c r="A37" s="22"/>
      <c r="B37" s="35"/>
      <c r="C37" s="1206" t="s">
        <v>558</v>
      </c>
      <c r="D37" s="1207"/>
      <c r="E37" s="1208"/>
      <c r="F37" s="36">
        <v>0.72</v>
      </c>
      <c r="G37" s="37">
        <v>1.0900000000000001</v>
      </c>
      <c r="H37" s="37">
        <v>1.1299999999999999</v>
      </c>
      <c r="I37" s="37">
        <v>1.37</v>
      </c>
      <c r="J37" s="38">
        <v>0.97</v>
      </c>
      <c r="K37" s="22"/>
      <c r="L37" s="22"/>
      <c r="M37" s="22"/>
      <c r="N37" s="22"/>
      <c r="O37" s="22"/>
      <c r="P37" s="22"/>
    </row>
    <row r="38" spans="1:16" ht="39" customHeight="1" x14ac:dyDescent="0.15">
      <c r="A38" s="22"/>
      <c r="B38" s="35"/>
      <c r="C38" s="1206" t="s">
        <v>559</v>
      </c>
      <c r="D38" s="1207"/>
      <c r="E38" s="1208"/>
      <c r="F38" s="36">
        <v>1.59</v>
      </c>
      <c r="G38" s="37">
        <v>1.18</v>
      </c>
      <c r="H38" s="37">
        <v>1.2</v>
      </c>
      <c r="I38" s="37">
        <v>0.83</v>
      </c>
      <c r="J38" s="38">
        <v>0.94</v>
      </c>
      <c r="K38" s="22"/>
      <c r="L38" s="22"/>
      <c r="M38" s="22"/>
      <c r="N38" s="22"/>
      <c r="O38" s="22"/>
      <c r="P38" s="22"/>
    </row>
    <row r="39" spans="1:16" ht="39" customHeight="1" x14ac:dyDescent="0.15">
      <c r="A39" s="22"/>
      <c r="B39" s="35"/>
      <c r="C39" s="1206" t="s">
        <v>560</v>
      </c>
      <c r="D39" s="1207"/>
      <c r="E39" s="1208"/>
      <c r="F39" s="36">
        <v>0.06</v>
      </c>
      <c r="G39" s="37">
        <v>7.0000000000000007E-2</v>
      </c>
      <c r="H39" s="37">
        <v>0.08</v>
      </c>
      <c r="I39" s="37">
        <v>0.06</v>
      </c>
      <c r="J39" s="38">
        <v>0.08</v>
      </c>
      <c r="K39" s="22"/>
      <c r="L39" s="22"/>
      <c r="M39" s="22"/>
      <c r="N39" s="22"/>
      <c r="O39" s="22"/>
      <c r="P39" s="22"/>
    </row>
    <row r="40" spans="1:16" ht="39" customHeight="1" x14ac:dyDescent="0.15">
      <c r="A40" s="22"/>
      <c r="B40" s="35"/>
      <c r="C40" s="1206" t="s">
        <v>561</v>
      </c>
      <c r="D40" s="1207"/>
      <c r="E40" s="1208"/>
      <c r="F40" s="36">
        <v>0.35</v>
      </c>
      <c r="G40" s="37">
        <v>0.5</v>
      </c>
      <c r="H40" s="37">
        <v>0</v>
      </c>
      <c r="I40" s="37">
        <v>0.04</v>
      </c>
      <c r="J40" s="38">
        <v>0.08</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499</v>
      </c>
      <c r="G42" s="37" t="s">
        <v>499</v>
      </c>
      <c r="H42" s="37" t="s">
        <v>499</v>
      </c>
      <c r="I42" s="37" t="s">
        <v>499</v>
      </c>
      <c r="J42" s="38" t="s">
        <v>499</v>
      </c>
      <c r="K42" s="22"/>
      <c r="L42" s="22"/>
      <c r="M42" s="22"/>
      <c r="N42" s="22"/>
      <c r="O42" s="22"/>
      <c r="P42" s="22"/>
    </row>
    <row r="43" spans="1:16" ht="39" customHeight="1" thickBot="1" x14ac:dyDescent="0.2">
      <c r="A43" s="22"/>
      <c r="B43" s="40"/>
      <c r="C43" s="1209" t="s">
        <v>563</v>
      </c>
      <c r="D43" s="1210"/>
      <c r="E43" s="1211"/>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KABfdbmJkyo/EQuZ2V1t8+GJX8cKcTF4561i3E/MVPlwZ5qmmGWy5PIOiEJc2lBXNiZK7HlN2nlJE+c5g+79Q==" saltValue="BxwC87U20Haz/bqWmDwj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334</v>
      </c>
      <c r="L45" s="60">
        <v>306</v>
      </c>
      <c r="M45" s="60">
        <v>372</v>
      </c>
      <c r="N45" s="60">
        <v>371</v>
      </c>
      <c r="O45" s="61">
        <v>393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499</v>
      </c>
      <c r="L46" s="64" t="s">
        <v>499</v>
      </c>
      <c r="M46" s="64" t="s">
        <v>499</v>
      </c>
      <c r="N46" s="64" t="s">
        <v>499</v>
      </c>
      <c r="O46" s="65" t="s">
        <v>499</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499</v>
      </c>
      <c r="L47" s="64" t="s">
        <v>499</v>
      </c>
      <c r="M47" s="64" t="s">
        <v>499</v>
      </c>
      <c r="N47" s="64" t="s">
        <v>499</v>
      </c>
      <c r="O47" s="65" t="s">
        <v>499</v>
      </c>
      <c r="P47" s="48"/>
      <c r="Q47" s="48"/>
      <c r="R47" s="48"/>
      <c r="S47" s="48"/>
      <c r="T47" s="48"/>
      <c r="U47" s="48"/>
    </row>
    <row r="48" spans="1:21" ht="30.75" customHeight="1" x14ac:dyDescent="0.15">
      <c r="A48" s="48"/>
      <c r="B48" s="1216"/>
      <c r="C48" s="1217"/>
      <c r="D48" s="62"/>
      <c r="E48" s="1222" t="s">
        <v>15</v>
      </c>
      <c r="F48" s="1222"/>
      <c r="G48" s="1222"/>
      <c r="H48" s="1222"/>
      <c r="I48" s="1222"/>
      <c r="J48" s="1223"/>
      <c r="K48" s="63">
        <v>9</v>
      </c>
      <c r="L48" s="64">
        <v>10</v>
      </c>
      <c r="M48" s="64">
        <v>12</v>
      </c>
      <c r="N48" s="64">
        <v>13</v>
      </c>
      <c r="O48" s="65">
        <v>12</v>
      </c>
      <c r="P48" s="48"/>
      <c r="Q48" s="48"/>
      <c r="R48" s="48"/>
      <c r="S48" s="48"/>
      <c r="T48" s="48"/>
      <c r="U48" s="48"/>
    </row>
    <row r="49" spans="1:21" ht="30.75" customHeight="1" x14ac:dyDescent="0.15">
      <c r="A49" s="48"/>
      <c r="B49" s="1216"/>
      <c r="C49" s="1217"/>
      <c r="D49" s="62"/>
      <c r="E49" s="1222" t="s">
        <v>16</v>
      </c>
      <c r="F49" s="1222"/>
      <c r="G49" s="1222"/>
      <c r="H49" s="1222"/>
      <c r="I49" s="1222"/>
      <c r="J49" s="1223"/>
      <c r="K49" s="63">
        <v>3</v>
      </c>
      <c r="L49" s="64">
        <v>3</v>
      </c>
      <c r="M49" s="64">
        <v>3</v>
      </c>
      <c r="N49" s="64">
        <v>5</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v>6</v>
      </c>
      <c r="L50" s="64">
        <v>6</v>
      </c>
      <c r="M50" s="64">
        <v>6</v>
      </c>
      <c r="N50" s="64">
        <v>6</v>
      </c>
      <c r="O50" s="65">
        <v>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499</v>
      </c>
      <c r="L51" s="64" t="s">
        <v>499</v>
      </c>
      <c r="M51" s="64" t="s">
        <v>499</v>
      </c>
      <c r="N51" s="64" t="s">
        <v>499</v>
      </c>
      <c r="O51" s="65" t="s">
        <v>499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261</v>
      </c>
      <c r="L52" s="64">
        <v>259</v>
      </c>
      <c r="M52" s="64">
        <v>310</v>
      </c>
      <c r="N52" s="64">
        <v>311</v>
      </c>
      <c r="O52" s="65">
        <v>327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91</v>
      </c>
      <c r="L53" s="69">
        <v>66</v>
      </c>
      <c r="M53" s="69">
        <v>83</v>
      </c>
      <c r="N53" s="69">
        <v>84</v>
      </c>
      <c r="O53" s="70">
        <v>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Z0cofWCzU93FsnpNWFVlx4EoEKgUZFoPs3FV1JSwtGReSJoMdpn+kCnvn5hZDBWGkRJvw8Z6ZI/3Jj27QMEQ==" saltValue="uQiFoXUUuWLIvF/8RqLe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541</v>
      </c>
      <c r="J40" s="100" t="s">
        <v>542</v>
      </c>
      <c r="K40" s="100" t="s">
        <v>543</v>
      </c>
      <c r="L40" s="100" t="s">
        <v>544</v>
      </c>
      <c r="M40" s="101" t="s">
        <v>545</v>
      </c>
    </row>
    <row r="41" spans="2:13" ht="27.75" customHeight="1" x14ac:dyDescent="0.15">
      <c r="B41" s="1240" t="s">
        <v>30</v>
      </c>
      <c r="C41" s="1241"/>
      <c r="D41" s="102"/>
      <c r="E41" s="1246" t="s">
        <v>31</v>
      </c>
      <c r="F41" s="1246"/>
      <c r="G41" s="1246"/>
      <c r="H41" s="1247"/>
      <c r="I41" s="103">
        <v>3591</v>
      </c>
      <c r="J41" s="104">
        <v>4043</v>
      </c>
      <c r="K41" s="104">
        <v>4315</v>
      </c>
      <c r="L41" s="104">
        <v>4377</v>
      </c>
      <c r="M41" s="105">
        <v>4438</v>
      </c>
    </row>
    <row r="42" spans="2:13" ht="27.75" customHeight="1" x14ac:dyDescent="0.15">
      <c r="B42" s="1242"/>
      <c r="C42" s="1243"/>
      <c r="D42" s="106"/>
      <c r="E42" s="1248" t="s">
        <v>32</v>
      </c>
      <c r="F42" s="1248"/>
      <c r="G42" s="1248"/>
      <c r="H42" s="1249"/>
      <c r="I42" s="107">
        <v>39</v>
      </c>
      <c r="J42" s="108">
        <v>33</v>
      </c>
      <c r="K42" s="108">
        <v>27</v>
      </c>
      <c r="L42" s="108">
        <v>21</v>
      </c>
      <c r="M42" s="109">
        <v>15</v>
      </c>
    </row>
    <row r="43" spans="2:13" ht="27.75" customHeight="1" x14ac:dyDescent="0.15">
      <c r="B43" s="1242"/>
      <c r="C43" s="1243"/>
      <c r="D43" s="106"/>
      <c r="E43" s="1248" t="s">
        <v>33</v>
      </c>
      <c r="F43" s="1248"/>
      <c r="G43" s="1248"/>
      <c r="H43" s="1249"/>
      <c r="I43" s="107">
        <v>64</v>
      </c>
      <c r="J43" s="108">
        <v>61</v>
      </c>
      <c r="K43" s="108">
        <v>60</v>
      </c>
      <c r="L43" s="108">
        <v>65</v>
      </c>
      <c r="M43" s="109">
        <v>70</v>
      </c>
    </row>
    <row r="44" spans="2:13" ht="27.75" customHeight="1" x14ac:dyDescent="0.15">
      <c r="B44" s="1242"/>
      <c r="C44" s="1243"/>
      <c r="D44" s="106"/>
      <c r="E44" s="1248" t="s">
        <v>34</v>
      </c>
      <c r="F44" s="1248"/>
      <c r="G44" s="1248"/>
      <c r="H44" s="1249"/>
      <c r="I44" s="107">
        <v>43</v>
      </c>
      <c r="J44" s="108">
        <v>66</v>
      </c>
      <c r="K44" s="108">
        <v>61</v>
      </c>
      <c r="L44" s="108">
        <v>111</v>
      </c>
      <c r="M44" s="109">
        <v>124</v>
      </c>
    </row>
    <row r="45" spans="2:13" ht="27.75" customHeight="1" x14ac:dyDescent="0.15">
      <c r="B45" s="1242"/>
      <c r="C45" s="1243"/>
      <c r="D45" s="106"/>
      <c r="E45" s="1248" t="s">
        <v>35</v>
      </c>
      <c r="F45" s="1248"/>
      <c r="G45" s="1248"/>
      <c r="H45" s="1249"/>
      <c r="I45" s="107">
        <v>742</v>
      </c>
      <c r="J45" s="108">
        <v>760</v>
      </c>
      <c r="K45" s="108">
        <v>749</v>
      </c>
      <c r="L45" s="108">
        <v>726</v>
      </c>
      <c r="M45" s="109">
        <v>731</v>
      </c>
    </row>
    <row r="46" spans="2:13" ht="27.75" customHeight="1" x14ac:dyDescent="0.15">
      <c r="B46" s="1242"/>
      <c r="C46" s="1243"/>
      <c r="D46" s="110"/>
      <c r="E46" s="1248" t="s">
        <v>36</v>
      </c>
      <c r="F46" s="1248"/>
      <c r="G46" s="1248"/>
      <c r="H46" s="1249"/>
      <c r="I46" s="107" t="s">
        <v>499</v>
      </c>
      <c r="J46" s="108" t="s">
        <v>499</v>
      </c>
      <c r="K46" s="108" t="s">
        <v>499</v>
      </c>
      <c r="L46" s="108" t="s">
        <v>499</v>
      </c>
      <c r="M46" s="109" t="s">
        <v>499</v>
      </c>
    </row>
    <row r="47" spans="2:13" ht="27.75" customHeight="1" x14ac:dyDescent="0.15">
      <c r="B47" s="1242"/>
      <c r="C47" s="1243"/>
      <c r="D47" s="111"/>
      <c r="E47" s="1250" t="s">
        <v>37</v>
      </c>
      <c r="F47" s="1251"/>
      <c r="G47" s="1251"/>
      <c r="H47" s="1252"/>
      <c r="I47" s="107" t="s">
        <v>499</v>
      </c>
      <c r="J47" s="108" t="s">
        <v>499</v>
      </c>
      <c r="K47" s="108" t="s">
        <v>499</v>
      </c>
      <c r="L47" s="108" t="s">
        <v>499</v>
      </c>
      <c r="M47" s="109" t="s">
        <v>499</v>
      </c>
    </row>
    <row r="48" spans="2:13" ht="27.75" customHeight="1" x14ac:dyDescent="0.15">
      <c r="B48" s="1242"/>
      <c r="C48" s="1243"/>
      <c r="D48" s="106"/>
      <c r="E48" s="1248" t="s">
        <v>38</v>
      </c>
      <c r="F48" s="1248"/>
      <c r="G48" s="1248"/>
      <c r="H48" s="1249"/>
      <c r="I48" s="107" t="s">
        <v>499</v>
      </c>
      <c r="J48" s="108" t="s">
        <v>499</v>
      </c>
      <c r="K48" s="108" t="s">
        <v>499</v>
      </c>
      <c r="L48" s="108" t="s">
        <v>499</v>
      </c>
      <c r="M48" s="109" t="s">
        <v>499</v>
      </c>
    </row>
    <row r="49" spans="2:13" ht="27.75" customHeight="1" x14ac:dyDescent="0.15">
      <c r="B49" s="1244"/>
      <c r="C49" s="1245"/>
      <c r="D49" s="106"/>
      <c r="E49" s="1248" t="s">
        <v>39</v>
      </c>
      <c r="F49" s="1248"/>
      <c r="G49" s="1248"/>
      <c r="H49" s="1249"/>
      <c r="I49" s="107" t="s">
        <v>499</v>
      </c>
      <c r="J49" s="108" t="s">
        <v>499</v>
      </c>
      <c r="K49" s="108" t="s">
        <v>499</v>
      </c>
      <c r="L49" s="108" t="s">
        <v>499</v>
      </c>
      <c r="M49" s="109" t="s">
        <v>499</v>
      </c>
    </row>
    <row r="50" spans="2:13" ht="27.75" customHeight="1" x14ac:dyDescent="0.15">
      <c r="B50" s="1253" t="s">
        <v>40</v>
      </c>
      <c r="C50" s="1254"/>
      <c r="D50" s="112"/>
      <c r="E50" s="1248" t="s">
        <v>41</v>
      </c>
      <c r="F50" s="1248"/>
      <c r="G50" s="1248"/>
      <c r="H50" s="1249"/>
      <c r="I50" s="107">
        <v>1478</v>
      </c>
      <c r="J50" s="108">
        <v>1654</v>
      </c>
      <c r="K50" s="108">
        <v>1656</v>
      </c>
      <c r="L50" s="108">
        <v>1621</v>
      </c>
      <c r="M50" s="109">
        <v>1616</v>
      </c>
    </row>
    <row r="51" spans="2:13" ht="27.75" customHeight="1" x14ac:dyDescent="0.15">
      <c r="B51" s="1242"/>
      <c r="C51" s="1243"/>
      <c r="D51" s="106"/>
      <c r="E51" s="1248" t="s">
        <v>42</v>
      </c>
      <c r="F51" s="1248"/>
      <c r="G51" s="1248"/>
      <c r="H51" s="1249"/>
      <c r="I51" s="107">
        <v>5</v>
      </c>
      <c r="J51" s="108">
        <v>5</v>
      </c>
      <c r="K51" s="108">
        <v>71</v>
      </c>
      <c r="L51" s="108">
        <v>3</v>
      </c>
      <c r="M51" s="109">
        <v>2</v>
      </c>
    </row>
    <row r="52" spans="2:13" ht="27.75" customHeight="1" x14ac:dyDescent="0.15">
      <c r="B52" s="1244"/>
      <c r="C52" s="1245"/>
      <c r="D52" s="106"/>
      <c r="E52" s="1248" t="s">
        <v>43</v>
      </c>
      <c r="F52" s="1248"/>
      <c r="G52" s="1248"/>
      <c r="H52" s="1249"/>
      <c r="I52" s="107">
        <v>3000</v>
      </c>
      <c r="J52" s="108">
        <v>3312</v>
      </c>
      <c r="K52" s="108">
        <v>3491</v>
      </c>
      <c r="L52" s="108">
        <v>3534</v>
      </c>
      <c r="M52" s="109">
        <v>3563</v>
      </c>
    </row>
    <row r="53" spans="2:13" ht="27.75" customHeight="1" thickBot="1" x14ac:dyDescent="0.2">
      <c r="B53" s="1255" t="s">
        <v>44</v>
      </c>
      <c r="C53" s="1256"/>
      <c r="D53" s="113"/>
      <c r="E53" s="1257" t="s">
        <v>45</v>
      </c>
      <c r="F53" s="1257"/>
      <c r="G53" s="1257"/>
      <c r="H53" s="1258"/>
      <c r="I53" s="114">
        <v>-5</v>
      </c>
      <c r="J53" s="115">
        <v>-8</v>
      </c>
      <c r="K53" s="115">
        <v>-5</v>
      </c>
      <c r="L53" s="115">
        <v>142</v>
      </c>
      <c r="M53" s="116">
        <v>197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AXtnj0dK71uQk2hJvhVE8yejAqqAbbhr7ADwMj2shmJG45py96Wn+T40rSgEWW7il0FnJBxhEv0NWFEid6tpg==" saltValue="SlyYhvYayqzdll9doSv6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267" t="s">
        <v>48</v>
      </c>
      <c r="D55" s="1267"/>
      <c r="E55" s="1268"/>
      <c r="F55" s="128">
        <v>858</v>
      </c>
      <c r="G55" s="128">
        <v>847</v>
      </c>
      <c r="H55" s="129">
        <v>851</v>
      </c>
    </row>
    <row r="56" spans="2:8" ht="52.5" customHeight="1" x14ac:dyDescent="0.15">
      <c r="B56" s="130"/>
      <c r="C56" s="1269" t="s">
        <v>49</v>
      </c>
      <c r="D56" s="1269"/>
      <c r="E56" s="1270"/>
      <c r="F56" s="131">
        <v>65</v>
      </c>
      <c r="G56" s="131">
        <v>65</v>
      </c>
      <c r="H56" s="132">
        <v>65</v>
      </c>
    </row>
    <row r="57" spans="2:8" ht="53.25" customHeight="1" x14ac:dyDescent="0.15">
      <c r="B57" s="130"/>
      <c r="C57" s="1271" t="s">
        <v>50</v>
      </c>
      <c r="D57" s="1271"/>
      <c r="E57" s="1272"/>
      <c r="F57" s="133">
        <v>561</v>
      </c>
      <c r="G57" s="133">
        <v>513</v>
      </c>
      <c r="H57" s="134">
        <v>484</v>
      </c>
    </row>
    <row r="58" spans="2:8" ht="45.75" customHeight="1" x14ac:dyDescent="0.15">
      <c r="B58" s="135"/>
      <c r="C58" s="1259" t="s">
        <v>570</v>
      </c>
      <c r="D58" s="1260"/>
      <c r="E58" s="1261"/>
      <c r="F58" s="136">
        <v>281</v>
      </c>
      <c r="G58" s="136">
        <v>281</v>
      </c>
      <c r="H58" s="137">
        <v>241</v>
      </c>
    </row>
    <row r="59" spans="2:8" ht="45.75" customHeight="1" x14ac:dyDescent="0.15">
      <c r="B59" s="135"/>
      <c r="C59" s="1259" t="s">
        <v>571</v>
      </c>
      <c r="D59" s="1260"/>
      <c r="E59" s="1261"/>
      <c r="F59" s="136">
        <v>144</v>
      </c>
      <c r="G59" s="136">
        <v>144</v>
      </c>
      <c r="H59" s="137">
        <v>144</v>
      </c>
    </row>
    <row r="60" spans="2:8" ht="45.75" customHeight="1" x14ac:dyDescent="0.15">
      <c r="B60" s="135"/>
      <c r="C60" s="1259" t="s">
        <v>573</v>
      </c>
      <c r="D60" s="1260"/>
      <c r="E60" s="1261"/>
      <c r="F60" s="136">
        <v>24</v>
      </c>
      <c r="G60" s="136">
        <v>27</v>
      </c>
      <c r="H60" s="137">
        <v>30</v>
      </c>
    </row>
    <row r="61" spans="2:8" ht="45.75" customHeight="1" x14ac:dyDescent="0.15">
      <c r="B61" s="135"/>
      <c r="C61" s="1259" t="s">
        <v>572</v>
      </c>
      <c r="D61" s="1260"/>
      <c r="E61" s="1261"/>
      <c r="F61" s="136">
        <v>46</v>
      </c>
      <c r="G61" s="136">
        <v>28</v>
      </c>
      <c r="H61" s="137">
        <v>28</v>
      </c>
    </row>
    <row r="62" spans="2:8" ht="45.75" customHeight="1" thickBot="1" x14ac:dyDescent="0.2">
      <c r="B62" s="138"/>
      <c r="C62" s="1262" t="s">
        <v>574</v>
      </c>
      <c r="D62" s="1263"/>
      <c r="E62" s="1264"/>
      <c r="F62" s="139">
        <v>22</v>
      </c>
      <c r="G62" s="139">
        <v>21</v>
      </c>
      <c r="H62" s="140">
        <v>20</v>
      </c>
    </row>
    <row r="63" spans="2:8" ht="52.5" customHeight="1" thickBot="1" x14ac:dyDescent="0.2">
      <c r="B63" s="141"/>
      <c r="C63" s="1265" t="s">
        <v>51</v>
      </c>
      <c r="D63" s="1265"/>
      <c r="E63" s="1266"/>
      <c r="F63" s="142">
        <v>1484</v>
      </c>
      <c r="G63" s="142">
        <v>1425</v>
      </c>
      <c r="H63" s="143">
        <v>1401</v>
      </c>
    </row>
    <row r="64" spans="2:8" ht="15" customHeight="1" x14ac:dyDescent="0.15"/>
  </sheetData>
  <sheetProtection algorithmName="SHA-512" hashValue="PijrNSj5Iw2Jode4DbzR5teFw9Nww+LJI76SywMu+BIm+TiHZL2bWhMYVrkYeQZPRJ4mLyfisSD3TwX1dNGEZg==" saltValue="/gM+gqLnKPHBYC54x0yK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1"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608</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604</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602</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541</v>
      </c>
      <c r="BQ50" s="1283"/>
      <c r="BR50" s="1283"/>
      <c r="BS50" s="1283"/>
      <c r="BT50" s="1283"/>
      <c r="BU50" s="1283"/>
      <c r="BV50" s="1283"/>
      <c r="BW50" s="1283"/>
      <c r="BX50" s="1283" t="s">
        <v>542</v>
      </c>
      <c r="BY50" s="1283"/>
      <c r="BZ50" s="1283"/>
      <c r="CA50" s="1283"/>
      <c r="CB50" s="1283"/>
      <c r="CC50" s="1283"/>
      <c r="CD50" s="1283"/>
      <c r="CE50" s="1283"/>
      <c r="CF50" s="1283" t="s">
        <v>543</v>
      </c>
      <c r="CG50" s="1283"/>
      <c r="CH50" s="1283"/>
      <c r="CI50" s="1283"/>
      <c r="CJ50" s="1283"/>
      <c r="CK50" s="1283"/>
      <c r="CL50" s="1283"/>
      <c r="CM50" s="1283"/>
      <c r="CN50" s="1283" t="s">
        <v>544</v>
      </c>
      <c r="CO50" s="1283"/>
      <c r="CP50" s="1283"/>
      <c r="CQ50" s="1283"/>
      <c r="CR50" s="1283"/>
      <c r="CS50" s="1283"/>
      <c r="CT50" s="1283"/>
      <c r="CU50" s="1283"/>
      <c r="CV50" s="1283" t="s">
        <v>545</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601</v>
      </c>
      <c r="AO51" s="1282"/>
      <c r="AP51" s="1282"/>
      <c r="AQ51" s="1282"/>
      <c r="AR51" s="1282"/>
      <c r="AS51" s="1282"/>
      <c r="AT51" s="1282"/>
      <c r="AU51" s="1282"/>
      <c r="AV51" s="1282"/>
      <c r="AW51" s="1282"/>
      <c r="AX51" s="1282"/>
      <c r="AY51" s="1282"/>
      <c r="AZ51" s="1282"/>
      <c r="BA51" s="1282"/>
      <c r="BB51" s="1282" t="s">
        <v>599</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v>8</v>
      </c>
      <c r="CO51" s="1281"/>
      <c r="CP51" s="1281"/>
      <c r="CQ51" s="1281"/>
      <c r="CR51" s="1281"/>
      <c r="CS51" s="1281"/>
      <c r="CT51" s="1281"/>
      <c r="CU51" s="1281"/>
      <c r="CV51" s="1281">
        <v>11.1</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606</v>
      </c>
      <c r="BC53" s="1282"/>
      <c r="BD53" s="1282"/>
      <c r="BE53" s="1282"/>
      <c r="BF53" s="1282"/>
      <c r="BG53" s="1282"/>
      <c r="BH53" s="1282"/>
      <c r="BI53" s="1282"/>
      <c r="BJ53" s="1282"/>
      <c r="BK53" s="1282"/>
      <c r="BL53" s="1282"/>
      <c r="BM53" s="1282"/>
      <c r="BN53" s="1282"/>
      <c r="BO53" s="1282"/>
      <c r="BP53" s="1281">
        <v>51.7</v>
      </c>
      <c r="BQ53" s="1281"/>
      <c r="BR53" s="1281"/>
      <c r="BS53" s="1281"/>
      <c r="BT53" s="1281"/>
      <c r="BU53" s="1281"/>
      <c r="BV53" s="1281"/>
      <c r="BW53" s="1281"/>
      <c r="BX53" s="1281">
        <v>52.8</v>
      </c>
      <c r="BY53" s="1281"/>
      <c r="BZ53" s="1281"/>
      <c r="CA53" s="1281"/>
      <c r="CB53" s="1281"/>
      <c r="CC53" s="1281"/>
      <c r="CD53" s="1281"/>
      <c r="CE53" s="1281"/>
      <c r="CF53" s="1281">
        <v>53.8</v>
      </c>
      <c r="CG53" s="1281"/>
      <c r="CH53" s="1281"/>
      <c r="CI53" s="1281"/>
      <c r="CJ53" s="1281"/>
      <c r="CK53" s="1281"/>
      <c r="CL53" s="1281"/>
      <c r="CM53" s="1281"/>
      <c r="CN53" s="1281">
        <v>55.1</v>
      </c>
      <c r="CO53" s="1281"/>
      <c r="CP53" s="1281"/>
      <c r="CQ53" s="1281"/>
      <c r="CR53" s="1281"/>
      <c r="CS53" s="1281"/>
      <c r="CT53" s="1281"/>
      <c r="CU53" s="1281"/>
      <c r="CV53" s="1281">
        <v>55.6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600</v>
      </c>
      <c r="AO55" s="1283"/>
      <c r="AP55" s="1283"/>
      <c r="AQ55" s="1283"/>
      <c r="AR55" s="1283"/>
      <c r="AS55" s="1283"/>
      <c r="AT55" s="1283"/>
      <c r="AU55" s="1283"/>
      <c r="AV55" s="1283"/>
      <c r="AW55" s="1283"/>
      <c r="AX55" s="1283"/>
      <c r="AY55" s="1283"/>
      <c r="AZ55" s="1283"/>
      <c r="BA55" s="1283"/>
      <c r="BB55" s="1282" t="s">
        <v>599</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606</v>
      </c>
      <c r="BC57" s="1282"/>
      <c r="BD57" s="1282"/>
      <c r="BE57" s="1282"/>
      <c r="BF57" s="1282"/>
      <c r="BG57" s="1282"/>
      <c r="BH57" s="1282"/>
      <c r="BI57" s="1282"/>
      <c r="BJ57" s="1282"/>
      <c r="BK57" s="1282"/>
      <c r="BL57" s="1282"/>
      <c r="BM57" s="1282"/>
      <c r="BN57" s="1282"/>
      <c r="BO57" s="1282"/>
      <c r="BP57" s="1281">
        <v>54.2</v>
      </c>
      <c r="BQ57" s="1281"/>
      <c r="BR57" s="1281"/>
      <c r="BS57" s="1281"/>
      <c r="BT57" s="1281"/>
      <c r="BU57" s="1281"/>
      <c r="BV57" s="1281"/>
      <c r="BW57" s="1281"/>
      <c r="BX57" s="1281">
        <v>57.9</v>
      </c>
      <c r="BY57" s="1281"/>
      <c r="BZ57" s="1281"/>
      <c r="CA57" s="1281"/>
      <c r="CB57" s="1281"/>
      <c r="CC57" s="1281"/>
      <c r="CD57" s="1281"/>
      <c r="CE57" s="1281"/>
      <c r="CF57" s="1281">
        <v>58.2</v>
      </c>
      <c r="CG57" s="1281"/>
      <c r="CH57" s="1281"/>
      <c r="CI57" s="1281"/>
      <c r="CJ57" s="1281"/>
      <c r="CK57" s="1281"/>
      <c r="CL57" s="1281"/>
      <c r="CM57" s="1281"/>
      <c r="CN57" s="1281">
        <v>59.4</v>
      </c>
      <c r="CO57" s="1281"/>
      <c r="CP57" s="1281"/>
      <c r="CQ57" s="1281"/>
      <c r="CR57" s="1281"/>
      <c r="CS57" s="1281"/>
      <c r="CT57" s="1281"/>
      <c r="CU57" s="1281"/>
      <c r="CV57" s="1281">
        <v>60.3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605</v>
      </c>
    </row>
    <row r="64" spans="1:109" ht="13.5" x14ac:dyDescent="0.15">
      <c r="B64" s="1274"/>
      <c r="G64" s="1311"/>
      <c r="I64" s="1313"/>
      <c r="J64" s="1313"/>
      <c r="K64" s="1313"/>
      <c r="L64" s="1313"/>
      <c r="M64" s="1313"/>
      <c r="N64" s="1312"/>
      <c r="AM64" s="1311"/>
      <c r="AN64" s="1311" t="s">
        <v>604</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602</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541</v>
      </c>
      <c r="BQ72" s="1283"/>
      <c r="BR72" s="1283"/>
      <c r="BS72" s="1283"/>
      <c r="BT72" s="1283"/>
      <c r="BU72" s="1283"/>
      <c r="BV72" s="1283"/>
      <c r="BW72" s="1283"/>
      <c r="BX72" s="1283" t="s">
        <v>542</v>
      </c>
      <c r="BY72" s="1283"/>
      <c r="BZ72" s="1283"/>
      <c r="CA72" s="1283"/>
      <c r="CB72" s="1283"/>
      <c r="CC72" s="1283"/>
      <c r="CD72" s="1283"/>
      <c r="CE72" s="1283"/>
      <c r="CF72" s="1283" t="s">
        <v>543</v>
      </c>
      <c r="CG72" s="1283"/>
      <c r="CH72" s="1283"/>
      <c r="CI72" s="1283"/>
      <c r="CJ72" s="1283"/>
      <c r="CK72" s="1283"/>
      <c r="CL72" s="1283"/>
      <c r="CM72" s="1283"/>
      <c r="CN72" s="1283" t="s">
        <v>544</v>
      </c>
      <c r="CO72" s="1283"/>
      <c r="CP72" s="1283"/>
      <c r="CQ72" s="1283"/>
      <c r="CR72" s="1283"/>
      <c r="CS72" s="1283"/>
      <c r="CT72" s="1283"/>
      <c r="CU72" s="1283"/>
      <c r="CV72" s="1283" t="s">
        <v>545</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601</v>
      </c>
      <c r="AO73" s="1282"/>
      <c r="AP73" s="1282"/>
      <c r="AQ73" s="1282"/>
      <c r="AR73" s="1282"/>
      <c r="AS73" s="1282"/>
      <c r="AT73" s="1282"/>
      <c r="AU73" s="1282"/>
      <c r="AV73" s="1282"/>
      <c r="AW73" s="1282"/>
      <c r="AX73" s="1282"/>
      <c r="AY73" s="1282"/>
      <c r="AZ73" s="1282"/>
      <c r="BA73" s="1282"/>
      <c r="BB73" s="1282" t="s">
        <v>599</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v>8</v>
      </c>
      <c r="CO73" s="1281"/>
      <c r="CP73" s="1281"/>
      <c r="CQ73" s="1281"/>
      <c r="CR73" s="1281"/>
      <c r="CS73" s="1281"/>
      <c r="CT73" s="1281"/>
      <c r="CU73" s="1281"/>
      <c r="CV73" s="1281">
        <v>11.1</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598</v>
      </c>
      <c r="BC75" s="1282"/>
      <c r="BD75" s="1282"/>
      <c r="BE75" s="1282"/>
      <c r="BF75" s="1282"/>
      <c r="BG75" s="1282"/>
      <c r="BH75" s="1282"/>
      <c r="BI75" s="1282"/>
      <c r="BJ75" s="1282"/>
      <c r="BK75" s="1282"/>
      <c r="BL75" s="1282"/>
      <c r="BM75" s="1282"/>
      <c r="BN75" s="1282"/>
      <c r="BO75" s="1282"/>
      <c r="BP75" s="1281">
        <v>6.8</v>
      </c>
      <c r="BQ75" s="1281"/>
      <c r="BR75" s="1281"/>
      <c r="BS75" s="1281"/>
      <c r="BT75" s="1281"/>
      <c r="BU75" s="1281"/>
      <c r="BV75" s="1281"/>
      <c r="BW75" s="1281"/>
      <c r="BX75" s="1281">
        <v>5.3</v>
      </c>
      <c r="BY75" s="1281"/>
      <c r="BZ75" s="1281"/>
      <c r="CA75" s="1281"/>
      <c r="CB75" s="1281"/>
      <c r="CC75" s="1281"/>
      <c r="CD75" s="1281"/>
      <c r="CE75" s="1281"/>
      <c r="CF75" s="1281">
        <v>4.5</v>
      </c>
      <c r="CG75" s="1281"/>
      <c r="CH75" s="1281"/>
      <c r="CI75" s="1281"/>
      <c r="CJ75" s="1281"/>
      <c r="CK75" s="1281"/>
      <c r="CL75" s="1281"/>
      <c r="CM75" s="1281"/>
      <c r="CN75" s="1281">
        <v>4.3</v>
      </c>
      <c r="CO75" s="1281"/>
      <c r="CP75" s="1281"/>
      <c r="CQ75" s="1281"/>
      <c r="CR75" s="1281"/>
      <c r="CS75" s="1281"/>
      <c r="CT75" s="1281"/>
      <c r="CU75" s="1281"/>
      <c r="CV75" s="1281">
        <v>4.8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600</v>
      </c>
      <c r="AO77" s="1283"/>
      <c r="AP77" s="1283"/>
      <c r="AQ77" s="1283"/>
      <c r="AR77" s="1283"/>
      <c r="AS77" s="1283"/>
      <c r="AT77" s="1283"/>
      <c r="AU77" s="1283"/>
      <c r="AV77" s="1283"/>
      <c r="AW77" s="1283"/>
      <c r="AX77" s="1283"/>
      <c r="AY77" s="1283"/>
      <c r="AZ77" s="1283"/>
      <c r="BA77" s="1283"/>
      <c r="BB77" s="1282" t="s">
        <v>599</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598</v>
      </c>
      <c r="BC79" s="1282"/>
      <c r="BD79" s="1282"/>
      <c r="BE79" s="1282"/>
      <c r="BF79" s="1282"/>
      <c r="BG79" s="1282"/>
      <c r="BH79" s="1282"/>
      <c r="BI79" s="1282"/>
      <c r="BJ79" s="1282"/>
      <c r="BK79" s="1282"/>
      <c r="BL79" s="1282"/>
      <c r="BM79" s="1282"/>
      <c r="BN79" s="1282"/>
      <c r="BO79" s="1282"/>
      <c r="BP79" s="1281">
        <v>7.8</v>
      </c>
      <c r="BQ79" s="1281"/>
      <c r="BR79" s="1281"/>
      <c r="BS79" s="1281"/>
      <c r="BT79" s="1281"/>
      <c r="BU79" s="1281"/>
      <c r="BV79" s="1281"/>
      <c r="BW79" s="1281"/>
      <c r="BX79" s="1281">
        <v>6.9</v>
      </c>
      <c r="BY79" s="1281"/>
      <c r="BZ79" s="1281"/>
      <c r="CA79" s="1281"/>
      <c r="CB79" s="1281"/>
      <c r="CC79" s="1281"/>
      <c r="CD79" s="1281"/>
      <c r="CE79" s="1281"/>
      <c r="CF79" s="1281">
        <v>7.1</v>
      </c>
      <c r="CG79" s="1281"/>
      <c r="CH79" s="1281"/>
      <c r="CI79" s="1281"/>
      <c r="CJ79" s="1281"/>
      <c r="CK79" s="1281"/>
      <c r="CL79" s="1281"/>
      <c r="CM79" s="1281"/>
      <c r="CN79" s="1281">
        <v>7.4</v>
      </c>
      <c r="CO79" s="1281"/>
      <c r="CP79" s="1281"/>
      <c r="CQ79" s="1281"/>
      <c r="CR79" s="1281"/>
      <c r="CS79" s="1281"/>
      <c r="CT79" s="1281"/>
      <c r="CU79" s="1281"/>
      <c r="CV79" s="1281">
        <v>7.4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Ebc1zsynDXzUzunmjREiC30VWEeD6duCuhLmlyXyrYJEU4a7dAal24FeRjHkmed3y668bG7EqWCJBhgoflbQw==" saltValue="Tx71Z4EWM3HuOfzitcooj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X101"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487</v>
      </c>
    </row>
  </sheetData>
  <sheetProtection algorithmName="SHA-512" hashValue="tANolmQrh/lYZ6Rdl9QNE79cNFuLT5sF51jZyYM6LE1INE2Ytk+BmVwNwBDubQaPbuCx6EUjlxeTjzcRvh25FQ==" saltValue="mZh0d1GOMl1n2Yyzl3+f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F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487</v>
      </c>
    </row>
  </sheetData>
  <sheetProtection algorithmName="SHA-512" hashValue="JVUO3KTxwteXeEosnJ6m/Pukv5dprGLRSAOPvslET+XJk87hmN1aPQSp1CG5YdKIk5ERoUg3Jeihrjyz69/jhA==" saltValue="VAx7UvPNmzktP0vnPGdc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538</v>
      </c>
      <c r="G2" s="157"/>
      <c r="H2" s="158"/>
    </row>
    <row r="3" spans="1:8" x14ac:dyDescent="0.15">
      <c r="A3" s="154" t="s">
        <v>531</v>
      </c>
      <c r="B3" s="159"/>
      <c r="C3" s="160"/>
      <c r="D3" s="161">
        <v>145892</v>
      </c>
      <c r="E3" s="162"/>
      <c r="F3" s="163">
        <v>280458</v>
      </c>
      <c r="G3" s="164"/>
      <c r="H3" s="165"/>
    </row>
    <row r="4" spans="1:8" x14ac:dyDescent="0.15">
      <c r="A4" s="166"/>
      <c r="B4" s="167"/>
      <c r="C4" s="168"/>
      <c r="D4" s="169">
        <v>90057</v>
      </c>
      <c r="E4" s="170"/>
      <c r="F4" s="171">
        <v>127286</v>
      </c>
      <c r="G4" s="172"/>
      <c r="H4" s="173"/>
    </row>
    <row r="5" spans="1:8" x14ac:dyDescent="0.15">
      <c r="A5" s="154" t="s">
        <v>533</v>
      </c>
      <c r="B5" s="159"/>
      <c r="C5" s="160"/>
      <c r="D5" s="161">
        <v>131133</v>
      </c>
      <c r="E5" s="162"/>
      <c r="F5" s="163">
        <v>310300</v>
      </c>
      <c r="G5" s="164"/>
      <c r="H5" s="165"/>
    </row>
    <row r="6" spans="1:8" x14ac:dyDescent="0.15">
      <c r="A6" s="166"/>
      <c r="B6" s="167"/>
      <c r="C6" s="168"/>
      <c r="D6" s="169">
        <v>85800</v>
      </c>
      <c r="E6" s="170"/>
      <c r="F6" s="171">
        <v>157576</v>
      </c>
      <c r="G6" s="172"/>
      <c r="H6" s="173"/>
    </row>
    <row r="7" spans="1:8" x14ac:dyDescent="0.15">
      <c r="A7" s="154" t="s">
        <v>534</v>
      </c>
      <c r="B7" s="159"/>
      <c r="C7" s="160"/>
      <c r="D7" s="161">
        <v>177886</v>
      </c>
      <c r="E7" s="162"/>
      <c r="F7" s="163">
        <v>317319</v>
      </c>
      <c r="G7" s="164"/>
      <c r="H7" s="165"/>
    </row>
    <row r="8" spans="1:8" x14ac:dyDescent="0.15">
      <c r="A8" s="166"/>
      <c r="B8" s="167"/>
      <c r="C8" s="168"/>
      <c r="D8" s="169">
        <v>99243</v>
      </c>
      <c r="E8" s="170"/>
      <c r="F8" s="171">
        <v>164214</v>
      </c>
      <c r="G8" s="172"/>
      <c r="H8" s="173"/>
    </row>
    <row r="9" spans="1:8" x14ac:dyDescent="0.15">
      <c r="A9" s="154" t="s">
        <v>535</v>
      </c>
      <c r="B9" s="159"/>
      <c r="C9" s="160"/>
      <c r="D9" s="161">
        <v>110787</v>
      </c>
      <c r="E9" s="162"/>
      <c r="F9" s="163">
        <v>289738</v>
      </c>
      <c r="G9" s="164"/>
      <c r="H9" s="165"/>
    </row>
    <row r="10" spans="1:8" x14ac:dyDescent="0.15">
      <c r="A10" s="166"/>
      <c r="B10" s="167"/>
      <c r="C10" s="168"/>
      <c r="D10" s="169">
        <v>67848</v>
      </c>
      <c r="E10" s="170"/>
      <c r="F10" s="171">
        <v>156238</v>
      </c>
      <c r="G10" s="172"/>
      <c r="H10" s="173"/>
    </row>
    <row r="11" spans="1:8" x14ac:dyDescent="0.15">
      <c r="A11" s="154" t="s">
        <v>536</v>
      </c>
      <c r="B11" s="159"/>
      <c r="C11" s="160"/>
      <c r="D11" s="161">
        <v>173383</v>
      </c>
      <c r="E11" s="162"/>
      <c r="F11" s="163">
        <v>316937</v>
      </c>
      <c r="G11" s="164"/>
      <c r="H11" s="165"/>
    </row>
    <row r="12" spans="1:8" x14ac:dyDescent="0.15">
      <c r="A12" s="166"/>
      <c r="B12" s="167"/>
      <c r="C12" s="174"/>
      <c r="D12" s="169">
        <v>137497</v>
      </c>
      <c r="E12" s="170"/>
      <c r="F12" s="171">
        <v>199150</v>
      </c>
      <c r="G12" s="172"/>
      <c r="H12" s="173"/>
    </row>
    <row r="13" spans="1:8" x14ac:dyDescent="0.15">
      <c r="A13" s="154"/>
      <c r="B13" s="159"/>
      <c r="C13" s="175"/>
      <c r="D13" s="176">
        <v>147816</v>
      </c>
      <c r="E13" s="177"/>
      <c r="F13" s="178">
        <v>302950</v>
      </c>
      <c r="G13" s="179"/>
      <c r="H13" s="165"/>
    </row>
    <row r="14" spans="1:8" x14ac:dyDescent="0.15">
      <c r="A14" s="166"/>
      <c r="B14" s="167"/>
      <c r="C14" s="168"/>
      <c r="D14" s="169">
        <v>96089</v>
      </c>
      <c r="E14" s="170"/>
      <c r="F14" s="171">
        <v>160893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5.98</v>
      </c>
      <c r="C19" s="180">
        <f>ROUND(VALUE(SUBSTITUTE(実質収支比率等に係る経年分析!G$48,"▲","-")),2)</f>
        <v>3.93</v>
      </c>
      <c r="D19" s="180">
        <f>ROUND(VALUE(SUBSTITUTE(実質収支比率等に係る経年分析!H$48,"▲","-")),2)</f>
        <v>3.27</v>
      </c>
      <c r="E19" s="180">
        <f>ROUND(VALUE(SUBSTITUTE(実質収支比率等に係る経年分析!I$48,"▲","-")),2)</f>
        <v>3.02</v>
      </c>
      <c r="F19" s="180">
        <f>ROUND(VALUE(SUBSTITUTE(実質収支比率等に係る経年分析!J$48,"▲","-")),2)</f>
        <v>3.26</v>
      </c>
    </row>
    <row r="20" spans="1:11" x14ac:dyDescent="0.15">
      <c r="A20" s="180" t="s">
        <v>55</v>
      </c>
      <c r="B20" s="180">
        <f>ROUND(VALUE(SUBSTITUTE(実質収支比率等に係る経年分析!F$47,"▲","-")),2)</f>
        <v>42.16</v>
      </c>
      <c r="C20" s="180">
        <f>ROUND(VALUE(SUBSTITUTE(実質収支比率等に係る経年分析!G$47,"▲","-")),2)</f>
        <v>44.81</v>
      </c>
      <c r="D20" s="180">
        <f>ROUND(VALUE(SUBSTITUTE(実質収支比率等に係る経年分析!H$47,"▲","-")),2)</f>
        <v>41.62</v>
      </c>
      <c r="E20" s="180">
        <f>ROUND(VALUE(SUBSTITUTE(実質収支比率等に係る経年分析!I$47,"▲","-")),2)</f>
        <v>40.69</v>
      </c>
      <c r="F20" s="180">
        <f>ROUND(VALUE(SUBSTITUTE(実質収支比率等に係る経年分析!J$47,"▲","-")),2)</f>
        <v>40.74</v>
      </c>
    </row>
    <row r="21" spans="1:11" x14ac:dyDescent="0.15">
      <c r="A21" s="180" t="s">
        <v>56</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-3.82</v>
      </c>
      <c r="D21" s="180">
        <f>IF(ISNUMBER(VALUE(SUBSTITUTE(実質収支比率等に係る経年分析!H$49,"▲","-"))),ROUND(VALUE(SUBSTITUTE(実質収支比率等に係る経年分析!H$49,"▲","-")),2),NA())</f>
        <v>-5.35</v>
      </c>
      <c r="E21" s="180">
        <f>IF(ISNUMBER(VALUE(SUBSTITUTE(実質収支比率等に係る経年分析!I$49,"▲","-"))),ROUND(VALUE(SUBSTITUTE(実質収支比率等に係る経年分析!I$49,"▲","-")),2),NA())</f>
        <v>-3.3</v>
      </c>
      <c r="F21" s="180">
        <f>IF(ISNUMBER(VALUE(SUBSTITUTE(実質収支比率等に係る経年分析!J$49,"▲","-"))),ROUND(VALUE(SUBSTITUTE(実質収支比率等に係る経年分析!J$49,"▲","-")),2),NA())</f>
        <v>-2.1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国民健康保険中央診療所特別会計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5.25</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1.63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1.69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1.97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1.99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261</v>
      </c>
      <c r="E42" s="182"/>
      <c r="F42" s="182"/>
      <c r="G42" s="182">
        <f>'実質公債費比率（分子）の構造'!L$52</f>
        <v>259</v>
      </c>
      <c r="H42" s="182"/>
      <c r="I42" s="182"/>
      <c r="J42" s="182">
        <f>'実質公債費比率（分子）の構造'!M$52</f>
        <v>310</v>
      </c>
      <c r="K42" s="182"/>
      <c r="L42" s="182"/>
      <c r="M42" s="182">
        <f>'実質公債費比率（分子）の構造'!N$52</f>
        <v>311</v>
      </c>
      <c r="N42" s="182"/>
      <c r="O42" s="182"/>
      <c r="P42" s="182">
        <f>'実質公債費比率（分子）の構造'!O$52</f>
        <v>327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9</v>
      </c>
      <c r="C46" s="182"/>
      <c r="D46" s="182"/>
      <c r="E46" s="182">
        <f>'実質公債費比率（分子）の構造'!L$48</f>
        <v>10</v>
      </c>
      <c r="F46" s="182"/>
      <c r="G46" s="182"/>
      <c r="H46" s="182">
        <f>'実質公債費比率（分子）の構造'!M$48</f>
        <v>12</v>
      </c>
      <c r="I46" s="182"/>
      <c r="J46" s="182"/>
      <c r="K46" s="182">
        <f>'実質公債費比率（分子）の構造'!N$48</f>
        <v>13</v>
      </c>
      <c r="L46" s="182"/>
      <c r="M46" s="182"/>
      <c r="N46" s="182">
        <f>'実質公債費比率（分子）の構造'!O$48</f>
        <v>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334</v>
      </c>
      <c r="C49" s="182"/>
      <c r="D49" s="182"/>
      <c r="E49" s="182">
        <f>'実質公債費比率（分子）の構造'!L$45</f>
        <v>306</v>
      </c>
      <c r="F49" s="182"/>
      <c r="G49" s="182"/>
      <c r="H49" s="182">
        <f>'実質公債費比率（分子）の構造'!M$45</f>
        <v>372</v>
      </c>
      <c r="I49" s="182"/>
      <c r="J49" s="182"/>
      <c r="K49" s="182">
        <f>'実質公債費比率（分子）の構造'!N$45</f>
        <v>371</v>
      </c>
      <c r="L49" s="182"/>
      <c r="M49" s="182"/>
      <c r="N49" s="182">
        <f>'実質公債費比率（分子）の構造'!O$45</f>
        <v>393</v>
      </c>
      <c r="O49" s="182"/>
      <c r="P49" s="182"/>
    </row>
    <row r="50" spans="1:16" x14ac:dyDescent="0.15">
      <c r="A50" s="182" t="s">
        <v>71</v>
      </c>
      <c r="B50" s="182" t="e">
        <f>NA()</f>
        <v>#N/A</v>
      </c>
      <c r="C50" s="182">
        <f>IF(ISNUMBER('実質公債費比率（分子）の構造'!K$53),'実質公債費比率（分子）の構造'!K$53,NA())</f>
        <v>91</v>
      </c>
      <c r="D50" s="182" t="e">
        <f>NA()</f>
        <v>#N/A</v>
      </c>
      <c r="E50" s="182" t="e">
        <f>NA()</f>
        <v>#N/A</v>
      </c>
      <c r="F50" s="182">
        <f>IF(ISNUMBER('実質公債費比率（分子）の構造'!L$53),'実質公債費比率（分子）の構造'!L$53,NA())</f>
        <v>66</v>
      </c>
      <c r="G50" s="182" t="e">
        <f>NA()</f>
        <v>#N/A</v>
      </c>
      <c r="H50" s="182" t="e">
        <f>NA()</f>
        <v>#N/A</v>
      </c>
      <c r="I50" s="182">
        <f>IF(ISNUMBER('実質公債費比率（分子）の構造'!M$53),'実質公債費比率（分子）の構造'!M$53,NA())</f>
        <v>83</v>
      </c>
      <c r="J50" s="182" t="e">
        <f>NA()</f>
        <v>#N/A</v>
      </c>
      <c r="K50" s="182" t="e">
        <f>NA()</f>
        <v>#N/A</v>
      </c>
      <c r="L50" s="182">
        <f>IF(ISNUMBER('実質公債費比率（分子）の構造'!N$53),'実質公債費比率（分子）の構造'!N$53,NA())</f>
        <v>84</v>
      </c>
      <c r="M50" s="182" t="e">
        <f>NA()</f>
        <v>#N/A</v>
      </c>
      <c r="N50" s="182" t="e">
        <f>NA()</f>
        <v>#N/A</v>
      </c>
      <c r="O50" s="182">
        <f>IF(ISNUMBER('実質公債費比率（分子）の構造'!O$53),'実質公債費比率（分子）の構造'!O$53,NA())</f>
        <v>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3000</v>
      </c>
      <c r="E56" s="181"/>
      <c r="F56" s="181"/>
      <c r="G56" s="181">
        <f>'将来負担比率（分子）の構造'!J$52</f>
        <v>3312</v>
      </c>
      <c r="H56" s="181"/>
      <c r="I56" s="181"/>
      <c r="J56" s="181">
        <f>'将来負担比率（分子）の構造'!K$52</f>
        <v>3491</v>
      </c>
      <c r="K56" s="181"/>
      <c r="L56" s="181"/>
      <c r="M56" s="181">
        <f>'将来負担比率（分子）の構造'!L$52</f>
        <v>3534</v>
      </c>
      <c r="N56" s="181"/>
      <c r="O56" s="181"/>
      <c r="P56" s="181">
        <f>'将来負担比率（分子）の構造'!M$52</f>
        <v>3563</v>
      </c>
    </row>
    <row r="57" spans="1:16" x14ac:dyDescent="0.15">
      <c r="A57" s="181" t="s">
        <v>42</v>
      </c>
      <c r="B57" s="181"/>
      <c r="C57" s="181"/>
      <c r="D57" s="181">
        <f>'将来負担比率（分子）の構造'!I$51</f>
        <v>5</v>
      </c>
      <c r="E57" s="181"/>
      <c r="F57" s="181"/>
      <c r="G57" s="181">
        <f>'将来負担比率（分子）の構造'!J$51</f>
        <v>5</v>
      </c>
      <c r="H57" s="181"/>
      <c r="I57" s="181"/>
      <c r="J57" s="181">
        <f>'将来負担比率（分子）の構造'!K$51</f>
        <v>71</v>
      </c>
      <c r="K57" s="181"/>
      <c r="L57" s="181"/>
      <c r="M57" s="181">
        <f>'将来負担比率（分子）の構造'!L$51</f>
        <v>3</v>
      </c>
      <c r="N57" s="181"/>
      <c r="O57" s="181"/>
      <c r="P57" s="181">
        <f>'将来負担比率（分子）の構造'!M$51</f>
        <v>2</v>
      </c>
    </row>
    <row r="58" spans="1:16" x14ac:dyDescent="0.15">
      <c r="A58" s="181" t="s">
        <v>41</v>
      </c>
      <c r="B58" s="181"/>
      <c r="C58" s="181"/>
      <c r="D58" s="181">
        <f>'将来負担比率（分子）の構造'!I$50</f>
        <v>1478</v>
      </c>
      <c r="E58" s="181"/>
      <c r="F58" s="181"/>
      <c r="G58" s="181">
        <f>'将来負担比率（分子）の構造'!J$50</f>
        <v>1654</v>
      </c>
      <c r="H58" s="181"/>
      <c r="I58" s="181"/>
      <c r="J58" s="181">
        <f>'将来負担比率（分子）の構造'!K$50</f>
        <v>1656</v>
      </c>
      <c r="K58" s="181"/>
      <c r="L58" s="181"/>
      <c r="M58" s="181">
        <f>'将来負担比率（分子）の構造'!L$50</f>
        <v>1621</v>
      </c>
      <c r="N58" s="181"/>
      <c r="O58" s="181"/>
      <c r="P58" s="181">
        <f>'将来負担比率（分子）の構造'!M$50</f>
        <v>1616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742</v>
      </c>
      <c r="C62" s="181"/>
      <c r="D62" s="181"/>
      <c r="E62" s="181">
        <f>'将来負担比率（分子）の構造'!J$45</f>
        <v>760</v>
      </c>
      <c r="F62" s="181"/>
      <c r="G62" s="181"/>
      <c r="H62" s="181">
        <f>'将来負担比率（分子）の構造'!K$45</f>
        <v>749</v>
      </c>
      <c r="I62" s="181"/>
      <c r="J62" s="181"/>
      <c r="K62" s="181">
        <f>'将来負担比率（分子）の構造'!L$45</f>
        <v>726</v>
      </c>
      <c r="L62" s="181"/>
      <c r="M62" s="181"/>
      <c r="N62" s="181">
        <f>'将来負担比率（分子）の構造'!M$45</f>
        <v>731</v>
      </c>
      <c r="O62" s="181"/>
      <c r="P62" s="181"/>
    </row>
    <row r="63" spans="1:16" x14ac:dyDescent="0.15">
      <c r="A63" s="181" t="s">
        <v>34</v>
      </c>
      <c r="B63" s="181">
        <f>'将来負担比率（分子）の構造'!I$44</f>
        <v>43</v>
      </c>
      <c r="C63" s="181"/>
      <c r="D63" s="181"/>
      <c r="E63" s="181">
        <f>'将来負担比率（分子）の構造'!J$44</f>
        <v>66</v>
      </c>
      <c r="F63" s="181"/>
      <c r="G63" s="181"/>
      <c r="H63" s="181">
        <f>'将来負担比率（分子）の構造'!K$44</f>
        <v>61</v>
      </c>
      <c r="I63" s="181"/>
      <c r="J63" s="181"/>
      <c r="K63" s="181">
        <f>'将来負担比率（分子）の構造'!L$44</f>
        <v>111</v>
      </c>
      <c r="L63" s="181"/>
      <c r="M63" s="181"/>
      <c r="N63" s="181">
        <f>'将来負担比率（分子）の構造'!M$44</f>
        <v>124</v>
      </c>
      <c r="O63" s="181"/>
      <c r="P63" s="181"/>
    </row>
    <row r="64" spans="1:16" x14ac:dyDescent="0.15">
      <c r="A64" s="181" t="s">
        <v>33</v>
      </c>
      <c r="B64" s="181">
        <f>'将来負担比率（分子）の構造'!I$43</f>
        <v>64</v>
      </c>
      <c r="C64" s="181"/>
      <c r="D64" s="181"/>
      <c r="E64" s="181">
        <f>'将来負担比率（分子）の構造'!J$43</f>
        <v>61</v>
      </c>
      <c r="F64" s="181"/>
      <c r="G64" s="181"/>
      <c r="H64" s="181">
        <f>'将来負担比率（分子）の構造'!K$43</f>
        <v>60</v>
      </c>
      <c r="I64" s="181"/>
      <c r="J64" s="181"/>
      <c r="K64" s="181">
        <f>'将来負担比率（分子）の構造'!L$43</f>
        <v>65</v>
      </c>
      <c r="L64" s="181"/>
      <c r="M64" s="181"/>
      <c r="N64" s="181">
        <f>'将来負担比率（分子）の構造'!M$43</f>
        <v>70</v>
      </c>
      <c r="O64" s="181"/>
      <c r="P64" s="181"/>
    </row>
    <row r="65" spans="1:16" x14ac:dyDescent="0.15">
      <c r="A65" s="181" t="s">
        <v>32</v>
      </c>
      <c r="B65" s="181">
        <f>'将来負担比率（分子）の構造'!I$42</f>
        <v>39</v>
      </c>
      <c r="C65" s="181"/>
      <c r="D65" s="181"/>
      <c r="E65" s="181">
        <f>'将来負担比率（分子）の構造'!J$42</f>
        <v>33</v>
      </c>
      <c r="F65" s="181"/>
      <c r="G65" s="181"/>
      <c r="H65" s="181">
        <f>'将来負担比率（分子）の構造'!K$42</f>
        <v>27</v>
      </c>
      <c r="I65" s="181"/>
      <c r="J65" s="181"/>
      <c r="K65" s="181">
        <f>'将来負担比率（分子）の構造'!L$42</f>
        <v>21</v>
      </c>
      <c r="L65" s="181"/>
      <c r="M65" s="181"/>
      <c r="N65" s="181">
        <f>'将来負担比率（分子）の構造'!M$42</f>
        <v>15</v>
      </c>
      <c r="O65" s="181"/>
      <c r="P65" s="181"/>
    </row>
    <row r="66" spans="1:16" x14ac:dyDescent="0.15">
      <c r="A66" s="181" t="s">
        <v>31</v>
      </c>
      <c r="B66" s="181">
        <f>'将来負担比率（分子）の構造'!I$41</f>
        <v>3591</v>
      </c>
      <c r="C66" s="181"/>
      <c r="D66" s="181"/>
      <c r="E66" s="181">
        <f>'将来負担比率（分子）の構造'!J$41</f>
        <v>4043</v>
      </c>
      <c r="F66" s="181"/>
      <c r="G66" s="181"/>
      <c r="H66" s="181">
        <f>'将来負担比率（分子）の構造'!K$41</f>
        <v>4315</v>
      </c>
      <c r="I66" s="181"/>
      <c r="J66" s="181"/>
      <c r="K66" s="181">
        <f>'将来負担比率（分子）の構造'!L$41</f>
        <v>4377</v>
      </c>
      <c r="L66" s="181"/>
      <c r="M66" s="181"/>
      <c r="N66" s="181">
        <f>'将来負担比率（分子）の構造'!M$41</f>
        <v>4438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142</v>
      </c>
      <c r="M67" s="181" t="e">
        <f>NA()</f>
        <v>#N/A</v>
      </c>
      <c r="N67" s="181" t="e">
        <f>NA()</f>
        <v>#N/A</v>
      </c>
      <c r="O67" s="181">
        <f>IF(ISNUMBER('将来負担比率（分子）の構造'!M$53), IF('将来負担比率（分子）の構造'!M$53 &lt; 0, 0, '将来負担比率（分子）の構造'!M$53), NA())</f>
        <v>197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858</v>
      </c>
      <c r="C72" s="185">
        <f>基金残高に係る経年分析!G55</f>
        <v>847</v>
      </c>
      <c r="D72" s="185">
        <f>基金残高に係る経年分析!H55</f>
        <v>851</v>
      </c>
    </row>
    <row r="73" spans="1:16" x14ac:dyDescent="0.15">
      <c r="A73" s="184" t="s">
        <v>78</v>
      </c>
      <c r="B73" s="185">
        <f>基金残高に係る経年分析!F56</f>
        <v>65</v>
      </c>
      <c r="C73" s="185">
        <f>基金残高に係る経年分析!G56</f>
        <v>65</v>
      </c>
      <c r="D73" s="185">
        <f>基金残高に係る経年分析!H56</f>
        <v>65</v>
      </c>
    </row>
    <row r="74" spans="1:16" x14ac:dyDescent="0.15">
      <c r="A74" s="184" t="s">
        <v>79</v>
      </c>
      <c r="B74" s="185">
        <f>基金残高に係る経年分析!F57</f>
        <v>561</v>
      </c>
      <c r="C74" s="185">
        <f>基金残高に係る経年分析!G57</f>
        <v>513</v>
      </c>
      <c r="D74" s="185">
        <f>基金残高に係る経年分析!H57</f>
        <v>484</v>
      </c>
    </row>
  </sheetData>
  <sheetProtection algorithmName="SHA-512" hashValue="/X7gymEiXiNSpwChPABCEx9Ce7RDU6AVwdrix39Ln7uHb+WJNscRJ5+nuc3AoUYbkjDQptekNx4qr48EkiISGA==" saltValue="YdIIVYouCghT2maHTgSv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221</v>
      </c>
      <c r="C5" s="632"/>
      <c r="D5" s="632"/>
      <c r="E5" s="632"/>
      <c r="F5" s="632"/>
      <c r="G5" s="632"/>
      <c r="H5" s="632"/>
      <c r="I5" s="632"/>
      <c r="J5" s="632"/>
      <c r="K5" s="632"/>
      <c r="L5" s="632"/>
      <c r="M5" s="632"/>
      <c r="N5" s="632"/>
      <c r="O5" s="632"/>
      <c r="P5" s="632"/>
      <c r="Q5" s="633"/>
      <c r="R5" s="634">
        <v>290514</v>
      </c>
      <c r="S5" s="635"/>
      <c r="T5" s="635"/>
      <c r="U5" s="635"/>
      <c r="V5" s="635"/>
      <c r="W5" s="635"/>
      <c r="X5" s="635"/>
      <c r="Y5" s="636"/>
      <c r="Z5" s="637">
        <v>8.6999999999999993</v>
      </c>
      <c r="AA5" s="637"/>
      <c r="AB5" s="637"/>
      <c r="AC5" s="637"/>
      <c r="AD5" s="638">
        <v>290514</v>
      </c>
      <c r="AE5" s="638"/>
      <c r="AF5" s="638"/>
      <c r="AG5" s="638"/>
      <c r="AH5" s="638"/>
      <c r="AI5" s="638"/>
      <c r="AJ5" s="638"/>
      <c r="AK5" s="638"/>
      <c r="AL5" s="639">
        <v>14.2</v>
      </c>
      <c r="AM5" s="640"/>
      <c r="AN5" s="640"/>
      <c r="AO5" s="641"/>
      <c r="AP5" s="631" t="s">
        <v>222</v>
      </c>
      <c r="AQ5" s="632"/>
      <c r="AR5" s="632"/>
      <c r="AS5" s="632"/>
      <c r="AT5" s="632"/>
      <c r="AU5" s="632"/>
      <c r="AV5" s="632"/>
      <c r="AW5" s="632"/>
      <c r="AX5" s="632"/>
      <c r="AY5" s="632"/>
      <c r="AZ5" s="632"/>
      <c r="BA5" s="632"/>
      <c r="BB5" s="632"/>
      <c r="BC5" s="632"/>
      <c r="BD5" s="632"/>
      <c r="BE5" s="632"/>
      <c r="BF5" s="633"/>
      <c r="BG5" s="645">
        <v>290514</v>
      </c>
      <c r="BH5" s="646"/>
      <c r="BI5" s="646"/>
      <c r="BJ5" s="646"/>
      <c r="BK5" s="646"/>
      <c r="BL5" s="646"/>
      <c r="BM5" s="646"/>
      <c r="BN5" s="647"/>
      <c r="BO5" s="648">
        <v>100</v>
      </c>
      <c r="BP5" s="648"/>
      <c r="BQ5" s="648"/>
      <c r="BR5" s="648"/>
      <c r="BS5" s="649" t="s">
        <v>223</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215</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44454</v>
      </c>
      <c r="S6" s="646"/>
      <c r="T6" s="646"/>
      <c r="U6" s="646"/>
      <c r="V6" s="646"/>
      <c r="W6" s="646"/>
      <c r="X6" s="646"/>
      <c r="Y6" s="647"/>
      <c r="Z6" s="648">
        <v>1.3</v>
      </c>
      <c r="AA6" s="648"/>
      <c r="AB6" s="648"/>
      <c r="AC6" s="648"/>
      <c r="AD6" s="649">
        <v>44454</v>
      </c>
      <c r="AE6" s="649"/>
      <c r="AF6" s="649"/>
      <c r="AG6" s="649"/>
      <c r="AH6" s="649"/>
      <c r="AI6" s="649"/>
      <c r="AJ6" s="649"/>
      <c r="AK6" s="649"/>
      <c r="AL6" s="650">
        <v>2.2000000000000002</v>
      </c>
      <c r="AM6" s="651"/>
      <c r="AN6" s="651"/>
      <c r="AO6" s="652"/>
      <c r="AP6" s="642" t="s">
        <v>228</v>
      </c>
      <c r="AQ6" s="643"/>
      <c r="AR6" s="643"/>
      <c r="AS6" s="643"/>
      <c r="AT6" s="643"/>
      <c r="AU6" s="643"/>
      <c r="AV6" s="643"/>
      <c r="AW6" s="643"/>
      <c r="AX6" s="643"/>
      <c r="AY6" s="643"/>
      <c r="AZ6" s="643"/>
      <c r="BA6" s="643"/>
      <c r="BB6" s="643"/>
      <c r="BC6" s="643"/>
      <c r="BD6" s="643"/>
      <c r="BE6" s="643"/>
      <c r="BF6" s="644"/>
      <c r="BG6" s="645">
        <v>290514</v>
      </c>
      <c r="BH6" s="646"/>
      <c r="BI6" s="646"/>
      <c r="BJ6" s="646"/>
      <c r="BK6" s="646"/>
      <c r="BL6" s="646"/>
      <c r="BM6" s="646"/>
      <c r="BN6" s="647"/>
      <c r="BO6" s="648">
        <v>100</v>
      </c>
      <c r="BP6" s="648"/>
      <c r="BQ6" s="648"/>
      <c r="BR6" s="648"/>
      <c r="BS6" s="649" t="s">
        <v>229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39780</v>
      </c>
      <c r="CS6" s="646"/>
      <c r="CT6" s="646"/>
      <c r="CU6" s="646"/>
      <c r="CV6" s="646"/>
      <c r="CW6" s="646"/>
      <c r="CX6" s="646"/>
      <c r="CY6" s="647"/>
      <c r="CZ6" s="639">
        <v>1.2</v>
      </c>
      <c r="DA6" s="640"/>
      <c r="DB6" s="640"/>
      <c r="DC6" s="659"/>
      <c r="DD6" s="654" t="s">
        <v>229</v>
      </c>
      <c r="DE6" s="646"/>
      <c r="DF6" s="646"/>
      <c r="DG6" s="646"/>
      <c r="DH6" s="646"/>
      <c r="DI6" s="646"/>
      <c r="DJ6" s="646"/>
      <c r="DK6" s="646"/>
      <c r="DL6" s="646"/>
      <c r="DM6" s="646"/>
      <c r="DN6" s="646"/>
      <c r="DO6" s="646"/>
      <c r="DP6" s="647"/>
      <c r="DQ6" s="654">
        <v>39774</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362</v>
      </c>
      <c r="S7" s="646"/>
      <c r="T7" s="646"/>
      <c r="U7" s="646"/>
      <c r="V7" s="646"/>
      <c r="W7" s="646"/>
      <c r="X7" s="646"/>
      <c r="Y7" s="647"/>
      <c r="Z7" s="648">
        <v>0</v>
      </c>
      <c r="AA7" s="648"/>
      <c r="AB7" s="648"/>
      <c r="AC7" s="648"/>
      <c r="AD7" s="649">
        <v>362</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104826</v>
      </c>
      <c r="BH7" s="646"/>
      <c r="BI7" s="646"/>
      <c r="BJ7" s="646"/>
      <c r="BK7" s="646"/>
      <c r="BL7" s="646"/>
      <c r="BM7" s="646"/>
      <c r="BN7" s="647"/>
      <c r="BO7" s="648">
        <v>36.1</v>
      </c>
      <c r="BP7" s="648"/>
      <c r="BQ7" s="648"/>
      <c r="BR7" s="648"/>
      <c r="BS7" s="649" t="s">
        <v>223</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597631</v>
      </c>
      <c r="CS7" s="646"/>
      <c r="CT7" s="646"/>
      <c r="CU7" s="646"/>
      <c r="CV7" s="646"/>
      <c r="CW7" s="646"/>
      <c r="CX7" s="646"/>
      <c r="CY7" s="647"/>
      <c r="CZ7" s="648">
        <v>18.3</v>
      </c>
      <c r="DA7" s="648"/>
      <c r="DB7" s="648"/>
      <c r="DC7" s="648"/>
      <c r="DD7" s="654">
        <v>114019</v>
      </c>
      <c r="DE7" s="646"/>
      <c r="DF7" s="646"/>
      <c r="DG7" s="646"/>
      <c r="DH7" s="646"/>
      <c r="DI7" s="646"/>
      <c r="DJ7" s="646"/>
      <c r="DK7" s="646"/>
      <c r="DL7" s="646"/>
      <c r="DM7" s="646"/>
      <c r="DN7" s="646"/>
      <c r="DO7" s="646"/>
      <c r="DP7" s="647"/>
      <c r="DQ7" s="654">
        <v>453145</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1118</v>
      </c>
      <c r="S8" s="646"/>
      <c r="T8" s="646"/>
      <c r="U8" s="646"/>
      <c r="V8" s="646"/>
      <c r="W8" s="646"/>
      <c r="X8" s="646"/>
      <c r="Y8" s="647"/>
      <c r="Z8" s="648">
        <v>0</v>
      </c>
      <c r="AA8" s="648"/>
      <c r="AB8" s="648"/>
      <c r="AC8" s="648"/>
      <c r="AD8" s="649">
        <v>1118</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5355</v>
      </c>
      <c r="BH8" s="646"/>
      <c r="BI8" s="646"/>
      <c r="BJ8" s="646"/>
      <c r="BK8" s="646"/>
      <c r="BL8" s="646"/>
      <c r="BM8" s="646"/>
      <c r="BN8" s="647"/>
      <c r="BO8" s="648">
        <v>1.8</v>
      </c>
      <c r="BP8" s="648"/>
      <c r="BQ8" s="648"/>
      <c r="BR8" s="648"/>
      <c r="BS8" s="654" t="s">
        <v>229</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727804</v>
      </c>
      <c r="CS8" s="646"/>
      <c r="CT8" s="646"/>
      <c r="CU8" s="646"/>
      <c r="CV8" s="646"/>
      <c r="CW8" s="646"/>
      <c r="CX8" s="646"/>
      <c r="CY8" s="647"/>
      <c r="CZ8" s="648">
        <v>22.3</v>
      </c>
      <c r="DA8" s="648"/>
      <c r="DB8" s="648"/>
      <c r="DC8" s="648"/>
      <c r="DD8" s="654">
        <v>2269</v>
      </c>
      <c r="DE8" s="646"/>
      <c r="DF8" s="646"/>
      <c r="DG8" s="646"/>
      <c r="DH8" s="646"/>
      <c r="DI8" s="646"/>
      <c r="DJ8" s="646"/>
      <c r="DK8" s="646"/>
      <c r="DL8" s="646"/>
      <c r="DM8" s="646"/>
      <c r="DN8" s="646"/>
      <c r="DO8" s="646"/>
      <c r="DP8" s="647"/>
      <c r="DQ8" s="654">
        <v>483753</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657</v>
      </c>
      <c r="S9" s="646"/>
      <c r="T9" s="646"/>
      <c r="U9" s="646"/>
      <c r="V9" s="646"/>
      <c r="W9" s="646"/>
      <c r="X9" s="646"/>
      <c r="Y9" s="647"/>
      <c r="Z9" s="648">
        <v>0</v>
      </c>
      <c r="AA9" s="648"/>
      <c r="AB9" s="648"/>
      <c r="AC9" s="648"/>
      <c r="AD9" s="649">
        <v>657</v>
      </c>
      <c r="AE9" s="649"/>
      <c r="AF9" s="649"/>
      <c r="AG9" s="649"/>
      <c r="AH9" s="649"/>
      <c r="AI9" s="649"/>
      <c r="AJ9" s="649"/>
      <c r="AK9" s="649"/>
      <c r="AL9" s="650">
        <v>0</v>
      </c>
      <c r="AM9" s="651"/>
      <c r="AN9" s="651"/>
      <c r="AO9" s="652"/>
      <c r="AP9" s="642" t="s">
        <v>238</v>
      </c>
      <c r="AQ9" s="643"/>
      <c r="AR9" s="643"/>
      <c r="AS9" s="643"/>
      <c r="AT9" s="643"/>
      <c r="AU9" s="643"/>
      <c r="AV9" s="643"/>
      <c r="AW9" s="643"/>
      <c r="AX9" s="643"/>
      <c r="AY9" s="643"/>
      <c r="AZ9" s="643"/>
      <c r="BA9" s="643"/>
      <c r="BB9" s="643"/>
      <c r="BC9" s="643"/>
      <c r="BD9" s="643"/>
      <c r="BE9" s="643"/>
      <c r="BF9" s="644"/>
      <c r="BG9" s="645">
        <v>88608</v>
      </c>
      <c r="BH9" s="646"/>
      <c r="BI9" s="646"/>
      <c r="BJ9" s="646"/>
      <c r="BK9" s="646"/>
      <c r="BL9" s="646"/>
      <c r="BM9" s="646"/>
      <c r="BN9" s="647"/>
      <c r="BO9" s="648">
        <v>30.5</v>
      </c>
      <c r="BP9" s="648"/>
      <c r="BQ9" s="648"/>
      <c r="BR9" s="648"/>
      <c r="BS9" s="654" t="s">
        <v>239</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313639</v>
      </c>
      <c r="CS9" s="646"/>
      <c r="CT9" s="646"/>
      <c r="CU9" s="646"/>
      <c r="CV9" s="646"/>
      <c r="CW9" s="646"/>
      <c r="CX9" s="646"/>
      <c r="CY9" s="647"/>
      <c r="CZ9" s="648">
        <v>9.6</v>
      </c>
      <c r="DA9" s="648"/>
      <c r="DB9" s="648"/>
      <c r="DC9" s="648"/>
      <c r="DD9" s="654">
        <v>77756</v>
      </c>
      <c r="DE9" s="646"/>
      <c r="DF9" s="646"/>
      <c r="DG9" s="646"/>
      <c r="DH9" s="646"/>
      <c r="DI9" s="646"/>
      <c r="DJ9" s="646"/>
      <c r="DK9" s="646"/>
      <c r="DL9" s="646"/>
      <c r="DM9" s="646"/>
      <c r="DN9" s="646"/>
      <c r="DO9" s="646"/>
      <c r="DP9" s="647"/>
      <c r="DQ9" s="654">
        <v>263897</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229</v>
      </c>
      <c r="S10" s="646"/>
      <c r="T10" s="646"/>
      <c r="U10" s="646"/>
      <c r="V10" s="646"/>
      <c r="W10" s="646"/>
      <c r="X10" s="646"/>
      <c r="Y10" s="647"/>
      <c r="Z10" s="648" t="s">
        <v>229</v>
      </c>
      <c r="AA10" s="648"/>
      <c r="AB10" s="648"/>
      <c r="AC10" s="648"/>
      <c r="AD10" s="649" t="s">
        <v>229</v>
      </c>
      <c r="AE10" s="649"/>
      <c r="AF10" s="649"/>
      <c r="AG10" s="649"/>
      <c r="AH10" s="649"/>
      <c r="AI10" s="649"/>
      <c r="AJ10" s="649"/>
      <c r="AK10" s="649"/>
      <c r="AL10" s="650" t="s">
        <v>229</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5426</v>
      </c>
      <c r="BH10" s="646"/>
      <c r="BI10" s="646"/>
      <c r="BJ10" s="646"/>
      <c r="BK10" s="646"/>
      <c r="BL10" s="646"/>
      <c r="BM10" s="646"/>
      <c r="BN10" s="647"/>
      <c r="BO10" s="648">
        <v>1.9</v>
      </c>
      <c r="BP10" s="648"/>
      <c r="BQ10" s="648"/>
      <c r="BR10" s="648"/>
      <c r="BS10" s="654" t="s">
        <v>223</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223</v>
      </c>
      <c r="CS10" s="646"/>
      <c r="CT10" s="646"/>
      <c r="CU10" s="646"/>
      <c r="CV10" s="646"/>
      <c r="CW10" s="646"/>
      <c r="CX10" s="646"/>
      <c r="CY10" s="647"/>
      <c r="CZ10" s="648" t="s">
        <v>229</v>
      </c>
      <c r="DA10" s="648"/>
      <c r="DB10" s="648"/>
      <c r="DC10" s="648"/>
      <c r="DD10" s="654" t="s">
        <v>229</v>
      </c>
      <c r="DE10" s="646"/>
      <c r="DF10" s="646"/>
      <c r="DG10" s="646"/>
      <c r="DH10" s="646"/>
      <c r="DI10" s="646"/>
      <c r="DJ10" s="646"/>
      <c r="DK10" s="646"/>
      <c r="DL10" s="646"/>
      <c r="DM10" s="646"/>
      <c r="DN10" s="646"/>
      <c r="DO10" s="646"/>
      <c r="DP10" s="647"/>
      <c r="DQ10" s="654" t="s">
        <v>223</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64338</v>
      </c>
      <c r="S11" s="646"/>
      <c r="T11" s="646"/>
      <c r="U11" s="646"/>
      <c r="V11" s="646"/>
      <c r="W11" s="646"/>
      <c r="X11" s="646"/>
      <c r="Y11" s="647"/>
      <c r="Z11" s="650">
        <v>1.9</v>
      </c>
      <c r="AA11" s="651"/>
      <c r="AB11" s="651"/>
      <c r="AC11" s="663"/>
      <c r="AD11" s="654">
        <v>64338</v>
      </c>
      <c r="AE11" s="646"/>
      <c r="AF11" s="646"/>
      <c r="AG11" s="646"/>
      <c r="AH11" s="646"/>
      <c r="AI11" s="646"/>
      <c r="AJ11" s="646"/>
      <c r="AK11" s="647"/>
      <c r="AL11" s="650">
        <v>3.2</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5437</v>
      </c>
      <c r="BH11" s="646"/>
      <c r="BI11" s="646"/>
      <c r="BJ11" s="646"/>
      <c r="BK11" s="646"/>
      <c r="BL11" s="646"/>
      <c r="BM11" s="646"/>
      <c r="BN11" s="647"/>
      <c r="BO11" s="648">
        <v>1.9</v>
      </c>
      <c r="BP11" s="648"/>
      <c r="BQ11" s="648"/>
      <c r="BR11" s="648"/>
      <c r="BS11" s="654" t="s">
        <v>223</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300325</v>
      </c>
      <c r="CS11" s="646"/>
      <c r="CT11" s="646"/>
      <c r="CU11" s="646"/>
      <c r="CV11" s="646"/>
      <c r="CW11" s="646"/>
      <c r="CX11" s="646"/>
      <c r="CY11" s="647"/>
      <c r="CZ11" s="648">
        <v>9.1999999999999993</v>
      </c>
      <c r="DA11" s="648"/>
      <c r="DB11" s="648"/>
      <c r="DC11" s="648"/>
      <c r="DD11" s="654">
        <v>91750</v>
      </c>
      <c r="DE11" s="646"/>
      <c r="DF11" s="646"/>
      <c r="DG11" s="646"/>
      <c r="DH11" s="646"/>
      <c r="DI11" s="646"/>
      <c r="DJ11" s="646"/>
      <c r="DK11" s="646"/>
      <c r="DL11" s="646"/>
      <c r="DM11" s="646"/>
      <c r="DN11" s="646"/>
      <c r="DO11" s="646"/>
      <c r="DP11" s="647"/>
      <c r="DQ11" s="654">
        <v>152634</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229</v>
      </c>
      <c r="S12" s="646"/>
      <c r="T12" s="646"/>
      <c r="U12" s="646"/>
      <c r="V12" s="646"/>
      <c r="W12" s="646"/>
      <c r="X12" s="646"/>
      <c r="Y12" s="647"/>
      <c r="Z12" s="648" t="s">
        <v>229</v>
      </c>
      <c r="AA12" s="648"/>
      <c r="AB12" s="648"/>
      <c r="AC12" s="648"/>
      <c r="AD12" s="649" t="s">
        <v>229</v>
      </c>
      <c r="AE12" s="649"/>
      <c r="AF12" s="649"/>
      <c r="AG12" s="649"/>
      <c r="AH12" s="649"/>
      <c r="AI12" s="649"/>
      <c r="AJ12" s="649"/>
      <c r="AK12" s="649"/>
      <c r="AL12" s="650" t="s">
        <v>229</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149695</v>
      </c>
      <c r="BH12" s="646"/>
      <c r="BI12" s="646"/>
      <c r="BJ12" s="646"/>
      <c r="BK12" s="646"/>
      <c r="BL12" s="646"/>
      <c r="BM12" s="646"/>
      <c r="BN12" s="647"/>
      <c r="BO12" s="648">
        <v>51.5</v>
      </c>
      <c r="BP12" s="648"/>
      <c r="BQ12" s="648"/>
      <c r="BR12" s="648"/>
      <c r="BS12" s="654" t="s">
        <v>229</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130659</v>
      </c>
      <c r="CS12" s="646"/>
      <c r="CT12" s="646"/>
      <c r="CU12" s="646"/>
      <c r="CV12" s="646"/>
      <c r="CW12" s="646"/>
      <c r="CX12" s="646"/>
      <c r="CY12" s="647"/>
      <c r="CZ12" s="648">
        <v>4</v>
      </c>
      <c r="DA12" s="648"/>
      <c r="DB12" s="648"/>
      <c r="DC12" s="648"/>
      <c r="DD12" s="654">
        <v>5957</v>
      </c>
      <c r="DE12" s="646"/>
      <c r="DF12" s="646"/>
      <c r="DG12" s="646"/>
      <c r="DH12" s="646"/>
      <c r="DI12" s="646"/>
      <c r="DJ12" s="646"/>
      <c r="DK12" s="646"/>
      <c r="DL12" s="646"/>
      <c r="DM12" s="646"/>
      <c r="DN12" s="646"/>
      <c r="DO12" s="646"/>
      <c r="DP12" s="647"/>
      <c r="DQ12" s="654">
        <v>100205</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223</v>
      </c>
      <c r="S13" s="646"/>
      <c r="T13" s="646"/>
      <c r="U13" s="646"/>
      <c r="V13" s="646"/>
      <c r="W13" s="646"/>
      <c r="X13" s="646"/>
      <c r="Y13" s="647"/>
      <c r="Z13" s="648" t="s">
        <v>223</v>
      </c>
      <c r="AA13" s="648"/>
      <c r="AB13" s="648"/>
      <c r="AC13" s="648"/>
      <c r="AD13" s="649" t="s">
        <v>229</v>
      </c>
      <c r="AE13" s="649"/>
      <c r="AF13" s="649"/>
      <c r="AG13" s="649"/>
      <c r="AH13" s="649"/>
      <c r="AI13" s="649"/>
      <c r="AJ13" s="649"/>
      <c r="AK13" s="649"/>
      <c r="AL13" s="650" t="s">
        <v>229</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147581</v>
      </c>
      <c r="BH13" s="646"/>
      <c r="BI13" s="646"/>
      <c r="BJ13" s="646"/>
      <c r="BK13" s="646"/>
      <c r="BL13" s="646"/>
      <c r="BM13" s="646"/>
      <c r="BN13" s="647"/>
      <c r="BO13" s="648">
        <v>50.8</v>
      </c>
      <c r="BP13" s="648"/>
      <c r="BQ13" s="648"/>
      <c r="BR13" s="648"/>
      <c r="BS13" s="654" t="s">
        <v>229</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353485</v>
      </c>
      <c r="CS13" s="646"/>
      <c r="CT13" s="646"/>
      <c r="CU13" s="646"/>
      <c r="CV13" s="646"/>
      <c r="CW13" s="646"/>
      <c r="CX13" s="646"/>
      <c r="CY13" s="647"/>
      <c r="CZ13" s="648">
        <v>10.8</v>
      </c>
      <c r="DA13" s="648"/>
      <c r="DB13" s="648"/>
      <c r="DC13" s="648"/>
      <c r="DD13" s="654">
        <v>331089</v>
      </c>
      <c r="DE13" s="646"/>
      <c r="DF13" s="646"/>
      <c r="DG13" s="646"/>
      <c r="DH13" s="646"/>
      <c r="DI13" s="646"/>
      <c r="DJ13" s="646"/>
      <c r="DK13" s="646"/>
      <c r="DL13" s="646"/>
      <c r="DM13" s="646"/>
      <c r="DN13" s="646"/>
      <c r="DO13" s="646"/>
      <c r="DP13" s="647"/>
      <c r="DQ13" s="654">
        <v>96129</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5072</v>
      </c>
      <c r="S14" s="646"/>
      <c r="T14" s="646"/>
      <c r="U14" s="646"/>
      <c r="V14" s="646"/>
      <c r="W14" s="646"/>
      <c r="X14" s="646"/>
      <c r="Y14" s="647"/>
      <c r="Z14" s="648">
        <v>0.2</v>
      </c>
      <c r="AA14" s="648"/>
      <c r="AB14" s="648"/>
      <c r="AC14" s="648"/>
      <c r="AD14" s="649">
        <v>5072</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15518</v>
      </c>
      <c r="BH14" s="646"/>
      <c r="BI14" s="646"/>
      <c r="BJ14" s="646"/>
      <c r="BK14" s="646"/>
      <c r="BL14" s="646"/>
      <c r="BM14" s="646"/>
      <c r="BN14" s="647"/>
      <c r="BO14" s="648">
        <v>5.3</v>
      </c>
      <c r="BP14" s="648"/>
      <c r="BQ14" s="648"/>
      <c r="BR14" s="648"/>
      <c r="BS14" s="654" t="s">
        <v>229</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104970</v>
      </c>
      <c r="CS14" s="646"/>
      <c r="CT14" s="646"/>
      <c r="CU14" s="646"/>
      <c r="CV14" s="646"/>
      <c r="CW14" s="646"/>
      <c r="CX14" s="646"/>
      <c r="CY14" s="647"/>
      <c r="CZ14" s="648">
        <v>3.2</v>
      </c>
      <c r="DA14" s="648"/>
      <c r="DB14" s="648"/>
      <c r="DC14" s="648"/>
      <c r="DD14" s="654">
        <v>8773</v>
      </c>
      <c r="DE14" s="646"/>
      <c r="DF14" s="646"/>
      <c r="DG14" s="646"/>
      <c r="DH14" s="646"/>
      <c r="DI14" s="646"/>
      <c r="DJ14" s="646"/>
      <c r="DK14" s="646"/>
      <c r="DL14" s="646"/>
      <c r="DM14" s="646"/>
      <c r="DN14" s="646"/>
      <c r="DO14" s="646"/>
      <c r="DP14" s="647"/>
      <c r="DQ14" s="654">
        <v>88502</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223</v>
      </c>
      <c r="S15" s="646"/>
      <c r="T15" s="646"/>
      <c r="U15" s="646"/>
      <c r="V15" s="646"/>
      <c r="W15" s="646"/>
      <c r="X15" s="646"/>
      <c r="Y15" s="647"/>
      <c r="Z15" s="648" t="s">
        <v>223</v>
      </c>
      <c r="AA15" s="648"/>
      <c r="AB15" s="648"/>
      <c r="AC15" s="648"/>
      <c r="AD15" s="649" t="s">
        <v>223</v>
      </c>
      <c r="AE15" s="649"/>
      <c r="AF15" s="649"/>
      <c r="AG15" s="649"/>
      <c r="AH15" s="649"/>
      <c r="AI15" s="649"/>
      <c r="AJ15" s="649"/>
      <c r="AK15" s="649"/>
      <c r="AL15" s="650" t="s">
        <v>239</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20475</v>
      </c>
      <c r="BH15" s="646"/>
      <c r="BI15" s="646"/>
      <c r="BJ15" s="646"/>
      <c r="BK15" s="646"/>
      <c r="BL15" s="646"/>
      <c r="BM15" s="646"/>
      <c r="BN15" s="647"/>
      <c r="BO15" s="648">
        <v>7</v>
      </c>
      <c r="BP15" s="648"/>
      <c r="BQ15" s="648"/>
      <c r="BR15" s="648"/>
      <c r="BS15" s="654" t="s">
        <v>229</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258880</v>
      </c>
      <c r="CS15" s="646"/>
      <c r="CT15" s="646"/>
      <c r="CU15" s="646"/>
      <c r="CV15" s="646"/>
      <c r="CW15" s="646"/>
      <c r="CX15" s="646"/>
      <c r="CY15" s="647"/>
      <c r="CZ15" s="648">
        <v>7.9</v>
      </c>
      <c r="DA15" s="648"/>
      <c r="DB15" s="648"/>
      <c r="DC15" s="648"/>
      <c r="DD15" s="654">
        <v>48049</v>
      </c>
      <c r="DE15" s="646"/>
      <c r="DF15" s="646"/>
      <c r="DG15" s="646"/>
      <c r="DH15" s="646"/>
      <c r="DI15" s="646"/>
      <c r="DJ15" s="646"/>
      <c r="DK15" s="646"/>
      <c r="DL15" s="646"/>
      <c r="DM15" s="646"/>
      <c r="DN15" s="646"/>
      <c r="DO15" s="646"/>
      <c r="DP15" s="647"/>
      <c r="DQ15" s="654">
        <v>188481</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1555</v>
      </c>
      <c r="S16" s="646"/>
      <c r="T16" s="646"/>
      <c r="U16" s="646"/>
      <c r="V16" s="646"/>
      <c r="W16" s="646"/>
      <c r="X16" s="646"/>
      <c r="Y16" s="647"/>
      <c r="Z16" s="648">
        <v>0</v>
      </c>
      <c r="AA16" s="648"/>
      <c r="AB16" s="648"/>
      <c r="AC16" s="648"/>
      <c r="AD16" s="649">
        <v>1555</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223</v>
      </c>
      <c r="BH16" s="646"/>
      <c r="BI16" s="646"/>
      <c r="BJ16" s="646"/>
      <c r="BK16" s="646"/>
      <c r="BL16" s="646"/>
      <c r="BM16" s="646"/>
      <c r="BN16" s="647"/>
      <c r="BO16" s="648" t="s">
        <v>229</v>
      </c>
      <c r="BP16" s="648"/>
      <c r="BQ16" s="648"/>
      <c r="BR16" s="648"/>
      <c r="BS16" s="654" t="s">
        <v>229</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44806</v>
      </c>
      <c r="CS16" s="646"/>
      <c r="CT16" s="646"/>
      <c r="CU16" s="646"/>
      <c r="CV16" s="646"/>
      <c r="CW16" s="646"/>
      <c r="CX16" s="646"/>
      <c r="CY16" s="647"/>
      <c r="CZ16" s="648">
        <v>1.4</v>
      </c>
      <c r="DA16" s="648"/>
      <c r="DB16" s="648"/>
      <c r="DC16" s="648"/>
      <c r="DD16" s="654" t="s">
        <v>229</v>
      </c>
      <c r="DE16" s="646"/>
      <c r="DF16" s="646"/>
      <c r="DG16" s="646"/>
      <c r="DH16" s="646"/>
      <c r="DI16" s="646"/>
      <c r="DJ16" s="646"/>
      <c r="DK16" s="646"/>
      <c r="DL16" s="646"/>
      <c r="DM16" s="646"/>
      <c r="DN16" s="646"/>
      <c r="DO16" s="646"/>
      <c r="DP16" s="647"/>
      <c r="DQ16" s="654">
        <v>1502</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7614</v>
      </c>
      <c r="S17" s="646"/>
      <c r="T17" s="646"/>
      <c r="U17" s="646"/>
      <c r="V17" s="646"/>
      <c r="W17" s="646"/>
      <c r="X17" s="646"/>
      <c r="Y17" s="647"/>
      <c r="Z17" s="648">
        <v>0.2</v>
      </c>
      <c r="AA17" s="648"/>
      <c r="AB17" s="648"/>
      <c r="AC17" s="648"/>
      <c r="AD17" s="649">
        <v>7614</v>
      </c>
      <c r="AE17" s="649"/>
      <c r="AF17" s="649"/>
      <c r="AG17" s="649"/>
      <c r="AH17" s="649"/>
      <c r="AI17" s="649"/>
      <c r="AJ17" s="649"/>
      <c r="AK17" s="649"/>
      <c r="AL17" s="650">
        <v>0.4</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223</v>
      </c>
      <c r="BH17" s="646"/>
      <c r="BI17" s="646"/>
      <c r="BJ17" s="646"/>
      <c r="BK17" s="646"/>
      <c r="BL17" s="646"/>
      <c r="BM17" s="646"/>
      <c r="BN17" s="647"/>
      <c r="BO17" s="648" t="s">
        <v>239</v>
      </c>
      <c r="BP17" s="648"/>
      <c r="BQ17" s="648"/>
      <c r="BR17" s="648"/>
      <c r="BS17" s="654" t="s">
        <v>223</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393281</v>
      </c>
      <c r="CS17" s="646"/>
      <c r="CT17" s="646"/>
      <c r="CU17" s="646"/>
      <c r="CV17" s="646"/>
      <c r="CW17" s="646"/>
      <c r="CX17" s="646"/>
      <c r="CY17" s="647"/>
      <c r="CZ17" s="648">
        <v>12</v>
      </c>
      <c r="DA17" s="648"/>
      <c r="DB17" s="648"/>
      <c r="DC17" s="648"/>
      <c r="DD17" s="654" t="s">
        <v>229</v>
      </c>
      <c r="DE17" s="646"/>
      <c r="DF17" s="646"/>
      <c r="DG17" s="646"/>
      <c r="DH17" s="646"/>
      <c r="DI17" s="646"/>
      <c r="DJ17" s="646"/>
      <c r="DK17" s="646"/>
      <c r="DL17" s="646"/>
      <c r="DM17" s="646"/>
      <c r="DN17" s="646"/>
      <c r="DO17" s="646"/>
      <c r="DP17" s="647"/>
      <c r="DQ17" s="654">
        <v>390462</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534</v>
      </c>
      <c r="S18" s="646"/>
      <c r="T18" s="646"/>
      <c r="U18" s="646"/>
      <c r="V18" s="646"/>
      <c r="W18" s="646"/>
      <c r="X18" s="646"/>
      <c r="Y18" s="647"/>
      <c r="Z18" s="648">
        <v>0</v>
      </c>
      <c r="AA18" s="648"/>
      <c r="AB18" s="648"/>
      <c r="AC18" s="648"/>
      <c r="AD18" s="649">
        <v>534</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223</v>
      </c>
      <c r="BH18" s="646"/>
      <c r="BI18" s="646"/>
      <c r="BJ18" s="646"/>
      <c r="BK18" s="646"/>
      <c r="BL18" s="646"/>
      <c r="BM18" s="646"/>
      <c r="BN18" s="647"/>
      <c r="BO18" s="648" t="s">
        <v>229</v>
      </c>
      <c r="BP18" s="648"/>
      <c r="BQ18" s="648"/>
      <c r="BR18" s="648"/>
      <c r="BS18" s="654" t="s">
        <v>223</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229</v>
      </c>
      <c r="CS18" s="646"/>
      <c r="CT18" s="646"/>
      <c r="CU18" s="646"/>
      <c r="CV18" s="646"/>
      <c r="CW18" s="646"/>
      <c r="CX18" s="646"/>
      <c r="CY18" s="647"/>
      <c r="CZ18" s="648" t="s">
        <v>223</v>
      </c>
      <c r="DA18" s="648"/>
      <c r="DB18" s="648"/>
      <c r="DC18" s="648"/>
      <c r="DD18" s="654" t="s">
        <v>229</v>
      </c>
      <c r="DE18" s="646"/>
      <c r="DF18" s="646"/>
      <c r="DG18" s="646"/>
      <c r="DH18" s="646"/>
      <c r="DI18" s="646"/>
      <c r="DJ18" s="646"/>
      <c r="DK18" s="646"/>
      <c r="DL18" s="646"/>
      <c r="DM18" s="646"/>
      <c r="DN18" s="646"/>
      <c r="DO18" s="646"/>
      <c r="DP18" s="647"/>
      <c r="DQ18" s="654" t="s">
        <v>223</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653</v>
      </c>
      <c r="S19" s="646"/>
      <c r="T19" s="646"/>
      <c r="U19" s="646"/>
      <c r="V19" s="646"/>
      <c r="W19" s="646"/>
      <c r="X19" s="646"/>
      <c r="Y19" s="647"/>
      <c r="Z19" s="648">
        <v>0</v>
      </c>
      <c r="AA19" s="648"/>
      <c r="AB19" s="648"/>
      <c r="AC19" s="648"/>
      <c r="AD19" s="649">
        <v>653</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229</v>
      </c>
      <c r="BH19" s="646"/>
      <c r="BI19" s="646"/>
      <c r="BJ19" s="646"/>
      <c r="BK19" s="646"/>
      <c r="BL19" s="646"/>
      <c r="BM19" s="646"/>
      <c r="BN19" s="647"/>
      <c r="BO19" s="648" t="s">
        <v>223</v>
      </c>
      <c r="BP19" s="648"/>
      <c r="BQ19" s="648"/>
      <c r="BR19" s="648"/>
      <c r="BS19" s="654" t="s">
        <v>223</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229</v>
      </c>
      <c r="CS19" s="646"/>
      <c r="CT19" s="646"/>
      <c r="CU19" s="646"/>
      <c r="CV19" s="646"/>
      <c r="CW19" s="646"/>
      <c r="CX19" s="646"/>
      <c r="CY19" s="647"/>
      <c r="CZ19" s="648" t="s">
        <v>229</v>
      </c>
      <c r="DA19" s="648"/>
      <c r="DB19" s="648"/>
      <c r="DC19" s="648"/>
      <c r="DD19" s="654" t="s">
        <v>229</v>
      </c>
      <c r="DE19" s="646"/>
      <c r="DF19" s="646"/>
      <c r="DG19" s="646"/>
      <c r="DH19" s="646"/>
      <c r="DI19" s="646"/>
      <c r="DJ19" s="646"/>
      <c r="DK19" s="646"/>
      <c r="DL19" s="646"/>
      <c r="DM19" s="646"/>
      <c r="DN19" s="646"/>
      <c r="DO19" s="646"/>
      <c r="DP19" s="647"/>
      <c r="DQ19" s="654" t="s">
        <v>229</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84</v>
      </c>
      <c r="S20" s="646"/>
      <c r="T20" s="646"/>
      <c r="U20" s="646"/>
      <c r="V20" s="646"/>
      <c r="W20" s="646"/>
      <c r="X20" s="646"/>
      <c r="Y20" s="647"/>
      <c r="Z20" s="648">
        <v>0</v>
      </c>
      <c r="AA20" s="648"/>
      <c r="AB20" s="648"/>
      <c r="AC20" s="648"/>
      <c r="AD20" s="649">
        <v>84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229</v>
      </c>
      <c r="BH20" s="646"/>
      <c r="BI20" s="646"/>
      <c r="BJ20" s="646"/>
      <c r="BK20" s="646"/>
      <c r="BL20" s="646"/>
      <c r="BM20" s="646"/>
      <c r="BN20" s="647"/>
      <c r="BO20" s="648" t="s">
        <v>223</v>
      </c>
      <c r="BP20" s="648"/>
      <c r="BQ20" s="648"/>
      <c r="BR20" s="648"/>
      <c r="BS20" s="654" t="s">
        <v>229</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3265260</v>
      </c>
      <c r="CS20" s="646"/>
      <c r="CT20" s="646"/>
      <c r="CU20" s="646"/>
      <c r="CV20" s="646"/>
      <c r="CW20" s="646"/>
      <c r="CX20" s="646"/>
      <c r="CY20" s="647"/>
      <c r="CZ20" s="648">
        <v>100</v>
      </c>
      <c r="DA20" s="648"/>
      <c r="DB20" s="648"/>
      <c r="DC20" s="648"/>
      <c r="DD20" s="654">
        <v>679662</v>
      </c>
      <c r="DE20" s="646"/>
      <c r="DF20" s="646"/>
      <c r="DG20" s="646"/>
      <c r="DH20" s="646"/>
      <c r="DI20" s="646"/>
      <c r="DJ20" s="646"/>
      <c r="DK20" s="646"/>
      <c r="DL20" s="646"/>
      <c r="DM20" s="646"/>
      <c r="DN20" s="646"/>
      <c r="DO20" s="646"/>
      <c r="DP20" s="647"/>
      <c r="DQ20" s="654">
        <v>2258484</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6343</v>
      </c>
      <c r="S21" s="646"/>
      <c r="T21" s="646"/>
      <c r="U21" s="646"/>
      <c r="V21" s="646"/>
      <c r="W21" s="646"/>
      <c r="X21" s="646"/>
      <c r="Y21" s="647"/>
      <c r="Z21" s="648">
        <v>0.2</v>
      </c>
      <c r="AA21" s="648"/>
      <c r="AB21" s="648"/>
      <c r="AC21" s="648"/>
      <c r="AD21" s="649">
        <v>6343</v>
      </c>
      <c r="AE21" s="649"/>
      <c r="AF21" s="649"/>
      <c r="AG21" s="649"/>
      <c r="AH21" s="649"/>
      <c r="AI21" s="649"/>
      <c r="AJ21" s="649"/>
      <c r="AK21" s="649"/>
      <c r="AL21" s="650">
        <v>0.3</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229</v>
      </c>
      <c r="BH21" s="646"/>
      <c r="BI21" s="646"/>
      <c r="BJ21" s="646"/>
      <c r="BK21" s="646"/>
      <c r="BL21" s="646"/>
      <c r="BM21" s="646"/>
      <c r="BN21" s="647"/>
      <c r="BO21" s="648" t="s">
        <v>229</v>
      </c>
      <c r="BP21" s="648"/>
      <c r="BQ21" s="648"/>
      <c r="BR21" s="648"/>
      <c r="BS21" s="654" t="s">
        <v>229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1751985</v>
      </c>
      <c r="S22" s="646"/>
      <c r="T22" s="646"/>
      <c r="U22" s="646"/>
      <c r="V22" s="646"/>
      <c r="W22" s="646"/>
      <c r="X22" s="646"/>
      <c r="Y22" s="647"/>
      <c r="Z22" s="648">
        <v>52.2</v>
      </c>
      <c r="AA22" s="648"/>
      <c r="AB22" s="648"/>
      <c r="AC22" s="648"/>
      <c r="AD22" s="649">
        <v>1624110</v>
      </c>
      <c r="AE22" s="649"/>
      <c r="AF22" s="649"/>
      <c r="AG22" s="649"/>
      <c r="AH22" s="649"/>
      <c r="AI22" s="649"/>
      <c r="AJ22" s="649"/>
      <c r="AK22" s="649"/>
      <c r="AL22" s="650">
        <v>79.599999999999994</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223</v>
      </c>
      <c r="BH22" s="646"/>
      <c r="BI22" s="646"/>
      <c r="BJ22" s="646"/>
      <c r="BK22" s="646"/>
      <c r="BL22" s="646"/>
      <c r="BM22" s="646"/>
      <c r="BN22" s="647"/>
      <c r="BO22" s="648" t="s">
        <v>223</v>
      </c>
      <c r="BP22" s="648"/>
      <c r="BQ22" s="648"/>
      <c r="BR22" s="648"/>
      <c r="BS22" s="654" t="s">
        <v>229</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1624110</v>
      </c>
      <c r="S23" s="646"/>
      <c r="T23" s="646"/>
      <c r="U23" s="646"/>
      <c r="V23" s="646"/>
      <c r="W23" s="646"/>
      <c r="X23" s="646"/>
      <c r="Y23" s="647"/>
      <c r="Z23" s="648">
        <v>48.4</v>
      </c>
      <c r="AA23" s="648"/>
      <c r="AB23" s="648"/>
      <c r="AC23" s="648"/>
      <c r="AD23" s="649">
        <v>1624110</v>
      </c>
      <c r="AE23" s="649"/>
      <c r="AF23" s="649"/>
      <c r="AG23" s="649"/>
      <c r="AH23" s="649"/>
      <c r="AI23" s="649"/>
      <c r="AJ23" s="649"/>
      <c r="AK23" s="649"/>
      <c r="AL23" s="650">
        <v>79.599999999999994</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223</v>
      </c>
      <c r="BH23" s="646"/>
      <c r="BI23" s="646"/>
      <c r="BJ23" s="646"/>
      <c r="BK23" s="646"/>
      <c r="BL23" s="646"/>
      <c r="BM23" s="646"/>
      <c r="BN23" s="647"/>
      <c r="BO23" s="648" t="s">
        <v>229</v>
      </c>
      <c r="BP23" s="648"/>
      <c r="BQ23" s="648"/>
      <c r="BR23" s="648"/>
      <c r="BS23" s="654" t="s">
        <v>223</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127875</v>
      </c>
      <c r="S24" s="646"/>
      <c r="T24" s="646"/>
      <c r="U24" s="646"/>
      <c r="V24" s="646"/>
      <c r="W24" s="646"/>
      <c r="X24" s="646"/>
      <c r="Y24" s="647"/>
      <c r="Z24" s="648">
        <v>3.8</v>
      </c>
      <c r="AA24" s="648"/>
      <c r="AB24" s="648"/>
      <c r="AC24" s="648"/>
      <c r="AD24" s="649" t="s">
        <v>229</v>
      </c>
      <c r="AE24" s="649"/>
      <c r="AF24" s="649"/>
      <c r="AG24" s="649"/>
      <c r="AH24" s="649"/>
      <c r="AI24" s="649"/>
      <c r="AJ24" s="649"/>
      <c r="AK24" s="649"/>
      <c r="AL24" s="650" t="s">
        <v>223</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229</v>
      </c>
      <c r="BH24" s="646"/>
      <c r="BI24" s="646"/>
      <c r="BJ24" s="646"/>
      <c r="BK24" s="646"/>
      <c r="BL24" s="646"/>
      <c r="BM24" s="646"/>
      <c r="BN24" s="647"/>
      <c r="BO24" s="648" t="s">
        <v>223</v>
      </c>
      <c r="BP24" s="648"/>
      <c r="BQ24" s="648"/>
      <c r="BR24" s="648"/>
      <c r="BS24" s="654" t="s">
        <v>223</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1242787</v>
      </c>
      <c r="CS24" s="635"/>
      <c r="CT24" s="635"/>
      <c r="CU24" s="635"/>
      <c r="CV24" s="635"/>
      <c r="CW24" s="635"/>
      <c r="CX24" s="635"/>
      <c r="CY24" s="636"/>
      <c r="CZ24" s="639">
        <v>38.1</v>
      </c>
      <c r="DA24" s="640"/>
      <c r="DB24" s="640"/>
      <c r="DC24" s="659"/>
      <c r="DD24" s="684">
        <v>1068041</v>
      </c>
      <c r="DE24" s="635"/>
      <c r="DF24" s="635"/>
      <c r="DG24" s="635"/>
      <c r="DH24" s="635"/>
      <c r="DI24" s="635"/>
      <c r="DJ24" s="635"/>
      <c r="DK24" s="636"/>
      <c r="DL24" s="684">
        <v>1037871</v>
      </c>
      <c r="DM24" s="635"/>
      <c r="DN24" s="635"/>
      <c r="DO24" s="635"/>
      <c r="DP24" s="635"/>
      <c r="DQ24" s="635"/>
      <c r="DR24" s="635"/>
      <c r="DS24" s="635"/>
      <c r="DT24" s="635"/>
      <c r="DU24" s="635"/>
      <c r="DV24" s="636"/>
      <c r="DW24" s="639">
        <v>49.4</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229</v>
      </c>
      <c r="S25" s="646"/>
      <c r="T25" s="646"/>
      <c r="U25" s="646"/>
      <c r="V25" s="646"/>
      <c r="W25" s="646"/>
      <c r="X25" s="646"/>
      <c r="Y25" s="647"/>
      <c r="Z25" s="648" t="s">
        <v>223</v>
      </c>
      <c r="AA25" s="648"/>
      <c r="AB25" s="648"/>
      <c r="AC25" s="648"/>
      <c r="AD25" s="649" t="s">
        <v>223</v>
      </c>
      <c r="AE25" s="649"/>
      <c r="AF25" s="649"/>
      <c r="AG25" s="649"/>
      <c r="AH25" s="649"/>
      <c r="AI25" s="649"/>
      <c r="AJ25" s="649"/>
      <c r="AK25" s="649"/>
      <c r="AL25" s="650" t="s">
        <v>223</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223</v>
      </c>
      <c r="BH25" s="646"/>
      <c r="BI25" s="646"/>
      <c r="BJ25" s="646"/>
      <c r="BK25" s="646"/>
      <c r="BL25" s="646"/>
      <c r="BM25" s="646"/>
      <c r="BN25" s="647"/>
      <c r="BO25" s="648" t="s">
        <v>229</v>
      </c>
      <c r="BP25" s="648"/>
      <c r="BQ25" s="648"/>
      <c r="BR25" s="648"/>
      <c r="BS25" s="654" t="s">
        <v>229</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587889</v>
      </c>
      <c r="CS25" s="681"/>
      <c r="CT25" s="681"/>
      <c r="CU25" s="681"/>
      <c r="CV25" s="681"/>
      <c r="CW25" s="681"/>
      <c r="CX25" s="681"/>
      <c r="CY25" s="682"/>
      <c r="CZ25" s="650">
        <v>18</v>
      </c>
      <c r="DA25" s="679"/>
      <c r="DB25" s="679"/>
      <c r="DC25" s="683"/>
      <c r="DD25" s="654">
        <v>569010</v>
      </c>
      <c r="DE25" s="681"/>
      <c r="DF25" s="681"/>
      <c r="DG25" s="681"/>
      <c r="DH25" s="681"/>
      <c r="DI25" s="681"/>
      <c r="DJ25" s="681"/>
      <c r="DK25" s="682"/>
      <c r="DL25" s="654">
        <v>544955</v>
      </c>
      <c r="DM25" s="681"/>
      <c r="DN25" s="681"/>
      <c r="DO25" s="681"/>
      <c r="DP25" s="681"/>
      <c r="DQ25" s="681"/>
      <c r="DR25" s="681"/>
      <c r="DS25" s="681"/>
      <c r="DT25" s="681"/>
      <c r="DU25" s="681"/>
      <c r="DV25" s="682"/>
      <c r="DW25" s="650">
        <v>25.9</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2167669</v>
      </c>
      <c r="S26" s="646"/>
      <c r="T26" s="646"/>
      <c r="U26" s="646"/>
      <c r="V26" s="646"/>
      <c r="W26" s="646"/>
      <c r="X26" s="646"/>
      <c r="Y26" s="647"/>
      <c r="Z26" s="648">
        <v>64.599999999999994</v>
      </c>
      <c r="AA26" s="648"/>
      <c r="AB26" s="648"/>
      <c r="AC26" s="648"/>
      <c r="AD26" s="649">
        <v>2039794</v>
      </c>
      <c r="AE26" s="649"/>
      <c r="AF26" s="649"/>
      <c r="AG26" s="649"/>
      <c r="AH26" s="649"/>
      <c r="AI26" s="649"/>
      <c r="AJ26" s="649"/>
      <c r="AK26" s="649"/>
      <c r="AL26" s="650">
        <v>99.9</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229</v>
      </c>
      <c r="BH26" s="646"/>
      <c r="BI26" s="646"/>
      <c r="BJ26" s="646"/>
      <c r="BK26" s="646"/>
      <c r="BL26" s="646"/>
      <c r="BM26" s="646"/>
      <c r="BN26" s="647"/>
      <c r="BO26" s="648" t="s">
        <v>223</v>
      </c>
      <c r="BP26" s="648"/>
      <c r="BQ26" s="648"/>
      <c r="BR26" s="648"/>
      <c r="BS26" s="654" t="s">
        <v>223</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343708</v>
      </c>
      <c r="CS26" s="646"/>
      <c r="CT26" s="646"/>
      <c r="CU26" s="646"/>
      <c r="CV26" s="646"/>
      <c r="CW26" s="646"/>
      <c r="CX26" s="646"/>
      <c r="CY26" s="647"/>
      <c r="CZ26" s="650">
        <v>10.5</v>
      </c>
      <c r="DA26" s="679"/>
      <c r="DB26" s="679"/>
      <c r="DC26" s="683"/>
      <c r="DD26" s="654">
        <v>331101</v>
      </c>
      <c r="DE26" s="646"/>
      <c r="DF26" s="646"/>
      <c r="DG26" s="646"/>
      <c r="DH26" s="646"/>
      <c r="DI26" s="646"/>
      <c r="DJ26" s="646"/>
      <c r="DK26" s="647"/>
      <c r="DL26" s="654" t="s">
        <v>223</v>
      </c>
      <c r="DM26" s="646"/>
      <c r="DN26" s="646"/>
      <c r="DO26" s="646"/>
      <c r="DP26" s="646"/>
      <c r="DQ26" s="646"/>
      <c r="DR26" s="646"/>
      <c r="DS26" s="646"/>
      <c r="DT26" s="646"/>
      <c r="DU26" s="646"/>
      <c r="DV26" s="647"/>
      <c r="DW26" s="650" t="s">
        <v>223</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557</v>
      </c>
      <c r="S27" s="646"/>
      <c r="T27" s="646"/>
      <c r="U27" s="646"/>
      <c r="V27" s="646"/>
      <c r="W27" s="646"/>
      <c r="X27" s="646"/>
      <c r="Y27" s="647"/>
      <c r="Z27" s="648">
        <v>0</v>
      </c>
      <c r="AA27" s="648"/>
      <c r="AB27" s="648"/>
      <c r="AC27" s="648"/>
      <c r="AD27" s="649">
        <v>557</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290514</v>
      </c>
      <c r="BH27" s="646"/>
      <c r="BI27" s="646"/>
      <c r="BJ27" s="646"/>
      <c r="BK27" s="646"/>
      <c r="BL27" s="646"/>
      <c r="BM27" s="646"/>
      <c r="BN27" s="647"/>
      <c r="BO27" s="648">
        <v>100</v>
      </c>
      <c r="BP27" s="648"/>
      <c r="BQ27" s="648"/>
      <c r="BR27" s="648"/>
      <c r="BS27" s="654" t="s">
        <v>239</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261617</v>
      </c>
      <c r="CS27" s="681"/>
      <c r="CT27" s="681"/>
      <c r="CU27" s="681"/>
      <c r="CV27" s="681"/>
      <c r="CW27" s="681"/>
      <c r="CX27" s="681"/>
      <c r="CY27" s="682"/>
      <c r="CZ27" s="650">
        <v>8</v>
      </c>
      <c r="DA27" s="679"/>
      <c r="DB27" s="679"/>
      <c r="DC27" s="683"/>
      <c r="DD27" s="654">
        <v>108569</v>
      </c>
      <c r="DE27" s="681"/>
      <c r="DF27" s="681"/>
      <c r="DG27" s="681"/>
      <c r="DH27" s="681"/>
      <c r="DI27" s="681"/>
      <c r="DJ27" s="681"/>
      <c r="DK27" s="682"/>
      <c r="DL27" s="654">
        <v>102454</v>
      </c>
      <c r="DM27" s="681"/>
      <c r="DN27" s="681"/>
      <c r="DO27" s="681"/>
      <c r="DP27" s="681"/>
      <c r="DQ27" s="681"/>
      <c r="DR27" s="681"/>
      <c r="DS27" s="681"/>
      <c r="DT27" s="681"/>
      <c r="DU27" s="681"/>
      <c r="DV27" s="682"/>
      <c r="DW27" s="650">
        <v>4.9000000000000004</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10220</v>
      </c>
      <c r="S28" s="646"/>
      <c r="T28" s="646"/>
      <c r="U28" s="646"/>
      <c r="V28" s="646"/>
      <c r="W28" s="646"/>
      <c r="X28" s="646"/>
      <c r="Y28" s="647"/>
      <c r="Z28" s="648">
        <v>0.3</v>
      </c>
      <c r="AA28" s="648"/>
      <c r="AB28" s="648"/>
      <c r="AC28" s="648"/>
      <c r="AD28" s="649" t="s">
        <v>229</v>
      </c>
      <c r="AE28" s="649"/>
      <c r="AF28" s="649"/>
      <c r="AG28" s="649"/>
      <c r="AH28" s="649"/>
      <c r="AI28" s="649"/>
      <c r="AJ28" s="649"/>
      <c r="AK28" s="649"/>
      <c r="AL28" s="650" t="s">
        <v>229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393281</v>
      </c>
      <c r="CS28" s="646"/>
      <c r="CT28" s="646"/>
      <c r="CU28" s="646"/>
      <c r="CV28" s="646"/>
      <c r="CW28" s="646"/>
      <c r="CX28" s="646"/>
      <c r="CY28" s="647"/>
      <c r="CZ28" s="650">
        <v>12</v>
      </c>
      <c r="DA28" s="679"/>
      <c r="DB28" s="679"/>
      <c r="DC28" s="683"/>
      <c r="DD28" s="654">
        <v>390462</v>
      </c>
      <c r="DE28" s="646"/>
      <c r="DF28" s="646"/>
      <c r="DG28" s="646"/>
      <c r="DH28" s="646"/>
      <c r="DI28" s="646"/>
      <c r="DJ28" s="646"/>
      <c r="DK28" s="647"/>
      <c r="DL28" s="654">
        <v>390462</v>
      </c>
      <c r="DM28" s="646"/>
      <c r="DN28" s="646"/>
      <c r="DO28" s="646"/>
      <c r="DP28" s="646"/>
      <c r="DQ28" s="646"/>
      <c r="DR28" s="646"/>
      <c r="DS28" s="646"/>
      <c r="DT28" s="646"/>
      <c r="DU28" s="646"/>
      <c r="DV28" s="647"/>
      <c r="DW28" s="650">
        <v>18.600000000000001</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39930</v>
      </c>
      <c r="S29" s="646"/>
      <c r="T29" s="646"/>
      <c r="U29" s="646"/>
      <c r="V29" s="646"/>
      <c r="W29" s="646"/>
      <c r="X29" s="646"/>
      <c r="Y29" s="647"/>
      <c r="Z29" s="648">
        <v>1.2</v>
      </c>
      <c r="AA29" s="648"/>
      <c r="AB29" s="648"/>
      <c r="AC29" s="648"/>
      <c r="AD29" s="649">
        <v>161</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70</v>
      </c>
      <c r="CG29" s="661"/>
      <c r="CH29" s="661"/>
      <c r="CI29" s="661"/>
      <c r="CJ29" s="661"/>
      <c r="CK29" s="661"/>
      <c r="CL29" s="661"/>
      <c r="CM29" s="661"/>
      <c r="CN29" s="661"/>
      <c r="CO29" s="661"/>
      <c r="CP29" s="661"/>
      <c r="CQ29" s="662"/>
      <c r="CR29" s="645">
        <v>393204</v>
      </c>
      <c r="CS29" s="681"/>
      <c r="CT29" s="681"/>
      <c r="CU29" s="681"/>
      <c r="CV29" s="681"/>
      <c r="CW29" s="681"/>
      <c r="CX29" s="681"/>
      <c r="CY29" s="682"/>
      <c r="CZ29" s="650">
        <v>12</v>
      </c>
      <c r="DA29" s="679"/>
      <c r="DB29" s="679"/>
      <c r="DC29" s="683"/>
      <c r="DD29" s="654">
        <v>390385</v>
      </c>
      <c r="DE29" s="681"/>
      <c r="DF29" s="681"/>
      <c r="DG29" s="681"/>
      <c r="DH29" s="681"/>
      <c r="DI29" s="681"/>
      <c r="DJ29" s="681"/>
      <c r="DK29" s="682"/>
      <c r="DL29" s="654">
        <v>390385</v>
      </c>
      <c r="DM29" s="681"/>
      <c r="DN29" s="681"/>
      <c r="DO29" s="681"/>
      <c r="DP29" s="681"/>
      <c r="DQ29" s="681"/>
      <c r="DR29" s="681"/>
      <c r="DS29" s="681"/>
      <c r="DT29" s="681"/>
      <c r="DU29" s="681"/>
      <c r="DV29" s="682"/>
      <c r="DW29" s="650">
        <v>18.600000000000001</v>
      </c>
      <c r="DX29" s="679"/>
      <c r="DY29" s="679"/>
      <c r="DZ29" s="679"/>
      <c r="EA29" s="679"/>
      <c r="EB29" s="679"/>
      <c r="EC29" s="680"/>
    </row>
    <row r="30" spans="2:133" ht="11.25" customHeight="1" x14ac:dyDescent="0.15">
      <c r="B30" s="642" t="s">
        <v>302</v>
      </c>
      <c r="C30" s="643"/>
      <c r="D30" s="643"/>
      <c r="E30" s="643"/>
      <c r="F30" s="643"/>
      <c r="G30" s="643"/>
      <c r="H30" s="643"/>
      <c r="I30" s="643"/>
      <c r="J30" s="643"/>
      <c r="K30" s="643"/>
      <c r="L30" s="643"/>
      <c r="M30" s="643"/>
      <c r="N30" s="643"/>
      <c r="O30" s="643"/>
      <c r="P30" s="643"/>
      <c r="Q30" s="644"/>
      <c r="R30" s="645">
        <v>10560</v>
      </c>
      <c r="S30" s="646"/>
      <c r="T30" s="646"/>
      <c r="U30" s="646"/>
      <c r="V30" s="646"/>
      <c r="W30" s="646"/>
      <c r="X30" s="646"/>
      <c r="Y30" s="647"/>
      <c r="Z30" s="648">
        <v>0.3</v>
      </c>
      <c r="AA30" s="648"/>
      <c r="AB30" s="648"/>
      <c r="AC30" s="648"/>
      <c r="AD30" s="649" t="s">
        <v>223</v>
      </c>
      <c r="AE30" s="649"/>
      <c r="AF30" s="649"/>
      <c r="AG30" s="649"/>
      <c r="AH30" s="649"/>
      <c r="AI30" s="649"/>
      <c r="AJ30" s="649"/>
      <c r="AK30" s="649"/>
      <c r="AL30" s="650" t="s">
        <v>229</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87"/>
      <c r="CE30" s="688"/>
      <c r="CF30" s="660" t="s">
        <v>305</v>
      </c>
      <c r="CG30" s="661"/>
      <c r="CH30" s="661"/>
      <c r="CI30" s="661"/>
      <c r="CJ30" s="661"/>
      <c r="CK30" s="661"/>
      <c r="CL30" s="661"/>
      <c r="CM30" s="661"/>
      <c r="CN30" s="661"/>
      <c r="CO30" s="661"/>
      <c r="CP30" s="661"/>
      <c r="CQ30" s="662"/>
      <c r="CR30" s="645">
        <v>379633</v>
      </c>
      <c r="CS30" s="646"/>
      <c r="CT30" s="646"/>
      <c r="CU30" s="646"/>
      <c r="CV30" s="646"/>
      <c r="CW30" s="646"/>
      <c r="CX30" s="646"/>
      <c r="CY30" s="647"/>
      <c r="CZ30" s="650">
        <v>11.6</v>
      </c>
      <c r="DA30" s="679"/>
      <c r="DB30" s="679"/>
      <c r="DC30" s="683"/>
      <c r="DD30" s="654">
        <v>377089</v>
      </c>
      <c r="DE30" s="646"/>
      <c r="DF30" s="646"/>
      <c r="DG30" s="646"/>
      <c r="DH30" s="646"/>
      <c r="DI30" s="646"/>
      <c r="DJ30" s="646"/>
      <c r="DK30" s="647"/>
      <c r="DL30" s="654">
        <v>377089</v>
      </c>
      <c r="DM30" s="646"/>
      <c r="DN30" s="646"/>
      <c r="DO30" s="646"/>
      <c r="DP30" s="646"/>
      <c r="DQ30" s="646"/>
      <c r="DR30" s="646"/>
      <c r="DS30" s="646"/>
      <c r="DT30" s="646"/>
      <c r="DU30" s="646"/>
      <c r="DV30" s="647"/>
      <c r="DW30" s="650">
        <v>18</v>
      </c>
      <c r="DX30" s="679"/>
      <c r="DY30" s="679"/>
      <c r="DZ30" s="679"/>
      <c r="EA30" s="679"/>
      <c r="EB30" s="679"/>
      <c r="EC30" s="680"/>
    </row>
    <row r="31" spans="2:133" ht="11.25" customHeight="1" x14ac:dyDescent="0.15">
      <c r="B31" s="642" t="s">
        <v>306</v>
      </c>
      <c r="C31" s="643"/>
      <c r="D31" s="643"/>
      <c r="E31" s="643"/>
      <c r="F31" s="643"/>
      <c r="G31" s="643"/>
      <c r="H31" s="643"/>
      <c r="I31" s="643"/>
      <c r="J31" s="643"/>
      <c r="K31" s="643"/>
      <c r="L31" s="643"/>
      <c r="M31" s="643"/>
      <c r="N31" s="643"/>
      <c r="O31" s="643"/>
      <c r="P31" s="643"/>
      <c r="Q31" s="644"/>
      <c r="R31" s="645">
        <v>256207</v>
      </c>
      <c r="S31" s="646"/>
      <c r="T31" s="646"/>
      <c r="U31" s="646"/>
      <c r="V31" s="646"/>
      <c r="W31" s="646"/>
      <c r="X31" s="646"/>
      <c r="Y31" s="647"/>
      <c r="Z31" s="648">
        <v>7.6</v>
      </c>
      <c r="AA31" s="648"/>
      <c r="AB31" s="648"/>
      <c r="AC31" s="648"/>
      <c r="AD31" s="649" t="s">
        <v>229</v>
      </c>
      <c r="AE31" s="649"/>
      <c r="AF31" s="649"/>
      <c r="AG31" s="649"/>
      <c r="AH31" s="649"/>
      <c r="AI31" s="649"/>
      <c r="AJ31" s="649"/>
      <c r="AK31" s="649"/>
      <c r="AL31" s="650" t="s">
        <v>229</v>
      </c>
      <c r="AM31" s="651"/>
      <c r="AN31" s="651"/>
      <c r="AO31" s="652"/>
      <c r="AP31" s="702" t="s">
        <v>307</v>
      </c>
      <c r="AQ31" s="703"/>
      <c r="AR31" s="703"/>
      <c r="AS31" s="703"/>
      <c r="AT31" s="708" t="s">
        <v>308</v>
      </c>
      <c r="AU31" s="231"/>
      <c r="AV31" s="231"/>
      <c r="AW31" s="231"/>
      <c r="AX31" s="631" t="s">
        <v>184</v>
      </c>
      <c r="AY31" s="632"/>
      <c r="AZ31" s="632"/>
      <c r="BA31" s="632"/>
      <c r="BB31" s="632"/>
      <c r="BC31" s="632"/>
      <c r="BD31" s="632"/>
      <c r="BE31" s="632"/>
      <c r="BF31" s="633"/>
      <c r="BG31" s="713">
        <v>99.2</v>
      </c>
      <c r="BH31" s="700"/>
      <c r="BI31" s="700"/>
      <c r="BJ31" s="700"/>
      <c r="BK31" s="700"/>
      <c r="BL31" s="700"/>
      <c r="BM31" s="640">
        <v>97.2</v>
      </c>
      <c r="BN31" s="700"/>
      <c r="BO31" s="700"/>
      <c r="BP31" s="700"/>
      <c r="BQ31" s="701"/>
      <c r="BR31" s="713">
        <v>99.1</v>
      </c>
      <c r="BS31" s="700"/>
      <c r="BT31" s="700"/>
      <c r="BU31" s="700"/>
      <c r="BV31" s="700"/>
      <c r="BW31" s="700"/>
      <c r="BX31" s="640">
        <v>97</v>
      </c>
      <c r="BY31" s="700"/>
      <c r="BZ31" s="700"/>
      <c r="CA31" s="700"/>
      <c r="CB31" s="701"/>
      <c r="CD31" s="687"/>
      <c r="CE31" s="688"/>
      <c r="CF31" s="660" t="s">
        <v>309</v>
      </c>
      <c r="CG31" s="661"/>
      <c r="CH31" s="661"/>
      <c r="CI31" s="661"/>
      <c r="CJ31" s="661"/>
      <c r="CK31" s="661"/>
      <c r="CL31" s="661"/>
      <c r="CM31" s="661"/>
      <c r="CN31" s="661"/>
      <c r="CO31" s="661"/>
      <c r="CP31" s="661"/>
      <c r="CQ31" s="662"/>
      <c r="CR31" s="645">
        <v>13571</v>
      </c>
      <c r="CS31" s="681"/>
      <c r="CT31" s="681"/>
      <c r="CU31" s="681"/>
      <c r="CV31" s="681"/>
      <c r="CW31" s="681"/>
      <c r="CX31" s="681"/>
      <c r="CY31" s="682"/>
      <c r="CZ31" s="650">
        <v>0.4</v>
      </c>
      <c r="DA31" s="679"/>
      <c r="DB31" s="679"/>
      <c r="DC31" s="683"/>
      <c r="DD31" s="654">
        <v>13296</v>
      </c>
      <c r="DE31" s="681"/>
      <c r="DF31" s="681"/>
      <c r="DG31" s="681"/>
      <c r="DH31" s="681"/>
      <c r="DI31" s="681"/>
      <c r="DJ31" s="681"/>
      <c r="DK31" s="682"/>
      <c r="DL31" s="654">
        <v>13296</v>
      </c>
      <c r="DM31" s="681"/>
      <c r="DN31" s="681"/>
      <c r="DO31" s="681"/>
      <c r="DP31" s="681"/>
      <c r="DQ31" s="681"/>
      <c r="DR31" s="681"/>
      <c r="DS31" s="681"/>
      <c r="DT31" s="681"/>
      <c r="DU31" s="681"/>
      <c r="DV31" s="682"/>
      <c r="DW31" s="650">
        <v>0.6</v>
      </c>
      <c r="DX31" s="679"/>
      <c r="DY31" s="679"/>
      <c r="DZ31" s="679"/>
      <c r="EA31" s="679"/>
      <c r="EB31" s="679"/>
      <c r="EC31" s="680"/>
    </row>
    <row r="32" spans="2:133" ht="11.25" customHeight="1" x14ac:dyDescent="0.15">
      <c r="B32" s="691" t="s">
        <v>310</v>
      </c>
      <c r="C32" s="692"/>
      <c r="D32" s="692"/>
      <c r="E32" s="692"/>
      <c r="F32" s="692"/>
      <c r="G32" s="692"/>
      <c r="H32" s="692"/>
      <c r="I32" s="692"/>
      <c r="J32" s="692"/>
      <c r="K32" s="692"/>
      <c r="L32" s="692"/>
      <c r="M32" s="692"/>
      <c r="N32" s="692"/>
      <c r="O32" s="692"/>
      <c r="P32" s="692"/>
      <c r="Q32" s="693"/>
      <c r="R32" s="645" t="s">
        <v>223</v>
      </c>
      <c r="S32" s="646"/>
      <c r="T32" s="646"/>
      <c r="U32" s="646"/>
      <c r="V32" s="646"/>
      <c r="W32" s="646"/>
      <c r="X32" s="646"/>
      <c r="Y32" s="647"/>
      <c r="Z32" s="648" t="s">
        <v>223</v>
      </c>
      <c r="AA32" s="648"/>
      <c r="AB32" s="648"/>
      <c r="AC32" s="648"/>
      <c r="AD32" s="649" t="s">
        <v>223</v>
      </c>
      <c r="AE32" s="649"/>
      <c r="AF32" s="649"/>
      <c r="AG32" s="649"/>
      <c r="AH32" s="649"/>
      <c r="AI32" s="649"/>
      <c r="AJ32" s="649"/>
      <c r="AK32" s="649"/>
      <c r="AL32" s="650" t="s">
        <v>239</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99.6</v>
      </c>
      <c r="BH32" s="681"/>
      <c r="BI32" s="681"/>
      <c r="BJ32" s="681"/>
      <c r="BK32" s="681"/>
      <c r="BL32" s="681"/>
      <c r="BM32" s="651">
        <v>99.6</v>
      </c>
      <c r="BN32" s="711"/>
      <c r="BO32" s="711"/>
      <c r="BP32" s="711"/>
      <c r="BQ32" s="712"/>
      <c r="BR32" s="714">
        <v>99.5</v>
      </c>
      <c r="BS32" s="681"/>
      <c r="BT32" s="681"/>
      <c r="BU32" s="681"/>
      <c r="BV32" s="681"/>
      <c r="BW32" s="681"/>
      <c r="BX32" s="651">
        <v>99.2</v>
      </c>
      <c r="BY32" s="711"/>
      <c r="BZ32" s="711"/>
      <c r="CA32" s="711"/>
      <c r="CB32" s="712"/>
      <c r="CD32" s="689"/>
      <c r="CE32" s="690"/>
      <c r="CF32" s="660" t="s">
        <v>313</v>
      </c>
      <c r="CG32" s="661"/>
      <c r="CH32" s="661"/>
      <c r="CI32" s="661"/>
      <c r="CJ32" s="661"/>
      <c r="CK32" s="661"/>
      <c r="CL32" s="661"/>
      <c r="CM32" s="661"/>
      <c r="CN32" s="661"/>
      <c r="CO32" s="661"/>
      <c r="CP32" s="661"/>
      <c r="CQ32" s="662"/>
      <c r="CR32" s="645">
        <v>77</v>
      </c>
      <c r="CS32" s="646"/>
      <c r="CT32" s="646"/>
      <c r="CU32" s="646"/>
      <c r="CV32" s="646"/>
      <c r="CW32" s="646"/>
      <c r="CX32" s="646"/>
      <c r="CY32" s="647"/>
      <c r="CZ32" s="650">
        <v>0</v>
      </c>
      <c r="DA32" s="679"/>
      <c r="DB32" s="679"/>
      <c r="DC32" s="683"/>
      <c r="DD32" s="654">
        <v>77</v>
      </c>
      <c r="DE32" s="646"/>
      <c r="DF32" s="646"/>
      <c r="DG32" s="646"/>
      <c r="DH32" s="646"/>
      <c r="DI32" s="646"/>
      <c r="DJ32" s="646"/>
      <c r="DK32" s="647"/>
      <c r="DL32" s="654">
        <v>77</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314</v>
      </c>
      <c r="C33" s="643"/>
      <c r="D33" s="643"/>
      <c r="E33" s="643"/>
      <c r="F33" s="643"/>
      <c r="G33" s="643"/>
      <c r="H33" s="643"/>
      <c r="I33" s="643"/>
      <c r="J33" s="643"/>
      <c r="K33" s="643"/>
      <c r="L33" s="643"/>
      <c r="M33" s="643"/>
      <c r="N33" s="643"/>
      <c r="O33" s="643"/>
      <c r="P33" s="643"/>
      <c r="Q33" s="644"/>
      <c r="R33" s="645">
        <v>242915</v>
      </c>
      <c r="S33" s="646"/>
      <c r="T33" s="646"/>
      <c r="U33" s="646"/>
      <c r="V33" s="646"/>
      <c r="W33" s="646"/>
      <c r="X33" s="646"/>
      <c r="Y33" s="647"/>
      <c r="Z33" s="648">
        <v>7.2</v>
      </c>
      <c r="AA33" s="648"/>
      <c r="AB33" s="648"/>
      <c r="AC33" s="648"/>
      <c r="AD33" s="649" t="s">
        <v>223</v>
      </c>
      <c r="AE33" s="649"/>
      <c r="AF33" s="649"/>
      <c r="AG33" s="649"/>
      <c r="AH33" s="649"/>
      <c r="AI33" s="649"/>
      <c r="AJ33" s="649"/>
      <c r="AK33" s="649"/>
      <c r="AL33" s="650" t="s">
        <v>229</v>
      </c>
      <c r="AM33" s="651"/>
      <c r="AN33" s="651"/>
      <c r="AO33" s="652"/>
      <c r="AP33" s="706"/>
      <c r="AQ33" s="707"/>
      <c r="AR33" s="707"/>
      <c r="AS33" s="707"/>
      <c r="AT33" s="710"/>
      <c r="AU33" s="232"/>
      <c r="AV33" s="232"/>
      <c r="AW33" s="232"/>
      <c r="AX33" s="695" t="s">
        <v>315</v>
      </c>
      <c r="AY33" s="696"/>
      <c r="AZ33" s="696"/>
      <c r="BA33" s="696"/>
      <c r="BB33" s="696"/>
      <c r="BC33" s="696"/>
      <c r="BD33" s="696"/>
      <c r="BE33" s="696"/>
      <c r="BF33" s="697"/>
      <c r="BG33" s="715">
        <v>99</v>
      </c>
      <c r="BH33" s="716"/>
      <c r="BI33" s="716"/>
      <c r="BJ33" s="716"/>
      <c r="BK33" s="716"/>
      <c r="BL33" s="716"/>
      <c r="BM33" s="717">
        <v>95.5</v>
      </c>
      <c r="BN33" s="716"/>
      <c r="BO33" s="716"/>
      <c r="BP33" s="716"/>
      <c r="BQ33" s="718"/>
      <c r="BR33" s="715">
        <v>98.8</v>
      </c>
      <c r="BS33" s="716"/>
      <c r="BT33" s="716"/>
      <c r="BU33" s="716"/>
      <c r="BV33" s="716"/>
      <c r="BW33" s="716"/>
      <c r="BX33" s="717">
        <v>95.4</v>
      </c>
      <c r="BY33" s="716"/>
      <c r="BZ33" s="716"/>
      <c r="CA33" s="716"/>
      <c r="CB33" s="718"/>
      <c r="CD33" s="660" t="s">
        <v>316</v>
      </c>
      <c r="CE33" s="661"/>
      <c r="CF33" s="661"/>
      <c r="CG33" s="661"/>
      <c r="CH33" s="661"/>
      <c r="CI33" s="661"/>
      <c r="CJ33" s="661"/>
      <c r="CK33" s="661"/>
      <c r="CL33" s="661"/>
      <c r="CM33" s="661"/>
      <c r="CN33" s="661"/>
      <c r="CO33" s="661"/>
      <c r="CP33" s="661"/>
      <c r="CQ33" s="662"/>
      <c r="CR33" s="645">
        <v>1298005</v>
      </c>
      <c r="CS33" s="681"/>
      <c r="CT33" s="681"/>
      <c r="CU33" s="681"/>
      <c r="CV33" s="681"/>
      <c r="CW33" s="681"/>
      <c r="CX33" s="681"/>
      <c r="CY33" s="682"/>
      <c r="CZ33" s="650">
        <v>39.799999999999997</v>
      </c>
      <c r="DA33" s="679"/>
      <c r="DB33" s="679"/>
      <c r="DC33" s="683"/>
      <c r="DD33" s="654">
        <v>1004656</v>
      </c>
      <c r="DE33" s="681"/>
      <c r="DF33" s="681"/>
      <c r="DG33" s="681"/>
      <c r="DH33" s="681"/>
      <c r="DI33" s="681"/>
      <c r="DJ33" s="681"/>
      <c r="DK33" s="682"/>
      <c r="DL33" s="654">
        <v>785037</v>
      </c>
      <c r="DM33" s="681"/>
      <c r="DN33" s="681"/>
      <c r="DO33" s="681"/>
      <c r="DP33" s="681"/>
      <c r="DQ33" s="681"/>
      <c r="DR33" s="681"/>
      <c r="DS33" s="681"/>
      <c r="DT33" s="681"/>
      <c r="DU33" s="681"/>
      <c r="DV33" s="682"/>
      <c r="DW33" s="650">
        <v>37.4</v>
      </c>
      <c r="DX33" s="679"/>
      <c r="DY33" s="679"/>
      <c r="DZ33" s="679"/>
      <c r="EA33" s="679"/>
      <c r="EB33" s="679"/>
      <c r="EC33" s="680"/>
    </row>
    <row r="34" spans="2:133" ht="11.25" customHeight="1" x14ac:dyDescent="0.15">
      <c r="B34" s="642" t="s">
        <v>317</v>
      </c>
      <c r="C34" s="643"/>
      <c r="D34" s="643"/>
      <c r="E34" s="643"/>
      <c r="F34" s="643"/>
      <c r="G34" s="643"/>
      <c r="H34" s="643"/>
      <c r="I34" s="643"/>
      <c r="J34" s="643"/>
      <c r="K34" s="643"/>
      <c r="L34" s="643"/>
      <c r="M34" s="643"/>
      <c r="N34" s="643"/>
      <c r="O34" s="643"/>
      <c r="P34" s="643"/>
      <c r="Q34" s="644"/>
      <c r="R34" s="645">
        <v>10046</v>
      </c>
      <c r="S34" s="646"/>
      <c r="T34" s="646"/>
      <c r="U34" s="646"/>
      <c r="V34" s="646"/>
      <c r="W34" s="646"/>
      <c r="X34" s="646"/>
      <c r="Y34" s="647"/>
      <c r="Z34" s="648">
        <v>0.3</v>
      </c>
      <c r="AA34" s="648"/>
      <c r="AB34" s="648"/>
      <c r="AC34" s="648"/>
      <c r="AD34" s="649">
        <v>521</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522176</v>
      </c>
      <c r="CS34" s="646"/>
      <c r="CT34" s="646"/>
      <c r="CU34" s="646"/>
      <c r="CV34" s="646"/>
      <c r="CW34" s="646"/>
      <c r="CX34" s="646"/>
      <c r="CY34" s="647"/>
      <c r="CZ34" s="650">
        <v>16</v>
      </c>
      <c r="DA34" s="679"/>
      <c r="DB34" s="679"/>
      <c r="DC34" s="683"/>
      <c r="DD34" s="654">
        <v>417991</v>
      </c>
      <c r="DE34" s="646"/>
      <c r="DF34" s="646"/>
      <c r="DG34" s="646"/>
      <c r="DH34" s="646"/>
      <c r="DI34" s="646"/>
      <c r="DJ34" s="646"/>
      <c r="DK34" s="647"/>
      <c r="DL34" s="654">
        <v>317976</v>
      </c>
      <c r="DM34" s="646"/>
      <c r="DN34" s="646"/>
      <c r="DO34" s="646"/>
      <c r="DP34" s="646"/>
      <c r="DQ34" s="646"/>
      <c r="DR34" s="646"/>
      <c r="DS34" s="646"/>
      <c r="DT34" s="646"/>
      <c r="DU34" s="646"/>
      <c r="DV34" s="647"/>
      <c r="DW34" s="650">
        <v>15.1</v>
      </c>
      <c r="DX34" s="679"/>
      <c r="DY34" s="679"/>
      <c r="DZ34" s="679"/>
      <c r="EA34" s="679"/>
      <c r="EB34" s="679"/>
      <c r="EC34" s="680"/>
    </row>
    <row r="35" spans="2:133" ht="11.25" customHeight="1" x14ac:dyDescent="0.15">
      <c r="B35" s="642" t="s">
        <v>319</v>
      </c>
      <c r="C35" s="643"/>
      <c r="D35" s="643"/>
      <c r="E35" s="643"/>
      <c r="F35" s="643"/>
      <c r="G35" s="643"/>
      <c r="H35" s="643"/>
      <c r="I35" s="643"/>
      <c r="J35" s="643"/>
      <c r="K35" s="643"/>
      <c r="L35" s="643"/>
      <c r="M35" s="643"/>
      <c r="N35" s="643"/>
      <c r="O35" s="643"/>
      <c r="P35" s="643"/>
      <c r="Q35" s="644"/>
      <c r="R35" s="645">
        <v>3862</v>
      </c>
      <c r="S35" s="646"/>
      <c r="T35" s="646"/>
      <c r="U35" s="646"/>
      <c r="V35" s="646"/>
      <c r="W35" s="646"/>
      <c r="X35" s="646"/>
      <c r="Y35" s="647"/>
      <c r="Z35" s="648">
        <v>0.1</v>
      </c>
      <c r="AA35" s="648"/>
      <c r="AB35" s="648"/>
      <c r="AC35" s="648"/>
      <c r="AD35" s="649" t="s">
        <v>223</v>
      </c>
      <c r="AE35" s="649"/>
      <c r="AF35" s="649"/>
      <c r="AG35" s="649"/>
      <c r="AH35" s="649"/>
      <c r="AI35" s="649"/>
      <c r="AJ35" s="649"/>
      <c r="AK35" s="649"/>
      <c r="AL35" s="650" t="s">
        <v>229</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4613</v>
      </c>
      <c r="CS35" s="681"/>
      <c r="CT35" s="681"/>
      <c r="CU35" s="681"/>
      <c r="CV35" s="681"/>
      <c r="CW35" s="681"/>
      <c r="CX35" s="681"/>
      <c r="CY35" s="682"/>
      <c r="CZ35" s="650">
        <v>0.1</v>
      </c>
      <c r="DA35" s="679"/>
      <c r="DB35" s="679"/>
      <c r="DC35" s="683"/>
      <c r="DD35" s="654">
        <v>2278</v>
      </c>
      <c r="DE35" s="681"/>
      <c r="DF35" s="681"/>
      <c r="DG35" s="681"/>
      <c r="DH35" s="681"/>
      <c r="DI35" s="681"/>
      <c r="DJ35" s="681"/>
      <c r="DK35" s="682"/>
      <c r="DL35" s="654">
        <v>2278</v>
      </c>
      <c r="DM35" s="681"/>
      <c r="DN35" s="681"/>
      <c r="DO35" s="681"/>
      <c r="DP35" s="681"/>
      <c r="DQ35" s="681"/>
      <c r="DR35" s="681"/>
      <c r="DS35" s="681"/>
      <c r="DT35" s="681"/>
      <c r="DU35" s="681"/>
      <c r="DV35" s="682"/>
      <c r="DW35" s="650">
        <v>0.1</v>
      </c>
      <c r="DX35" s="679"/>
      <c r="DY35" s="679"/>
      <c r="DZ35" s="679"/>
      <c r="EA35" s="679"/>
      <c r="EB35" s="679"/>
      <c r="EC35" s="680"/>
    </row>
    <row r="36" spans="2:133" ht="11.25" customHeight="1" x14ac:dyDescent="0.15">
      <c r="B36" s="642" t="s">
        <v>323</v>
      </c>
      <c r="C36" s="643"/>
      <c r="D36" s="643"/>
      <c r="E36" s="643"/>
      <c r="F36" s="643"/>
      <c r="G36" s="643"/>
      <c r="H36" s="643"/>
      <c r="I36" s="643"/>
      <c r="J36" s="643"/>
      <c r="K36" s="643"/>
      <c r="L36" s="643"/>
      <c r="M36" s="643"/>
      <c r="N36" s="643"/>
      <c r="O36" s="643"/>
      <c r="P36" s="643"/>
      <c r="Q36" s="644"/>
      <c r="R36" s="645">
        <v>93497</v>
      </c>
      <c r="S36" s="646"/>
      <c r="T36" s="646"/>
      <c r="U36" s="646"/>
      <c r="V36" s="646"/>
      <c r="W36" s="646"/>
      <c r="X36" s="646"/>
      <c r="Y36" s="647"/>
      <c r="Z36" s="648">
        <v>2.8</v>
      </c>
      <c r="AA36" s="648"/>
      <c r="AB36" s="648"/>
      <c r="AC36" s="648"/>
      <c r="AD36" s="649" t="s">
        <v>229</v>
      </c>
      <c r="AE36" s="649"/>
      <c r="AF36" s="649"/>
      <c r="AG36" s="649"/>
      <c r="AH36" s="649"/>
      <c r="AI36" s="649"/>
      <c r="AJ36" s="649"/>
      <c r="AK36" s="649"/>
      <c r="AL36" s="650" t="s">
        <v>223</v>
      </c>
      <c r="AM36" s="651"/>
      <c r="AN36" s="651"/>
      <c r="AO36" s="652"/>
      <c r="AP36" s="235"/>
      <c r="AQ36" s="719" t="s">
        <v>324</v>
      </c>
      <c r="AR36" s="720"/>
      <c r="AS36" s="720"/>
      <c r="AT36" s="720"/>
      <c r="AU36" s="720"/>
      <c r="AV36" s="720"/>
      <c r="AW36" s="720"/>
      <c r="AX36" s="720"/>
      <c r="AY36" s="721"/>
      <c r="AZ36" s="634">
        <v>363592</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36829</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387807</v>
      </c>
      <c r="CS36" s="646"/>
      <c r="CT36" s="646"/>
      <c r="CU36" s="646"/>
      <c r="CV36" s="646"/>
      <c r="CW36" s="646"/>
      <c r="CX36" s="646"/>
      <c r="CY36" s="647"/>
      <c r="CZ36" s="650">
        <v>11.9</v>
      </c>
      <c r="DA36" s="679"/>
      <c r="DB36" s="679"/>
      <c r="DC36" s="683"/>
      <c r="DD36" s="654">
        <v>266063</v>
      </c>
      <c r="DE36" s="646"/>
      <c r="DF36" s="646"/>
      <c r="DG36" s="646"/>
      <c r="DH36" s="646"/>
      <c r="DI36" s="646"/>
      <c r="DJ36" s="646"/>
      <c r="DK36" s="647"/>
      <c r="DL36" s="654">
        <v>219061</v>
      </c>
      <c r="DM36" s="646"/>
      <c r="DN36" s="646"/>
      <c r="DO36" s="646"/>
      <c r="DP36" s="646"/>
      <c r="DQ36" s="646"/>
      <c r="DR36" s="646"/>
      <c r="DS36" s="646"/>
      <c r="DT36" s="646"/>
      <c r="DU36" s="646"/>
      <c r="DV36" s="647"/>
      <c r="DW36" s="650">
        <v>10.4</v>
      </c>
      <c r="DX36" s="679"/>
      <c r="DY36" s="679"/>
      <c r="DZ36" s="679"/>
      <c r="EA36" s="679"/>
      <c r="EB36" s="679"/>
      <c r="EC36" s="680"/>
    </row>
    <row r="37" spans="2:133" ht="11.25" customHeight="1" x14ac:dyDescent="0.15">
      <c r="B37" s="642" t="s">
        <v>327</v>
      </c>
      <c r="C37" s="643"/>
      <c r="D37" s="643"/>
      <c r="E37" s="643"/>
      <c r="F37" s="643"/>
      <c r="G37" s="643"/>
      <c r="H37" s="643"/>
      <c r="I37" s="643"/>
      <c r="J37" s="643"/>
      <c r="K37" s="643"/>
      <c r="L37" s="643"/>
      <c r="M37" s="643"/>
      <c r="N37" s="643"/>
      <c r="O37" s="643"/>
      <c r="P37" s="643"/>
      <c r="Q37" s="644"/>
      <c r="R37" s="645">
        <v>22793</v>
      </c>
      <c r="S37" s="646"/>
      <c r="T37" s="646"/>
      <c r="U37" s="646"/>
      <c r="V37" s="646"/>
      <c r="W37" s="646"/>
      <c r="X37" s="646"/>
      <c r="Y37" s="647"/>
      <c r="Z37" s="648">
        <v>0.7</v>
      </c>
      <c r="AA37" s="648"/>
      <c r="AB37" s="648"/>
      <c r="AC37" s="648"/>
      <c r="AD37" s="649" t="s">
        <v>229</v>
      </c>
      <c r="AE37" s="649"/>
      <c r="AF37" s="649"/>
      <c r="AG37" s="649"/>
      <c r="AH37" s="649"/>
      <c r="AI37" s="649"/>
      <c r="AJ37" s="649"/>
      <c r="AK37" s="649"/>
      <c r="AL37" s="650" t="s">
        <v>239</v>
      </c>
      <c r="AM37" s="651"/>
      <c r="AN37" s="651"/>
      <c r="AO37" s="652"/>
      <c r="AQ37" s="723" t="s">
        <v>328</v>
      </c>
      <c r="AR37" s="724"/>
      <c r="AS37" s="724"/>
      <c r="AT37" s="724"/>
      <c r="AU37" s="724"/>
      <c r="AV37" s="724"/>
      <c r="AW37" s="724"/>
      <c r="AX37" s="724"/>
      <c r="AY37" s="725"/>
      <c r="AZ37" s="645">
        <v>1700</v>
      </c>
      <c r="BA37" s="646"/>
      <c r="BB37" s="646"/>
      <c r="BC37" s="646"/>
      <c r="BD37" s="681"/>
      <c r="BE37" s="681"/>
      <c r="BF37" s="712"/>
      <c r="BG37" s="660" t="s">
        <v>329</v>
      </c>
      <c r="BH37" s="661"/>
      <c r="BI37" s="661"/>
      <c r="BJ37" s="661"/>
      <c r="BK37" s="661"/>
      <c r="BL37" s="661"/>
      <c r="BM37" s="661"/>
      <c r="BN37" s="661"/>
      <c r="BO37" s="661"/>
      <c r="BP37" s="661"/>
      <c r="BQ37" s="661"/>
      <c r="BR37" s="661"/>
      <c r="BS37" s="661"/>
      <c r="BT37" s="661"/>
      <c r="BU37" s="662"/>
      <c r="BV37" s="645">
        <v>27146</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151836</v>
      </c>
      <c r="CS37" s="681"/>
      <c r="CT37" s="681"/>
      <c r="CU37" s="681"/>
      <c r="CV37" s="681"/>
      <c r="CW37" s="681"/>
      <c r="CX37" s="681"/>
      <c r="CY37" s="682"/>
      <c r="CZ37" s="650">
        <v>4.7</v>
      </c>
      <c r="DA37" s="679"/>
      <c r="DB37" s="679"/>
      <c r="DC37" s="683"/>
      <c r="DD37" s="654">
        <v>142589</v>
      </c>
      <c r="DE37" s="681"/>
      <c r="DF37" s="681"/>
      <c r="DG37" s="681"/>
      <c r="DH37" s="681"/>
      <c r="DI37" s="681"/>
      <c r="DJ37" s="681"/>
      <c r="DK37" s="682"/>
      <c r="DL37" s="654">
        <v>140568</v>
      </c>
      <c r="DM37" s="681"/>
      <c r="DN37" s="681"/>
      <c r="DO37" s="681"/>
      <c r="DP37" s="681"/>
      <c r="DQ37" s="681"/>
      <c r="DR37" s="681"/>
      <c r="DS37" s="681"/>
      <c r="DT37" s="681"/>
      <c r="DU37" s="681"/>
      <c r="DV37" s="682"/>
      <c r="DW37" s="650">
        <v>6.7</v>
      </c>
      <c r="DX37" s="679"/>
      <c r="DY37" s="679"/>
      <c r="DZ37" s="679"/>
      <c r="EA37" s="679"/>
      <c r="EB37" s="679"/>
      <c r="EC37" s="680"/>
    </row>
    <row r="38" spans="2:133" ht="11.25" customHeight="1" x14ac:dyDescent="0.15">
      <c r="B38" s="642" t="s">
        <v>331</v>
      </c>
      <c r="C38" s="643"/>
      <c r="D38" s="643"/>
      <c r="E38" s="643"/>
      <c r="F38" s="643"/>
      <c r="G38" s="643"/>
      <c r="H38" s="643"/>
      <c r="I38" s="643"/>
      <c r="J38" s="643"/>
      <c r="K38" s="643"/>
      <c r="L38" s="643"/>
      <c r="M38" s="643"/>
      <c r="N38" s="643"/>
      <c r="O38" s="643"/>
      <c r="P38" s="643"/>
      <c r="Q38" s="644"/>
      <c r="R38" s="645">
        <v>58521</v>
      </c>
      <c r="S38" s="646"/>
      <c r="T38" s="646"/>
      <c r="U38" s="646"/>
      <c r="V38" s="646"/>
      <c r="W38" s="646"/>
      <c r="X38" s="646"/>
      <c r="Y38" s="647"/>
      <c r="Z38" s="648">
        <v>1.7</v>
      </c>
      <c r="AA38" s="648"/>
      <c r="AB38" s="648"/>
      <c r="AC38" s="648"/>
      <c r="AD38" s="649">
        <v>127</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t="s">
        <v>239</v>
      </c>
      <c r="BA38" s="646"/>
      <c r="BB38" s="646"/>
      <c r="BC38" s="646"/>
      <c r="BD38" s="681"/>
      <c r="BE38" s="681"/>
      <c r="BF38" s="712"/>
      <c r="BG38" s="660" t="s">
        <v>333</v>
      </c>
      <c r="BH38" s="661"/>
      <c r="BI38" s="661"/>
      <c r="BJ38" s="661"/>
      <c r="BK38" s="661"/>
      <c r="BL38" s="661"/>
      <c r="BM38" s="661"/>
      <c r="BN38" s="661"/>
      <c r="BO38" s="661"/>
      <c r="BP38" s="661"/>
      <c r="BQ38" s="661"/>
      <c r="BR38" s="661"/>
      <c r="BS38" s="661"/>
      <c r="BT38" s="661"/>
      <c r="BU38" s="662"/>
      <c r="BV38" s="645">
        <v>695</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363592</v>
      </c>
      <c r="CS38" s="646"/>
      <c r="CT38" s="646"/>
      <c r="CU38" s="646"/>
      <c r="CV38" s="646"/>
      <c r="CW38" s="646"/>
      <c r="CX38" s="646"/>
      <c r="CY38" s="647"/>
      <c r="CZ38" s="650">
        <v>11.1</v>
      </c>
      <c r="DA38" s="679"/>
      <c r="DB38" s="679"/>
      <c r="DC38" s="683"/>
      <c r="DD38" s="654">
        <v>313521</v>
      </c>
      <c r="DE38" s="646"/>
      <c r="DF38" s="646"/>
      <c r="DG38" s="646"/>
      <c r="DH38" s="646"/>
      <c r="DI38" s="646"/>
      <c r="DJ38" s="646"/>
      <c r="DK38" s="647"/>
      <c r="DL38" s="654">
        <v>245722</v>
      </c>
      <c r="DM38" s="646"/>
      <c r="DN38" s="646"/>
      <c r="DO38" s="646"/>
      <c r="DP38" s="646"/>
      <c r="DQ38" s="646"/>
      <c r="DR38" s="646"/>
      <c r="DS38" s="646"/>
      <c r="DT38" s="646"/>
      <c r="DU38" s="646"/>
      <c r="DV38" s="647"/>
      <c r="DW38" s="650">
        <v>11.7</v>
      </c>
      <c r="DX38" s="679"/>
      <c r="DY38" s="679"/>
      <c r="DZ38" s="679"/>
      <c r="EA38" s="679"/>
      <c r="EB38" s="679"/>
      <c r="EC38" s="680"/>
    </row>
    <row r="39" spans="2:133" ht="11.25" customHeight="1" x14ac:dyDescent="0.15">
      <c r="B39" s="642" t="s">
        <v>335</v>
      </c>
      <c r="C39" s="643"/>
      <c r="D39" s="643"/>
      <c r="E39" s="643"/>
      <c r="F39" s="643"/>
      <c r="G39" s="643"/>
      <c r="H39" s="643"/>
      <c r="I39" s="643"/>
      <c r="J39" s="643"/>
      <c r="K39" s="643"/>
      <c r="L39" s="643"/>
      <c r="M39" s="643"/>
      <c r="N39" s="643"/>
      <c r="O39" s="643"/>
      <c r="P39" s="643"/>
      <c r="Q39" s="644"/>
      <c r="R39" s="645">
        <v>440671</v>
      </c>
      <c r="S39" s="646"/>
      <c r="T39" s="646"/>
      <c r="U39" s="646"/>
      <c r="V39" s="646"/>
      <c r="W39" s="646"/>
      <c r="X39" s="646"/>
      <c r="Y39" s="647"/>
      <c r="Z39" s="648">
        <v>13.1</v>
      </c>
      <c r="AA39" s="648"/>
      <c r="AB39" s="648"/>
      <c r="AC39" s="648"/>
      <c r="AD39" s="649" t="s">
        <v>223</v>
      </c>
      <c r="AE39" s="649"/>
      <c r="AF39" s="649"/>
      <c r="AG39" s="649"/>
      <c r="AH39" s="649"/>
      <c r="AI39" s="649"/>
      <c r="AJ39" s="649"/>
      <c r="AK39" s="649"/>
      <c r="AL39" s="650" t="s">
        <v>223</v>
      </c>
      <c r="AM39" s="651"/>
      <c r="AN39" s="651"/>
      <c r="AO39" s="652"/>
      <c r="AQ39" s="723" t="s">
        <v>336</v>
      </c>
      <c r="AR39" s="724"/>
      <c r="AS39" s="724"/>
      <c r="AT39" s="724"/>
      <c r="AU39" s="724"/>
      <c r="AV39" s="724"/>
      <c r="AW39" s="724"/>
      <c r="AX39" s="724"/>
      <c r="AY39" s="725"/>
      <c r="AZ39" s="645" t="s">
        <v>223</v>
      </c>
      <c r="BA39" s="646"/>
      <c r="BB39" s="646"/>
      <c r="BC39" s="646"/>
      <c r="BD39" s="681"/>
      <c r="BE39" s="681"/>
      <c r="BF39" s="712"/>
      <c r="BG39" s="660" t="s">
        <v>337</v>
      </c>
      <c r="BH39" s="661"/>
      <c r="BI39" s="661"/>
      <c r="BJ39" s="661"/>
      <c r="BK39" s="661"/>
      <c r="BL39" s="661"/>
      <c r="BM39" s="661"/>
      <c r="BN39" s="661"/>
      <c r="BO39" s="661"/>
      <c r="BP39" s="661"/>
      <c r="BQ39" s="661"/>
      <c r="BR39" s="661"/>
      <c r="BS39" s="661"/>
      <c r="BT39" s="661"/>
      <c r="BU39" s="662"/>
      <c r="BV39" s="645">
        <v>1026</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15817</v>
      </c>
      <c r="CS39" s="681"/>
      <c r="CT39" s="681"/>
      <c r="CU39" s="681"/>
      <c r="CV39" s="681"/>
      <c r="CW39" s="681"/>
      <c r="CX39" s="681"/>
      <c r="CY39" s="682"/>
      <c r="CZ39" s="650">
        <v>0.5</v>
      </c>
      <c r="DA39" s="679"/>
      <c r="DB39" s="679"/>
      <c r="DC39" s="683"/>
      <c r="DD39" s="654">
        <v>4803</v>
      </c>
      <c r="DE39" s="681"/>
      <c r="DF39" s="681"/>
      <c r="DG39" s="681"/>
      <c r="DH39" s="681"/>
      <c r="DI39" s="681"/>
      <c r="DJ39" s="681"/>
      <c r="DK39" s="682"/>
      <c r="DL39" s="654" t="s">
        <v>223</v>
      </c>
      <c r="DM39" s="681"/>
      <c r="DN39" s="681"/>
      <c r="DO39" s="681"/>
      <c r="DP39" s="681"/>
      <c r="DQ39" s="681"/>
      <c r="DR39" s="681"/>
      <c r="DS39" s="681"/>
      <c r="DT39" s="681"/>
      <c r="DU39" s="681"/>
      <c r="DV39" s="682"/>
      <c r="DW39" s="650" t="s">
        <v>229</v>
      </c>
      <c r="DX39" s="679"/>
      <c r="DY39" s="679"/>
      <c r="DZ39" s="679"/>
      <c r="EA39" s="679"/>
      <c r="EB39" s="679"/>
      <c r="EC39" s="680"/>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223</v>
      </c>
      <c r="S40" s="646"/>
      <c r="T40" s="646"/>
      <c r="U40" s="646"/>
      <c r="V40" s="646"/>
      <c r="W40" s="646"/>
      <c r="X40" s="646"/>
      <c r="Y40" s="647"/>
      <c r="Z40" s="648" t="s">
        <v>223</v>
      </c>
      <c r="AA40" s="648"/>
      <c r="AB40" s="648"/>
      <c r="AC40" s="648"/>
      <c r="AD40" s="649" t="s">
        <v>229</v>
      </c>
      <c r="AE40" s="649"/>
      <c r="AF40" s="649"/>
      <c r="AG40" s="649"/>
      <c r="AH40" s="649"/>
      <c r="AI40" s="649"/>
      <c r="AJ40" s="649"/>
      <c r="AK40" s="649"/>
      <c r="AL40" s="650" t="s">
        <v>239</v>
      </c>
      <c r="AM40" s="651"/>
      <c r="AN40" s="651"/>
      <c r="AO40" s="652"/>
      <c r="AQ40" s="723" t="s">
        <v>340</v>
      </c>
      <c r="AR40" s="724"/>
      <c r="AS40" s="724"/>
      <c r="AT40" s="724"/>
      <c r="AU40" s="724"/>
      <c r="AV40" s="724"/>
      <c r="AW40" s="724"/>
      <c r="AX40" s="724"/>
      <c r="AY40" s="725"/>
      <c r="AZ40" s="645" t="s">
        <v>223</v>
      </c>
      <c r="BA40" s="646"/>
      <c r="BB40" s="646"/>
      <c r="BC40" s="646"/>
      <c r="BD40" s="681"/>
      <c r="BE40" s="681"/>
      <c r="BF40" s="712"/>
      <c r="BG40" s="726" t="s">
        <v>341</v>
      </c>
      <c r="BH40" s="727"/>
      <c r="BI40" s="727"/>
      <c r="BJ40" s="727"/>
      <c r="BK40" s="727"/>
      <c r="BL40" s="236"/>
      <c r="BM40" s="661" t="s">
        <v>342</v>
      </c>
      <c r="BN40" s="661"/>
      <c r="BO40" s="661"/>
      <c r="BP40" s="661"/>
      <c r="BQ40" s="661"/>
      <c r="BR40" s="661"/>
      <c r="BS40" s="661"/>
      <c r="BT40" s="661"/>
      <c r="BU40" s="662"/>
      <c r="BV40" s="645">
        <v>69</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4000</v>
      </c>
      <c r="CS40" s="646"/>
      <c r="CT40" s="646"/>
      <c r="CU40" s="646"/>
      <c r="CV40" s="646"/>
      <c r="CW40" s="646"/>
      <c r="CX40" s="646"/>
      <c r="CY40" s="647"/>
      <c r="CZ40" s="650">
        <v>0.1</v>
      </c>
      <c r="DA40" s="679"/>
      <c r="DB40" s="679"/>
      <c r="DC40" s="683"/>
      <c r="DD40" s="654" t="s">
        <v>223</v>
      </c>
      <c r="DE40" s="646"/>
      <c r="DF40" s="646"/>
      <c r="DG40" s="646"/>
      <c r="DH40" s="646"/>
      <c r="DI40" s="646"/>
      <c r="DJ40" s="646"/>
      <c r="DK40" s="647"/>
      <c r="DL40" s="654" t="s">
        <v>223</v>
      </c>
      <c r="DM40" s="646"/>
      <c r="DN40" s="646"/>
      <c r="DO40" s="646"/>
      <c r="DP40" s="646"/>
      <c r="DQ40" s="646"/>
      <c r="DR40" s="646"/>
      <c r="DS40" s="646"/>
      <c r="DT40" s="646"/>
      <c r="DU40" s="646"/>
      <c r="DV40" s="647"/>
      <c r="DW40" s="650" t="s">
        <v>239</v>
      </c>
      <c r="DX40" s="679"/>
      <c r="DY40" s="679"/>
      <c r="DZ40" s="679"/>
      <c r="EA40" s="679"/>
      <c r="EB40" s="679"/>
      <c r="EC40" s="680"/>
    </row>
    <row r="41" spans="2:133" ht="11.25" customHeight="1" x14ac:dyDescent="0.15">
      <c r="B41" s="642" t="s">
        <v>344</v>
      </c>
      <c r="C41" s="643"/>
      <c r="D41" s="643"/>
      <c r="E41" s="643"/>
      <c r="F41" s="643"/>
      <c r="G41" s="643"/>
      <c r="H41" s="643"/>
      <c r="I41" s="643"/>
      <c r="J41" s="643"/>
      <c r="K41" s="643"/>
      <c r="L41" s="643"/>
      <c r="M41" s="643"/>
      <c r="N41" s="643"/>
      <c r="O41" s="643"/>
      <c r="P41" s="643"/>
      <c r="Q41" s="644"/>
      <c r="R41" s="645">
        <v>59271</v>
      </c>
      <c r="S41" s="646"/>
      <c r="T41" s="646"/>
      <c r="U41" s="646"/>
      <c r="V41" s="646"/>
      <c r="W41" s="646"/>
      <c r="X41" s="646"/>
      <c r="Y41" s="647"/>
      <c r="Z41" s="648">
        <v>1.8</v>
      </c>
      <c r="AA41" s="648"/>
      <c r="AB41" s="648"/>
      <c r="AC41" s="648"/>
      <c r="AD41" s="649" t="s">
        <v>229</v>
      </c>
      <c r="AE41" s="649"/>
      <c r="AF41" s="649"/>
      <c r="AG41" s="649"/>
      <c r="AH41" s="649"/>
      <c r="AI41" s="649"/>
      <c r="AJ41" s="649"/>
      <c r="AK41" s="649"/>
      <c r="AL41" s="650" t="s">
        <v>229</v>
      </c>
      <c r="AM41" s="651"/>
      <c r="AN41" s="651"/>
      <c r="AO41" s="652"/>
      <c r="AQ41" s="723" t="s">
        <v>345</v>
      </c>
      <c r="AR41" s="724"/>
      <c r="AS41" s="724"/>
      <c r="AT41" s="724"/>
      <c r="AU41" s="724"/>
      <c r="AV41" s="724"/>
      <c r="AW41" s="724"/>
      <c r="AX41" s="724"/>
      <c r="AY41" s="725"/>
      <c r="AZ41" s="645">
        <v>156951</v>
      </c>
      <c r="BA41" s="646"/>
      <c r="BB41" s="646"/>
      <c r="BC41" s="646"/>
      <c r="BD41" s="681"/>
      <c r="BE41" s="681"/>
      <c r="BF41" s="712"/>
      <c r="BG41" s="726"/>
      <c r="BH41" s="727"/>
      <c r="BI41" s="727"/>
      <c r="BJ41" s="727"/>
      <c r="BK41" s="727"/>
      <c r="BL41" s="236"/>
      <c r="BM41" s="661" t="s">
        <v>346</v>
      </c>
      <c r="BN41" s="661"/>
      <c r="BO41" s="661"/>
      <c r="BP41" s="661"/>
      <c r="BQ41" s="661"/>
      <c r="BR41" s="661"/>
      <c r="BS41" s="661"/>
      <c r="BT41" s="661"/>
      <c r="BU41" s="662"/>
      <c r="BV41" s="645">
        <v>1</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223</v>
      </c>
      <c r="CS41" s="681"/>
      <c r="CT41" s="681"/>
      <c r="CU41" s="681"/>
      <c r="CV41" s="681"/>
      <c r="CW41" s="681"/>
      <c r="CX41" s="681"/>
      <c r="CY41" s="682"/>
      <c r="CZ41" s="650" t="s">
        <v>229</v>
      </c>
      <c r="DA41" s="679"/>
      <c r="DB41" s="679"/>
      <c r="DC41" s="683"/>
      <c r="DD41" s="654" t="s">
        <v>223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348</v>
      </c>
      <c r="C42" s="696"/>
      <c r="D42" s="696"/>
      <c r="E42" s="696"/>
      <c r="F42" s="696"/>
      <c r="G42" s="696"/>
      <c r="H42" s="696"/>
      <c r="I42" s="696"/>
      <c r="J42" s="696"/>
      <c r="K42" s="696"/>
      <c r="L42" s="696"/>
      <c r="M42" s="696"/>
      <c r="N42" s="696"/>
      <c r="O42" s="696"/>
      <c r="P42" s="696"/>
      <c r="Q42" s="697"/>
      <c r="R42" s="730">
        <v>3357448</v>
      </c>
      <c r="S42" s="731"/>
      <c r="T42" s="731"/>
      <c r="U42" s="731"/>
      <c r="V42" s="731"/>
      <c r="W42" s="731"/>
      <c r="X42" s="731"/>
      <c r="Y42" s="739"/>
      <c r="Z42" s="740">
        <v>100</v>
      </c>
      <c r="AA42" s="740"/>
      <c r="AB42" s="740"/>
      <c r="AC42" s="740"/>
      <c r="AD42" s="741">
        <v>2041160</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204941</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434</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724468</v>
      </c>
      <c r="CS42" s="646"/>
      <c r="CT42" s="646"/>
      <c r="CU42" s="646"/>
      <c r="CV42" s="646"/>
      <c r="CW42" s="646"/>
      <c r="CX42" s="646"/>
      <c r="CY42" s="647"/>
      <c r="CZ42" s="650">
        <v>22.2</v>
      </c>
      <c r="DA42" s="651"/>
      <c r="DB42" s="651"/>
      <c r="DC42" s="663"/>
      <c r="DD42" s="654">
        <v>185787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39907</v>
      </c>
      <c r="CS43" s="681"/>
      <c r="CT43" s="681"/>
      <c r="CU43" s="681"/>
      <c r="CV43" s="681"/>
      <c r="CW43" s="681"/>
      <c r="CX43" s="681"/>
      <c r="CY43" s="682"/>
      <c r="CZ43" s="650">
        <v>1.2</v>
      </c>
      <c r="DA43" s="679"/>
      <c r="DB43" s="679"/>
      <c r="DC43" s="683"/>
      <c r="DD43" s="654">
        <v>39907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353</v>
      </c>
      <c r="CG44" s="643"/>
      <c r="CH44" s="643"/>
      <c r="CI44" s="643"/>
      <c r="CJ44" s="643"/>
      <c r="CK44" s="643"/>
      <c r="CL44" s="643"/>
      <c r="CM44" s="643"/>
      <c r="CN44" s="643"/>
      <c r="CO44" s="643"/>
      <c r="CP44" s="643"/>
      <c r="CQ44" s="644"/>
      <c r="CR44" s="645">
        <v>679662</v>
      </c>
      <c r="CS44" s="646"/>
      <c r="CT44" s="646"/>
      <c r="CU44" s="646"/>
      <c r="CV44" s="646"/>
      <c r="CW44" s="646"/>
      <c r="CX44" s="646"/>
      <c r="CY44" s="647"/>
      <c r="CZ44" s="650">
        <v>20.8</v>
      </c>
      <c r="DA44" s="651"/>
      <c r="DB44" s="651"/>
      <c r="DC44" s="663"/>
      <c r="DD44" s="654">
        <v>184285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112913</v>
      </c>
      <c r="CS45" s="681"/>
      <c r="CT45" s="681"/>
      <c r="CU45" s="681"/>
      <c r="CV45" s="681"/>
      <c r="CW45" s="681"/>
      <c r="CX45" s="681"/>
      <c r="CY45" s="682"/>
      <c r="CZ45" s="650">
        <v>3.5</v>
      </c>
      <c r="DA45" s="679"/>
      <c r="DB45" s="679"/>
      <c r="DC45" s="683"/>
      <c r="DD45" s="654">
        <v>12871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538990</v>
      </c>
      <c r="CS46" s="646"/>
      <c r="CT46" s="646"/>
      <c r="CU46" s="646"/>
      <c r="CV46" s="646"/>
      <c r="CW46" s="646"/>
      <c r="CX46" s="646"/>
      <c r="CY46" s="647"/>
      <c r="CZ46" s="650">
        <v>16.5</v>
      </c>
      <c r="DA46" s="651"/>
      <c r="DB46" s="651"/>
      <c r="DC46" s="663"/>
      <c r="DD46" s="654">
        <v>166614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44806</v>
      </c>
      <c r="CS47" s="681"/>
      <c r="CT47" s="681"/>
      <c r="CU47" s="681"/>
      <c r="CV47" s="681"/>
      <c r="CW47" s="681"/>
      <c r="CX47" s="681"/>
      <c r="CY47" s="682"/>
      <c r="CZ47" s="650">
        <v>1.4</v>
      </c>
      <c r="DA47" s="679"/>
      <c r="DB47" s="679"/>
      <c r="DC47" s="683"/>
      <c r="DD47" s="654">
        <v>1502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229</v>
      </c>
      <c r="CS48" s="646"/>
      <c r="CT48" s="646"/>
      <c r="CU48" s="646"/>
      <c r="CV48" s="646"/>
      <c r="CW48" s="646"/>
      <c r="CX48" s="646"/>
      <c r="CY48" s="647"/>
      <c r="CZ48" s="650" t="s">
        <v>229</v>
      </c>
      <c r="DA48" s="651"/>
      <c r="DB48" s="651"/>
      <c r="DC48" s="663"/>
      <c r="DD48" s="654" t="s">
        <v>229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361</v>
      </c>
      <c r="CE49" s="696"/>
      <c r="CF49" s="696"/>
      <c r="CG49" s="696"/>
      <c r="CH49" s="696"/>
      <c r="CI49" s="696"/>
      <c r="CJ49" s="696"/>
      <c r="CK49" s="696"/>
      <c r="CL49" s="696"/>
      <c r="CM49" s="696"/>
      <c r="CN49" s="696"/>
      <c r="CO49" s="696"/>
      <c r="CP49" s="696"/>
      <c r="CQ49" s="697"/>
      <c r="CR49" s="730">
        <v>3265260</v>
      </c>
      <c r="CS49" s="716"/>
      <c r="CT49" s="716"/>
      <c r="CU49" s="716"/>
      <c r="CV49" s="716"/>
      <c r="CW49" s="716"/>
      <c r="CX49" s="716"/>
      <c r="CY49" s="747"/>
      <c r="CZ49" s="742">
        <v>100</v>
      </c>
      <c r="DA49" s="748"/>
      <c r="DB49" s="748"/>
      <c r="DC49" s="749"/>
      <c r="DD49" s="750">
        <v>2258484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WJPJn8a5zijGJqOJG1UWsxwQ3sXaea7L6s20ILrxSDNFhmd7bSYQVfL66VLerQPNqnbudXTmsRDsXt5tvCeog==" saltValue="INUZ6V1uHSk4pJIQiTFX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A2" sqref="A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3396</v>
      </c>
      <c r="R7" s="781"/>
      <c r="S7" s="781"/>
      <c r="T7" s="781"/>
      <c r="U7" s="781"/>
      <c r="V7" s="781">
        <v>3262</v>
      </c>
      <c r="W7" s="781"/>
      <c r="X7" s="781"/>
      <c r="Y7" s="781"/>
      <c r="Z7" s="781"/>
      <c r="AA7" s="781">
        <v>134</v>
      </c>
      <c r="AB7" s="781"/>
      <c r="AC7" s="781"/>
      <c r="AD7" s="781"/>
      <c r="AE7" s="782"/>
      <c r="AF7" s="783">
        <v>110</v>
      </c>
      <c r="AG7" s="784"/>
      <c r="AH7" s="784"/>
      <c r="AI7" s="784"/>
      <c r="AJ7" s="785"/>
      <c r="AK7" s="821" t="s">
        <v>592</v>
      </c>
      <c r="AL7" s="822"/>
      <c r="AM7" s="822"/>
      <c r="AN7" s="822"/>
      <c r="AO7" s="822"/>
      <c r="AP7" s="822">
        <v>4435</v>
      </c>
      <c r="AQ7" s="822"/>
      <c r="AR7" s="822"/>
      <c r="AS7" s="822"/>
      <c r="AT7" s="822"/>
      <c r="AU7" s="823"/>
      <c r="AV7" s="823"/>
      <c r="AW7" s="823"/>
      <c r="AX7" s="823"/>
      <c r="AY7" s="824"/>
      <c r="AZ7" s="253"/>
      <c r="BA7" s="253"/>
      <c r="BB7" s="253"/>
      <c r="BC7" s="253"/>
      <c r="BD7" s="253"/>
      <c r="BE7" s="254"/>
      <c r="BF7" s="254"/>
      <c r="BG7" s="254"/>
      <c r="BH7" s="254"/>
      <c r="BI7" s="254"/>
      <c r="BJ7" s="254"/>
      <c r="BK7" s="254"/>
      <c r="BL7" s="254"/>
      <c r="BM7" s="254"/>
      <c r="BN7" s="254"/>
      <c r="BO7" s="254"/>
      <c r="BP7" s="254"/>
      <c r="BQ7" s="260">
        <v>1</v>
      </c>
      <c r="BR7" s="261"/>
      <c r="BS7" s="825" t="s">
        <v>593</v>
      </c>
      <c r="BT7" s="826"/>
      <c r="BU7" s="826"/>
      <c r="BV7" s="826"/>
      <c r="BW7" s="826"/>
      <c r="BX7" s="826"/>
      <c r="BY7" s="826"/>
      <c r="BZ7" s="826"/>
      <c r="CA7" s="826"/>
      <c r="CB7" s="826"/>
      <c r="CC7" s="826"/>
      <c r="CD7" s="826"/>
      <c r="CE7" s="826"/>
      <c r="CF7" s="826"/>
      <c r="CG7" s="827"/>
      <c r="CH7" s="817">
        <v>-6</v>
      </c>
      <c r="CI7" s="818"/>
      <c r="CJ7" s="818"/>
      <c r="CK7" s="818"/>
      <c r="CL7" s="819"/>
      <c r="CM7" s="817">
        <v>28</v>
      </c>
      <c r="CN7" s="818"/>
      <c r="CO7" s="818"/>
      <c r="CP7" s="818"/>
      <c r="CQ7" s="819"/>
      <c r="CR7" s="817">
        <v>44</v>
      </c>
      <c r="CS7" s="818"/>
      <c r="CT7" s="818"/>
      <c r="CU7" s="818"/>
      <c r="CV7" s="819"/>
      <c r="CW7" s="820" t="s">
        <v>587</v>
      </c>
      <c r="CX7" s="818"/>
      <c r="CY7" s="818"/>
      <c r="CZ7" s="818"/>
      <c r="DA7" s="819"/>
      <c r="DB7" s="817" t="s">
        <v>587</v>
      </c>
      <c r="DC7" s="818"/>
      <c r="DD7" s="818"/>
      <c r="DE7" s="818"/>
      <c r="DF7" s="819"/>
      <c r="DG7" s="817" t="s">
        <v>587</v>
      </c>
      <c r="DH7" s="818"/>
      <c r="DI7" s="818"/>
      <c r="DJ7" s="818"/>
      <c r="DK7" s="819"/>
      <c r="DL7" s="817" t="s">
        <v>587</v>
      </c>
      <c r="DM7" s="818"/>
      <c r="DN7" s="818"/>
      <c r="DO7" s="818"/>
      <c r="DP7" s="819"/>
      <c r="DQ7" s="817" t="s">
        <v>587</v>
      </c>
      <c r="DR7" s="818"/>
      <c r="DS7" s="818"/>
      <c r="DT7" s="818"/>
      <c r="DU7" s="819"/>
      <c r="DV7" s="798"/>
      <c r="DW7" s="799"/>
      <c r="DX7" s="799"/>
      <c r="DY7" s="799"/>
      <c r="DZ7" s="800"/>
      <c r="EA7" s="255"/>
    </row>
    <row r="8" spans="1:131" s="256" customFormat="1" ht="26.25" customHeight="1" x14ac:dyDescent="0.15">
      <c r="A8" s="262">
        <v>2</v>
      </c>
      <c r="B8" s="801" t="s">
        <v>385</v>
      </c>
      <c r="C8" s="802"/>
      <c r="D8" s="802"/>
      <c r="E8" s="802"/>
      <c r="F8" s="802"/>
      <c r="G8" s="802"/>
      <c r="H8" s="802"/>
      <c r="I8" s="802"/>
      <c r="J8" s="802"/>
      <c r="K8" s="802"/>
      <c r="L8" s="802"/>
      <c r="M8" s="802"/>
      <c r="N8" s="802"/>
      <c r="O8" s="802"/>
      <c r="P8" s="803"/>
      <c r="Q8" s="804">
        <v>3</v>
      </c>
      <c r="R8" s="805"/>
      <c r="S8" s="805"/>
      <c r="T8" s="805"/>
      <c r="U8" s="805"/>
      <c r="V8" s="805">
        <v>45</v>
      </c>
      <c r="W8" s="805"/>
      <c r="X8" s="805"/>
      <c r="Y8" s="805"/>
      <c r="Z8" s="805"/>
      <c r="AA8" s="805">
        <v>-42</v>
      </c>
      <c r="AB8" s="805"/>
      <c r="AC8" s="805"/>
      <c r="AD8" s="805"/>
      <c r="AE8" s="806"/>
      <c r="AF8" s="807">
        <v>-42</v>
      </c>
      <c r="AG8" s="808"/>
      <c r="AH8" s="808"/>
      <c r="AI8" s="808"/>
      <c r="AJ8" s="809"/>
      <c r="AK8" s="810" t="s">
        <v>587</v>
      </c>
      <c r="AL8" s="811"/>
      <c r="AM8" s="811"/>
      <c r="AN8" s="811"/>
      <c r="AO8" s="811"/>
      <c r="AP8" s="811">
        <v>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594</v>
      </c>
      <c r="BT8" s="815"/>
      <c r="BU8" s="815"/>
      <c r="BV8" s="815"/>
      <c r="BW8" s="815"/>
      <c r="BX8" s="815"/>
      <c r="BY8" s="815"/>
      <c r="BZ8" s="815"/>
      <c r="CA8" s="815"/>
      <c r="CB8" s="815"/>
      <c r="CC8" s="815"/>
      <c r="CD8" s="815"/>
      <c r="CE8" s="815"/>
      <c r="CF8" s="815"/>
      <c r="CG8" s="816"/>
      <c r="CH8" s="828">
        <v>-1</v>
      </c>
      <c r="CI8" s="829"/>
      <c r="CJ8" s="829"/>
      <c r="CK8" s="829"/>
      <c r="CL8" s="830"/>
      <c r="CM8" s="828">
        <v>23</v>
      </c>
      <c r="CN8" s="829"/>
      <c r="CO8" s="829"/>
      <c r="CP8" s="829"/>
      <c r="CQ8" s="830"/>
      <c r="CR8" s="828">
        <v>50</v>
      </c>
      <c r="CS8" s="829"/>
      <c r="CT8" s="829"/>
      <c r="CU8" s="829"/>
      <c r="CV8" s="830"/>
      <c r="CW8" s="828" t="s">
        <v>589</v>
      </c>
      <c r="CX8" s="829"/>
      <c r="CY8" s="829"/>
      <c r="CZ8" s="829"/>
      <c r="DA8" s="830"/>
      <c r="DB8" s="828" t="s">
        <v>589</v>
      </c>
      <c r="DC8" s="829"/>
      <c r="DD8" s="829"/>
      <c r="DE8" s="829"/>
      <c r="DF8" s="830"/>
      <c r="DG8" s="828" t="s">
        <v>587</v>
      </c>
      <c r="DH8" s="829"/>
      <c r="DI8" s="829"/>
      <c r="DJ8" s="829"/>
      <c r="DK8" s="830"/>
      <c r="DL8" s="828" t="s">
        <v>587</v>
      </c>
      <c r="DM8" s="829"/>
      <c r="DN8" s="829"/>
      <c r="DO8" s="829"/>
      <c r="DP8" s="830"/>
      <c r="DQ8" s="828" t="s">
        <v>589</v>
      </c>
      <c r="DR8" s="829"/>
      <c r="DS8" s="829"/>
      <c r="DT8" s="829"/>
      <c r="DU8" s="830"/>
      <c r="DV8" s="831"/>
      <c r="DW8" s="832"/>
      <c r="DX8" s="832"/>
      <c r="DY8" s="832"/>
      <c r="DZ8" s="833"/>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31"/>
      <c r="DW9" s="832"/>
      <c r="DX9" s="832"/>
      <c r="DY9" s="832"/>
      <c r="DZ9" s="833"/>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386</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55"/>
    </row>
    <row r="23" spans="1:131" s="256" customFormat="1" ht="26.25" customHeight="1" thickBot="1" x14ac:dyDescent="0.2">
      <c r="A23" s="265" t="s">
        <v>387</v>
      </c>
      <c r="B23" s="837" t="s">
        <v>388</v>
      </c>
      <c r="C23" s="838"/>
      <c r="D23" s="838"/>
      <c r="E23" s="838"/>
      <c r="F23" s="838"/>
      <c r="G23" s="838"/>
      <c r="H23" s="838"/>
      <c r="I23" s="838"/>
      <c r="J23" s="838"/>
      <c r="K23" s="838"/>
      <c r="L23" s="838"/>
      <c r="M23" s="838"/>
      <c r="N23" s="838"/>
      <c r="O23" s="838"/>
      <c r="P23" s="839"/>
      <c r="Q23" s="840">
        <v>3399</v>
      </c>
      <c r="R23" s="841"/>
      <c r="S23" s="841"/>
      <c r="T23" s="841"/>
      <c r="U23" s="841"/>
      <c r="V23" s="841">
        <v>3307</v>
      </c>
      <c r="W23" s="841"/>
      <c r="X23" s="841"/>
      <c r="Y23" s="841"/>
      <c r="Z23" s="841"/>
      <c r="AA23" s="841">
        <v>92</v>
      </c>
      <c r="AB23" s="841"/>
      <c r="AC23" s="841"/>
      <c r="AD23" s="841"/>
      <c r="AE23" s="842"/>
      <c r="AF23" s="843">
        <v>68</v>
      </c>
      <c r="AG23" s="841"/>
      <c r="AH23" s="841"/>
      <c r="AI23" s="841"/>
      <c r="AJ23" s="844"/>
      <c r="AK23" s="845"/>
      <c r="AL23" s="846"/>
      <c r="AM23" s="846"/>
      <c r="AN23" s="846"/>
      <c r="AO23" s="846"/>
      <c r="AP23" s="841">
        <v>4438</v>
      </c>
      <c r="AQ23" s="841"/>
      <c r="AR23" s="841"/>
      <c r="AS23" s="841"/>
      <c r="AT23" s="841"/>
      <c r="AU23" s="847"/>
      <c r="AV23" s="847"/>
      <c r="AW23" s="847"/>
      <c r="AX23" s="847"/>
      <c r="AY23" s="848"/>
      <c r="AZ23" s="856" t="s">
        <v>223</v>
      </c>
      <c r="BA23" s="857"/>
      <c r="BB23" s="857"/>
      <c r="BC23" s="857"/>
      <c r="BD23" s="858"/>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55"/>
    </row>
    <row r="24" spans="1:131" s="256" customFormat="1" ht="26.25" customHeight="1" x14ac:dyDescent="0.15">
      <c r="A24" s="855" t="s">
        <v>389</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9" t="s">
        <v>394</v>
      </c>
      <c r="AG26" s="860"/>
      <c r="AH26" s="860"/>
      <c r="AI26" s="860"/>
      <c r="AJ26" s="861"/>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70">
        <v>623</v>
      </c>
      <c r="R28" s="871"/>
      <c r="S28" s="871"/>
      <c r="T28" s="871"/>
      <c r="U28" s="871"/>
      <c r="V28" s="871">
        <v>586</v>
      </c>
      <c r="W28" s="871"/>
      <c r="X28" s="871"/>
      <c r="Y28" s="871"/>
      <c r="Z28" s="871"/>
      <c r="AA28" s="871">
        <v>37</v>
      </c>
      <c r="AB28" s="871"/>
      <c r="AC28" s="871"/>
      <c r="AD28" s="871"/>
      <c r="AE28" s="872"/>
      <c r="AF28" s="873">
        <v>37</v>
      </c>
      <c r="AG28" s="871"/>
      <c r="AH28" s="871"/>
      <c r="AI28" s="871"/>
      <c r="AJ28" s="874"/>
      <c r="AK28" s="875">
        <v>64</v>
      </c>
      <c r="AL28" s="865"/>
      <c r="AM28" s="865"/>
      <c r="AN28" s="865"/>
      <c r="AO28" s="865"/>
      <c r="AP28" s="865" t="s">
        <v>587</v>
      </c>
      <c r="AQ28" s="865"/>
      <c r="AR28" s="865"/>
      <c r="AS28" s="865"/>
      <c r="AT28" s="865"/>
      <c r="AU28" s="865" t="s">
        <v>587</v>
      </c>
      <c r="AV28" s="865"/>
      <c r="AW28" s="865"/>
      <c r="AX28" s="865"/>
      <c r="AY28" s="865"/>
      <c r="AZ28" s="866" t="s">
        <v>590</v>
      </c>
      <c r="BA28" s="867"/>
      <c r="BB28" s="867"/>
      <c r="BC28" s="867"/>
      <c r="BD28" s="867"/>
      <c r="BE28" s="868"/>
      <c r="BF28" s="868"/>
      <c r="BG28" s="868"/>
      <c r="BH28" s="868"/>
      <c r="BI28" s="869"/>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309</v>
      </c>
      <c r="R29" s="805"/>
      <c r="S29" s="805"/>
      <c r="T29" s="805"/>
      <c r="U29" s="805"/>
      <c r="V29" s="805">
        <v>307</v>
      </c>
      <c r="W29" s="805"/>
      <c r="X29" s="805"/>
      <c r="Y29" s="805"/>
      <c r="Z29" s="805"/>
      <c r="AA29" s="805">
        <v>2</v>
      </c>
      <c r="AB29" s="805"/>
      <c r="AC29" s="805"/>
      <c r="AD29" s="805"/>
      <c r="AE29" s="806"/>
      <c r="AF29" s="807">
        <v>2</v>
      </c>
      <c r="AG29" s="808"/>
      <c r="AH29" s="808"/>
      <c r="AI29" s="808"/>
      <c r="AJ29" s="809"/>
      <c r="AK29" s="878">
        <v>93</v>
      </c>
      <c r="AL29" s="879"/>
      <c r="AM29" s="879"/>
      <c r="AN29" s="879"/>
      <c r="AO29" s="879"/>
      <c r="AP29" s="879">
        <v>224</v>
      </c>
      <c r="AQ29" s="879"/>
      <c r="AR29" s="879"/>
      <c r="AS29" s="879"/>
      <c r="AT29" s="879"/>
      <c r="AU29" s="879">
        <v>70</v>
      </c>
      <c r="AV29" s="879"/>
      <c r="AW29" s="879"/>
      <c r="AX29" s="879"/>
      <c r="AY29" s="879"/>
      <c r="AZ29" s="880" t="s">
        <v>587</v>
      </c>
      <c r="BA29" s="880"/>
      <c r="BB29" s="880"/>
      <c r="BC29" s="880"/>
      <c r="BD29" s="880"/>
      <c r="BE29" s="876"/>
      <c r="BF29" s="876"/>
      <c r="BG29" s="876"/>
      <c r="BH29" s="876"/>
      <c r="BI29" s="877"/>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247"/>
    </row>
    <row r="30" spans="1:131" s="248" customFormat="1" ht="26.25" customHeight="1" x14ac:dyDescent="0.15">
      <c r="A30" s="267">
        <v>3</v>
      </c>
      <c r="B30" s="801" t="s">
        <v>401</v>
      </c>
      <c r="C30" s="802"/>
      <c r="D30" s="802"/>
      <c r="E30" s="802"/>
      <c r="F30" s="802"/>
      <c r="G30" s="802"/>
      <c r="H30" s="802"/>
      <c r="I30" s="802"/>
      <c r="J30" s="802"/>
      <c r="K30" s="802"/>
      <c r="L30" s="802"/>
      <c r="M30" s="802"/>
      <c r="N30" s="802"/>
      <c r="O30" s="802"/>
      <c r="P30" s="803"/>
      <c r="Q30" s="804">
        <v>749</v>
      </c>
      <c r="R30" s="805"/>
      <c r="S30" s="805"/>
      <c r="T30" s="805"/>
      <c r="U30" s="805"/>
      <c r="V30" s="805">
        <v>728</v>
      </c>
      <c r="W30" s="805"/>
      <c r="X30" s="805"/>
      <c r="Y30" s="805"/>
      <c r="Z30" s="805"/>
      <c r="AA30" s="805">
        <v>20</v>
      </c>
      <c r="AB30" s="805"/>
      <c r="AC30" s="805"/>
      <c r="AD30" s="805"/>
      <c r="AE30" s="806"/>
      <c r="AF30" s="807">
        <v>20</v>
      </c>
      <c r="AG30" s="808"/>
      <c r="AH30" s="808"/>
      <c r="AI30" s="808"/>
      <c r="AJ30" s="809"/>
      <c r="AK30" s="878">
        <v>118</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247"/>
    </row>
    <row r="31" spans="1:131" s="248" customFormat="1" ht="26.25" customHeight="1" x14ac:dyDescent="0.15">
      <c r="A31" s="267">
        <v>4</v>
      </c>
      <c r="B31" s="801" t="s">
        <v>402</v>
      </c>
      <c r="C31" s="802"/>
      <c r="D31" s="802"/>
      <c r="E31" s="802"/>
      <c r="F31" s="802"/>
      <c r="G31" s="802"/>
      <c r="H31" s="802"/>
      <c r="I31" s="802"/>
      <c r="J31" s="802"/>
      <c r="K31" s="802"/>
      <c r="L31" s="802"/>
      <c r="M31" s="802"/>
      <c r="N31" s="802"/>
      <c r="O31" s="802"/>
      <c r="P31" s="803"/>
      <c r="Q31" s="804">
        <v>64</v>
      </c>
      <c r="R31" s="805"/>
      <c r="S31" s="805"/>
      <c r="T31" s="805"/>
      <c r="U31" s="805"/>
      <c r="V31" s="805">
        <v>62</v>
      </c>
      <c r="W31" s="805"/>
      <c r="X31" s="805"/>
      <c r="Y31" s="805"/>
      <c r="Z31" s="805"/>
      <c r="AA31" s="805">
        <v>2</v>
      </c>
      <c r="AB31" s="805"/>
      <c r="AC31" s="805"/>
      <c r="AD31" s="805"/>
      <c r="AE31" s="806"/>
      <c r="AF31" s="807">
        <v>2</v>
      </c>
      <c r="AG31" s="808"/>
      <c r="AH31" s="808"/>
      <c r="AI31" s="808"/>
      <c r="AJ31" s="809"/>
      <c r="AK31" s="878">
        <v>27</v>
      </c>
      <c r="AL31" s="879"/>
      <c r="AM31" s="879"/>
      <c r="AN31" s="879"/>
      <c r="AO31" s="879"/>
      <c r="AP31" s="879" t="s">
        <v>587</v>
      </c>
      <c r="AQ31" s="879"/>
      <c r="AR31" s="879"/>
      <c r="AS31" s="879"/>
      <c r="AT31" s="879"/>
      <c r="AU31" s="879" t="s">
        <v>587</v>
      </c>
      <c r="AV31" s="879"/>
      <c r="AW31" s="879"/>
      <c r="AX31" s="879"/>
      <c r="AY31" s="879"/>
      <c r="AZ31" s="880" t="s">
        <v>589</v>
      </c>
      <c r="BA31" s="880"/>
      <c r="BB31" s="880"/>
      <c r="BC31" s="880"/>
      <c r="BD31" s="880"/>
      <c r="BE31" s="876"/>
      <c r="BF31" s="876"/>
      <c r="BG31" s="876"/>
      <c r="BH31" s="876"/>
      <c r="BI31" s="877"/>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247"/>
    </row>
    <row r="32" spans="1:131" s="248" customFormat="1" ht="26.25" customHeight="1" x14ac:dyDescent="0.15">
      <c r="A32" s="267">
        <v>5</v>
      </c>
      <c r="B32" s="801" t="s">
        <v>403</v>
      </c>
      <c r="C32" s="802"/>
      <c r="D32" s="802"/>
      <c r="E32" s="802"/>
      <c r="F32" s="802"/>
      <c r="G32" s="802"/>
      <c r="H32" s="802"/>
      <c r="I32" s="802"/>
      <c r="J32" s="802"/>
      <c r="K32" s="802"/>
      <c r="L32" s="802"/>
      <c r="M32" s="802"/>
      <c r="N32" s="802"/>
      <c r="O32" s="802"/>
      <c r="P32" s="803"/>
      <c r="Q32" s="804">
        <v>116</v>
      </c>
      <c r="R32" s="805"/>
      <c r="S32" s="805"/>
      <c r="T32" s="805"/>
      <c r="U32" s="805"/>
      <c r="V32" s="805">
        <v>96</v>
      </c>
      <c r="W32" s="805"/>
      <c r="X32" s="805"/>
      <c r="Y32" s="805"/>
      <c r="Z32" s="805"/>
      <c r="AA32" s="805">
        <v>20</v>
      </c>
      <c r="AB32" s="805"/>
      <c r="AC32" s="805"/>
      <c r="AD32" s="805"/>
      <c r="AE32" s="806"/>
      <c r="AF32" s="807">
        <v>20</v>
      </c>
      <c r="AG32" s="808"/>
      <c r="AH32" s="808"/>
      <c r="AI32" s="808"/>
      <c r="AJ32" s="809"/>
      <c r="AK32" s="878">
        <v>0</v>
      </c>
      <c r="AL32" s="879"/>
      <c r="AM32" s="879"/>
      <c r="AN32" s="879"/>
      <c r="AO32" s="879"/>
      <c r="AP32" s="879">
        <v>232</v>
      </c>
      <c r="AQ32" s="879"/>
      <c r="AR32" s="879"/>
      <c r="AS32" s="879"/>
      <c r="AT32" s="879"/>
      <c r="AU32" s="879" t="s">
        <v>589</v>
      </c>
      <c r="AV32" s="879"/>
      <c r="AW32" s="879"/>
      <c r="AX32" s="879"/>
      <c r="AY32" s="879"/>
      <c r="AZ32" s="880" t="s">
        <v>587</v>
      </c>
      <c r="BA32" s="880"/>
      <c r="BB32" s="880"/>
      <c r="BC32" s="880"/>
      <c r="BD32" s="880"/>
      <c r="BE32" s="876" t="s">
        <v>404</v>
      </c>
      <c r="BF32" s="876"/>
      <c r="BG32" s="876"/>
      <c r="BH32" s="876"/>
      <c r="BI32" s="877"/>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1"/>
      <c r="R50" s="882"/>
      <c r="S50" s="882"/>
      <c r="T50" s="882"/>
      <c r="U50" s="882"/>
      <c r="V50" s="882"/>
      <c r="W50" s="882"/>
      <c r="X50" s="882"/>
      <c r="Y50" s="882"/>
      <c r="Z50" s="882"/>
      <c r="AA50" s="882"/>
      <c r="AB50" s="882"/>
      <c r="AC50" s="882"/>
      <c r="AD50" s="882"/>
      <c r="AE50" s="883"/>
      <c r="AF50" s="807"/>
      <c r="AG50" s="808"/>
      <c r="AH50" s="808"/>
      <c r="AI50" s="808"/>
      <c r="AJ50" s="809"/>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1"/>
      <c r="R51" s="882"/>
      <c r="S51" s="882"/>
      <c r="T51" s="882"/>
      <c r="U51" s="882"/>
      <c r="V51" s="882"/>
      <c r="W51" s="882"/>
      <c r="X51" s="882"/>
      <c r="Y51" s="882"/>
      <c r="Z51" s="882"/>
      <c r="AA51" s="882"/>
      <c r="AB51" s="882"/>
      <c r="AC51" s="882"/>
      <c r="AD51" s="882"/>
      <c r="AE51" s="883"/>
      <c r="AF51" s="807"/>
      <c r="AG51" s="808"/>
      <c r="AH51" s="808"/>
      <c r="AI51" s="808"/>
      <c r="AJ51" s="809"/>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1"/>
      <c r="R52" s="882"/>
      <c r="S52" s="882"/>
      <c r="T52" s="882"/>
      <c r="U52" s="882"/>
      <c r="V52" s="882"/>
      <c r="W52" s="882"/>
      <c r="X52" s="882"/>
      <c r="Y52" s="882"/>
      <c r="Z52" s="882"/>
      <c r="AA52" s="882"/>
      <c r="AB52" s="882"/>
      <c r="AC52" s="882"/>
      <c r="AD52" s="882"/>
      <c r="AE52" s="883"/>
      <c r="AF52" s="807"/>
      <c r="AG52" s="808"/>
      <c r="AH52" s="808"/>
      <c r="AI52" s="808"/>
      <c r="AJ52" s="809"/>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1"/>
      <c r="R53" s="882"/>
      <c r="S53" s="882"/>
      <c r="T53" s="882"/>
      <c r="U53" s="882"/>
      <c r="V53" s="882"/>
      <c r="W53" s="882"/>
      <c r="X53" s="882"/>
      <c r="Y53" s="882"/>
      <c r="Z53" s="882"/>
      <c r="AA53" s="882"/>
      <c r="AB53" s="882"/>
      <c r="AC53" s="882"/>
      <c r="AD53" s="882"/>
      <c r="AE53" s="883"/>
      <c r="AF53" s="807"/>
      <c r="AG53" s="808"/>
      <c r="AH53" s="808"/>
      <c r="AI53" s="808"/>
      <c r="AJ53" s="809"/>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1"/>
      <c r="R54" s="882"/>
      <c r="S54" s="882"/>
      <c r="T54" s="882"/>
      <c r="U54" s="882"/>
      <c r="V54" s="882"/>
      <c r="W54" s="882"/>
      <c r="X54" s="882"/>
      <c r="Y54" s="882"/>
      <c r="Z54" s="882"/>
      <c r="AA54" s="882"/>
      <c r="AB54" s="882"/>
      <c r="AC54" s="882"/>
      <c r="AD54" s="882"/>
      <c r="AE54" s="883"/>
      <c r="AF54" s="807"/>
      <c r="AG54" s="808"/>
      <c r="AH54" s="808"/>
      <c r="AI54" s="808"/>
      <c r="AJ54" s="809"/>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1"/>
      <c r="R55" s="882"/>
      <c r="S55" s="882"/>
      <c r="T55" s="882"/>
      <c r="U55" s="882"/>
      <c r="V55" s="882"/>
      <c r="W55" s="882"/>
      <c r="X55" s="882"/>
      <c r="Y55" s="882"/>
      <c r="Z55" s="882"/>
      <c r="AA55" s="882"/>
      <c r="AB55" s="882"/>
      <c r="AC55" s="882"/>
      <c r="AD55" s="882"/>
      <c r="AE55" s="883"/>
      <c r="AF55" s="807"/>
      <c r="AG55" s="808"/>
      <c r="AH55" s="808"/>
      <c r="AI55" s="808"/>
      <c r="AJ55" s="809"/>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1"/>
      <c r="R56" s="882"/>
      <c r="S56" s="882"/>
      <c r="T56" s="882"/>
      <c r="U56" s="882"/>
      <c r="V56" s="882"/>
      <c r="W56" s="882"/>
      <c r="X56" s="882"/>
      <c r="Y56" s="882"/>
      <c r="Z56" s="882"/>
      <c r="AA56" s="882"/>
      <c r="AB56" s="882"/>
      <c r="AC56" s="882"/>
      <c r="AD56" s="882"/>
      <c r="AE56" s="883"/>
      <c r="AF56" s="807"/>
      <c r="AG56" s="808"/>
      <c r="AH56" s="808"/>
      <c r="AI56" s="808"/>
      <c r="AJ56" s="809"/>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1"/>
      <c r="R57" s="882"/>
      <c r="S57" s="882"/>
      <c r="T57" s="882"/>
      <c r="U57" s="882"/>
      <c r="V57" s="882"/>
      <c r="W57" s="882"/>
      <c r="X57" s="882"/>
      <c r="Y57" s="882"/>
      <c r="Z57" s="882"/>
      <c r="AA57" s="882"/>
      <c r="AB57" s="882"/>
      <c r="AC57" s="882"/>
      <c r="AD57" s="882"/>
      <c r="AE57" s="883"/>
      <c r="AF57" s="807"/>
      <c r="AG57" s="808"/>
      <c r="AH57" s="808"/>
      <c r="AI57" s="808"/>
      <c r="AJ57" s="809"/>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1"/>
      <c r="R58" s="882"/>
      <c r="S58" s="882"/>
      <c r="T58" s="882"/>
      <c r="U58" s="882"/>
      <c r="V58" s="882"/>
      <c r="W58" s="882"/>
      <c r="X58" s="882"/>
      <c r="Y58" s="882"/>
      <c r="Z58" s="882"/>
      <c r="AA58" s="882"/>
      <c r="AB58" s="882"/>
      <c r="AC58" s="882"/>
      <c r="AD58" s="882"/>
      <c r="AE58" s="883"/>
      <c r="AF58" s="807"/>
      <c r="AG58" s="808"/>
      <c r="AH58" s="808"/>
      <c r="AI58" s="808"/>
      <c r="AJ58" s="809"/>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1"/>
      <c r="R59" s="882"/>
      <c r="S59" s="882"/>
      <c r="T59" s="882"/>
      <c r="U59" s="882"/>
      <c r="V59" s="882"/>
      <c r="W59" s="882"/>
      <c r="X59" s="882"/>
      <c r="Y59" s="882"/>
      <c r="Z59" s="882"/>
      <c r="AA59" s="882"/>
      <c r="AB59" s="882"/>
      <c r="AC59" s="882"/>
      <c r="AD59" s="882"/>
      <c r="AE59" s="883"/>
      <c r="AF59" s="807"/>
      <c r="AG59" s="808"/>
      <c r="AH59" s="808"/>
      <c r="AI59" s="808"/>
      <c r="AJ59" s="809"/>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1"/>
      <c r="R60" s="882"/>
      <c r="S60" s="882"/>
      <c r="T60" s="882"/>
      <c r="U60" s="882"/>
      <c r="V60" s="882"/>
      <c r="W60" s="882"/>
      <c r="X60" s="882"/>
      <c r="Y60" s="882"/>
      <c r="Z60" s="882"/>
      <c r="AA60" s="882"/>
      <c r="AB60" s="882"/>
      <c r="AC60" s="882"/>
      <c r="AD60" s="882"/>
      <c r="AE60" s="883"/>
      <c r="AF60" s="807"/>
      <c r="AG60" s="808"/>
      <c r="AH60" s="808"/>
      <c r="AI60" s="808"/>
      <c r="AJ60" s="809"/>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1"/>
      <c r="R61" s="882"/>
      <c r="S61" s="882"/>
      <c r="T61" s="882"/>
      <c r="U61" s="882"/>
      <c r="V61" s="882"/>
      <c r="W61" s="882"/>
      <c r="X61" s="882"/>
      <c r="Y61" s="882"/>
      <c r="Z61" s="882"/>
      <c r="AA61" s="882"/>
      <c r="AB61" s="882"/>
      <c r="AC61" s="882"/>
      <c r="AD61" s="882"/>
      <c r="AE61" s="883"/>
      <c r="AF61" s="807"/>
      <c r="AG61" s="808"/>
      <c r="AH61" s="808"/>
      <c r="AI61" s="808"/>
      <c r="AJ61" s="809"/>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1"/>
      <c r="R62" s="882"/>
      <c r="S62" s="882"/>
      <c r="T62" s="882"/>
      <c r="U62" s="882"/>
      <c r="V62" s="882"/>
      <c r="W62" s="882"/>
      <c r="X62" s="882"/>
      <c r="Y62" s="882"/>
      <c r="Z62" s="882"/>
      <c r="AA62" s="882"/>
      <c r="AB62" s="882"/>
      <c r="AC62" s="882"/>
      <c r="AD62" s="882"/>
      <c r="AE62" s="883"/>
      <c r="AF62" s="807"/>
      <c r="AG62" s="808"/>
      <c r="AH62" s="808"/>
      <c r="AI62" s="808"/>
      <c r="AJ62" s="809"/>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247"/>
    </row>
    <row r="63" spans="1:131" s="248" customFormat="1" ht="26.25" customHeight="1" thickBot="1" x14ac:dyDescent="0.2">
      <c r="A63" s="265" t="s">
        <v>387</v>
      </c>
      <c r="B63" s="837" t="s">
        <v>406</v>
      </c>
      <c r="C63" s="838"/>
      <c r="D63" s="838"/>
      <c r="E63" s="838"/>
      <c r="F63" s="838"/>
      <c r="G63" s="838"/>
      <c r="H63" s="838"/>
      <c r="I63" s="838"/>
      <c r="J63" s="838"/>
      <c r="K63" s="838"/>
      <c r="L63" s="838"/>
      <c r="M63" s="838"/>
      <c r="N63" s="838"/>
      <c r="O63" s="838"/>
      <c r="P63" s="839"/>
      <c r="Q63" s="886"/>
      <c r="R63" s="887"/>
      <c r="S63" s="887"/>
      <c r="T63" s="887"/>
      <c r="U63" s="887"/>
      <c r="V63" s="887"/>
      <c r="W63" s="887"/>
      <c r="X63" s="887"/>
      <c r="Y63" s="887"/>
      <c r="Z63" s="887"/>
      <c r="AA63" s="887"/>
      <c r="AB63" s="887"/>
      <c r="AC63" s="887"/>
      <c r="AD63" s="887"/>
      <c r="AE63" s="888"/>
      <c r="AF63" s="889">
        <v>80</v>
      </c>
      <c r="AG63" s="890"/>
      <c r="AH63" s="890"/>
      <c r="AI63" s="890"/>
      <c r="AJ63" s="891"/>
      <c r="AK63" s="892"/>
      <c r="AL63" s="887"/>
      <c r="AM63" s="887"/>
      <c r="AN63" s="887"/>
      <c r="AO63" s="887"/>
      <c r="AP63" s="890">
        <v>456</v>
      </c>
      <c r="AQ63" s="890"/>
      <c r="AR63" s="890"/>
      <c r="AS63" s="890"/>
      <c r="AT63" s="890"/>
      <c r="AU63" s="890">
        <v>70</v>
      </c>
      <c r="AV63" s="890"/>
      <c r="AW63" s="890"/>
      <c r="AX63" s="890"/>
      <c r="AY63" s="890"/>
      <c r="AZ63" s="894"/>
      <c r="BA63" s="894"/>
      <c r="BB63" s="894"/>
      <c r="BC63" s="894"/>
      <c r="BD63" s="894"/>
      <c r="BE63" s="895"/>
      <c r="BF63" s="895"/>
      <c r="BG63" s="895"/>
      <c r="BH63" s="895"/>
      <c r="BI63" s="896"/>
      <c r="BJ63" s="897" t="s">
        <v>407</v>
      </c>
      <c r="BK63" s="898"/>
      <c r="BL63" s="898"/>
      <c r="BM63" s="898"/>
      <c r="BN63" s="899"/>
      <c r="BO63" s="266"/>
      <c r="BP63" s="266"/>
      <c r="BQ63" s="263">
        <v>57</v>
      </c>
      <c r="BR63" s="264"/>
      <c r="BS63" s="814"/>
      <c r="BT63" s="815"/>
      <c r="BU63" s="815"/>
      <c r="BV63" s="815"/>
      <c r="BW63" s="815"/>
      <c r="BX63" s="815"/>
      <c r="BY63" s="815"/>
      <c r="BZ63" s="815"/>
      <c r="CA63" s="815"/>
      <c r="CB63" s="815"/>
      <c r="CC63" s="815"/>
      <c r="CD63" s="815"/>
      <c r="CE63" s="815"/>
      <c r="CF63" s="815"/>
      <c r="CG63" s="816"/>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391</v>
      </c>
      <c r="R66" s="764"/>
      <c r="S66" s="764"/>
      <c r="T66" s="764"/>
      <c r="U66" s="765"/>
      <c r="V66" s="763" t="s">
        <v>392</v>
      </c>
      <c r="W66" s="764"/>
      <c r="X66" s="764"/>
      <c r="Y66" s="764"/>
      <c r="Z66" s="765"/>
      <c r="AA66" s="763" t="s">
        <v>393</v>
      </c>
      <c r="AB66" s="764"/>
      <c r="AC66" s="764"/>
      <c r="AD66" s="764"/>
      <c r="AE66" s="765"/>
      <c r="AF66" s="900" t="s">
        <v>394</v>
      </c>
      <c r="AG66" s="860"/>
      <c r="AH66" s="860"/>
      <c r="AI66" s="860"/>
      <c r="AJ66" s="901"/>
      <c r="AK66" s="763" t="s">
        <v>395</v>
      </c>
      <c r="AL66" s="787"/>
      <c r="AM66" s="787"/>
      <c r="AN66" s="787"/>
      <c r="AO66" s="788"/>
      <c r="AP66" s="763" t="s">
        <v>410</v>
      </c>
      <c r="AQ66" s="764"/>
      <c r="AR66" s="764"/>
      <c r="AS66" s="764"/>
      <c r="AT66" s="765"/>
      <c r="AU66" s="763" t="s">
        <v>411</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2"/>
      <c r="AG67" s="863"/>
      <c r="AH67" s="863"/>
      <c r="AI67" s="863"/>
      <c r="AJ67" s="903"/>
      <c r="AK67" s="904"/>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7"/>
    </row>
    <row r="68" spans="1:131" s="248" customFormat="1" ht="26.25" customHeight="1" thickTop="1" x14ac:dyDescent="0.15">
      <c r="A68" s="259">
        <v>1</v>
      </c>
      <c r="B68" s="917" t="s">
        <v>575</v>
      </c>
      <c r="C68" s="918"/>
      <c r="D68" s="918"/>
      <c r="E68" s="918"/>
      <c r="F68" s="918"/>
      <c r="G68" s="918"/>
      <c r="H68" s="918"/>
      <c r="I68" s="918"/>
      <c r="J68" s="918"/>
      <c r="K68" s="918"/>
      <c r="L68" s="918"/>
      <c r="M68" s="918"/>
      <c r="N68" s="918"/>
      <c r="O68" s="918"/>
      <c r="P68" s="919"/>
      <c r="Q68" s="920">
        <v>9243</v>
      </c>
      <c r="R68" s="914"/>
      <c r="S68" s="914"/>
      <c r="T68" s="914"/>
      <c r="U68" s="914"/>
      <c r="V68" s="914">
        <v>8921</v>
      </c>
      <c r="W68" s="914"/>
      <c r="X68" s="914"/>
      <c r="Y68" s="914"/>
      <c r="Z68" s="914"/>
      <c r="AA68" s="914">
        <v>322</v>
      </c>
      <c r="AB68" s="914"/>
      <c r="AC68" s="914"/>
      <c r="AD68" s="914"/>
      <c r="AE68" s="914"/>
      <c r="AF68" s="914">
        <v>322</v>
      </c>
      <c r="AG68" s="914"/>
      <c r="AH68" s="914"/>
      <c r="AI68" s="914"/>
      <c r="AJ68" s="914"/>
      <c r="AK68" s="914">
        <v>3470</v>
      </c>
      <c r="AL68" s="914"/>
      <c r="AM68" s="914"/>
      <c r="AN68" s="914"/>
      <c r="AO68" s="914"/>
      <c r="AP68" s="914" t="s">
        <v>587</v>
      </c>
      <c r="AQ68" s="914"/>
      <c r="AR68" s="914"/>
      <c r="AS68" s="914"/>
      <c r="AT68" s="914"/>
      <c r="AU68" s="914" t="s">
        <v>587</v>
      </c>
      <c r="AV68" s="914"/>
      <c r="AW68" s="914"/>
      <c r="AX68" s="914"/>
      <c r="AY68" s="914"/>
      <c r="AZ68" s="915"/>
      <c r="BA68" s="915"/>
      <c r="BB68" s="915"/>
      <c r="BC68" s="915"/>
      <c r="BD68" s="916"/>
      <c r="BE68" s="266"/>
      <c r="BF68" s="266"/>
      <c r="BG68" s="266"/>
      <c r="BH68" s="266"/>
      <c r="BI68" s="266"/>
      <c r="BJ68" s="266"/>
      <c r="BK68" s="266"/>
      <c r="BL68" s="266"/>
      <c r="BM68" s="266"/>
      <c r="BN68" s="266"/>
      <c r="BO68" s="266"/>
      <c r="BP68" s="266"/>
      <c r="BQ68" s="263">
        <v>62</v>
      </c>
      <c r="BR68" s="268"/>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7"/>
    </row>
    <row r="69" spans="1:131" s="248" customFormat="1" ht="26.25" customHeight="1" x14ac:dyDescent="0.15">
      <c r="A69" s="262">
        <v>2</v>
      </c>
      <c r="B69" s="921" t="s">
        <v>576</v>
      </c>
      <c r="C69" s="922"/>
      <c r="D69" s="922"/>
      <c r="E69" s="922"/>
      <c r="F69" s="922"/>
      <c r="G69" s="922"/>
      <c r="H69" s="922"/>
      <c r="I69" s="922"/>
      <c r="J69" s="922"/>
      <c r="K69" s="922"/>
      <c r="L69" s="922"/>
      <c r="M69" s="922"/>
      <c r="N69" s="922"/>
      <c r="O69" s="922"/>
      <c r="P69" s="923"/>
      <c r="Q69" s="924">
        <v>549</v>
      </c>
      <c r="R69" s="879"/>
      <c r="S69" s="879"/>
      <c r="T69" s="879"/>
      <c r="U69" s="879"/>
      <c r="V69" s="879">
        <v>546</v>
      </c>
      <c r="W69" s="879"/>
      <c r="X69" s="879"/>
      <c r="Y69" s="879"/>
      <c r="Z69" s="879"/>
      <c r="AA69" s="879">
        <v>3</v>
      </c>
      <c r="AB69" s="879"/>
      <c r="AC69" s="879"/>
      <c r="AD69" s="879"/>
      <c r="AE69" s="879"/>
      <c r="AF69" s="879">
        <v>3</v>
      </c>
      <c r="AG69" s="879"/>
      <c r="AH69" s="879"/>
      <c r="AI69" s="879"/>
      <c r="AJ69" s="879"/>
      <c r="AK69" s="879" t="s">
        <v>587</v>
      </c>
      <c r="AL69" s="879"/>
      <c r="AM69" s="879"/>
      <c r="AN69" s="879"/>
      <c r="AO69" s="879"/>
      <c r="AP69" s="879" t="s">
        <v>587</v>
      </c>
      <c r="AQ69" s="879"/>
      <c r="AR69" s="879"/>
      <c r="AS69" s="879"/>
      <c r="AT69" s="879"/>
      <c r="AU69" s="879" t="s">
        <v>587</v>
      </c>
      <c r="AV69" s="879"/>
      <c r="AW69" s="879"/>
      <c r="AX69" s="879"/>
      <c r="AY69" s="879"/>
      <c r="AZ69" s="925"/>
      <c r="BA69" s="925"/>
      <c r="BB69" s="925"/>
      <c r="BC69" s="925"/>
      <c r="BD69" s="926"/>
      <c r="BE69" s="266"/>
      <c r="BF69" s="266"/>
      <c r="BG69" s="266"/>
      <c r="BH69" s="266"/>
      <c r="BI69" s="266"/>
      <c r="BJ69" s="266"/>
      <c r="BK69" s="266"/>
      <c r="BL69" s="266"/>
      <c r="BM69" s="266"/>
      <c r="BN69" s="266"/>
      <c r="BO69" s="266"/>
      <c r="BP69" s="266"/>
      <c r="BQ69" s="263">
        <v>63</v>
      </c>
      <c r="BR69" s="268"/>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7"/>
    </row>
    <row r="70" spans="1:131" s="248" customFormat="1" ht="26.25" customHeight="1" x14ac:dyDescent="0.15">
      <c r="A70" s="262">
        <v>3</v>
      </c>
      <c r="B70" s="921" t="s">
        <v>577</v>
      </c>
      <c r="C70" s="922"/>
      <c r="D70" s="922"/>
      <c r="E70" s="922"/>
      <c r="F70" s="922"/>
      <c r="G70" s="922"/>
      <c r="H70" s="922"/>
      <c r="I70" s="922"/>
      <c r="J70" s="922"/>
      <c r="K70" s="922"/>
      <c r="L70" s="922"/>
      <c r="M70" s="922"/>
      <c r="N70" s="922"/>
      <c r="O70" s="922"/>
      <c r="P70" s="923"/>
      <c r="Q70" s="924">
        <v>41</v>
      </c>
      <c r="R70" s="879"/>
      <c r="S70" s="879"/>
      <c r="T70" s="879"/>
      <c r="U70" s="879"/>
      <c r="V70" s="879">
        <v>28</v>
      </c>
      <c r="W70" s="879"/>
      <c r="X70" s="879"/>
      <c r="Y70" s="879"/>
      <c r="Z70" s="879"/>
      <c r="AA70" s="879">
        <v>13</v>
      </c>
      <c r="AB70" s="879"/>
      <c r="AC70" s="879"/>
      <c r="AD70" s="879"/>
      <c r="AE70" s="879"/>
      <c r="AF70" s="879">
        <v>13</v>
      </c>
      <c r="AG70" s="879"/>
      <c r="AH70" s="879"/>
      <c r="AI70" s="879"/>
      <c r="AJ70" s="879"/>
      <c r="AK70" s="879" t="s">
        <v>588</v>
      </c>
      <c r="AL70" s="879"/>
      <c r="AM70" s="879"/>
      <c r="AN70" s="879"/>
      <c r="AO70" s="879"/>
      <c r="AP70" s="879" t="s">
        <v>587</v>
      </c>
      <c r="AQ70" s="879"/>
      <c r="AR70" s="879"/>
      <c r="AS70" s="879"/>
      <c r="AT70" s="879"/>
      <c r="AU70" s="879" t="s">
        <v>587</v>
      </c>
      <c r="AV70" s="879"/>
      <c r="AW70" s="879"/>
      <c r="AX70" s="879"/>
      <c r="AY70" s="879"/>
      <c r="AZ70" s="925"/>
      <c r="BA70" s="925"/>
      <c r="BB70" s="925"/>
      <c r="BC70" s="925"/>
      <c r="BD70" s="926"/>
      <c r="BE70" s="266"/>
      <c r="BF70" s="266"/>
      <c r="BG70" s="266"/>
      <c r="BH70" s="266"/>
      <c r="BI70" s="266"/>
      <c r="BJ70" s="266"/>
      <c r="BK70" s="266"/>
      <c r="BL70" s="266"/>
      <c r="BM70" s="266"/>
      <c r="BN70" s="266"/>
      <c r="BO70" s="266"/>
      <c r="BP70" s="266"/>
      <c r="BQ70" s="263">
        <v>64</v>
      </c>
      <c r="BR70" s="268"/>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7"/>
    </row>
    <row r="71" spans="1:131" s="248" customFormat="1" ht="26.25" customHeight="1" x14ac:dyDescent="0.15">
      <c r="A71" s="262">
        <v>4</v>
      </c>
      <c r="B71" s="921" t="s">
        <v>578</v>
      </c>
      <c r="C71" s="922"/>
      <c r="D71" s="922"/>
      <c r="E71" s="922"/>
      <c r="F71" s="922"/>
      <c r="G71" s="922"/>
      <c r="H71" s="922"/>
      <c r="I71" s="922"/>
      <c r="J71" s="922"/>
      <c r="K71" s="922"/>
      <c r="L71" s="922"/>
      <c r="M71" s="922"/>
      <c r="N71" s="922"/>
      <c r="O71" s="922"/>
      <c r="P71" s="923"/>
      <c r="Q71" s="924">
        <v>535</v>
      </c>
      <c r="R71" s="879"/>
      <c r="S71" s="879"/>
      <c r="T71" s="879"/>
      <c r="U71" s="879"/>
      <c r="V71" s="879">
        <v>481</v>
      </c>
      <c r="W71" s="879"/>
      <c r="X71" s="879"/>
      <c r="Y71" s="879"/>
      <c r="Z71" s="879"/>
      <c r="AA71" s="879">
        <v>54</v>
      </c>
      <c r="AB71" s="879"/>
      <c r="AC71" s="879"/>
      <c r="AD71" s="879"/>
      <c r="AE71" s="879"/>
      <c r="AF71" s="879">
        <v>9</v>
      </c>
      <c r="AG71" s="879"/>
      <c r="AH71" s="879"/>
      <c r="AI71" s="879"/>
      <c r="AJ71" s="879"/>
      <c r="AK71" s="879">
        <v>210</v>
      </c>
      <c r="AL71" s="879"/>
      <c r="AM71" s="879"/>
      <c r="AN71" s="879"/>
      <c r="AO71" s="879"/>
      <c r="AP71" s="879" t="s">
        <v>587</v>
      </c>
      <c r="AQ71" s="879"/>
      <c r="AR71" s="879"/>
      <c r="AS71" s="879"/>
      <c r="AT71" s="879"/>
      <c r="AU71" s="879" t="s">
        <v>587</v>
      </c>
      <c r="AV71" s="879"/>
      <c r="AW71" s="879"/>
      <c r="AX71" s="879"/>
      <c r="AY71" s="879"/>
      <c r="AZ71" s="925"/>
      <c r="BA71" s="925"/>
      <c r="BB71" s="925"/>
      <c r="BC71" s="925"/>
      <c r="BD71" s="926"/>
      <c r="BE71" s="266"/>
      <c r="BF71" s="266"/>
      <c r="BG71" s="266"/>
      <c r="BH71" s="266"/>
      <c r="BI71" s="266"/>
      <c r="BJ71" s="266"/>
      <c r="BK71" s="266"/>
      <c r="BL71" s="266"/>
      <c r="BM71" s="266"/>
      <c r="BN71" s="266"/>
      <c r="BO71" s="266"/>
      <c r="BP71" s="266"/>
      <c r="BQ71" s="263">
        <v>65</v>
      </c>
      <c r="BR71" s="268"/>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7"/>
    </row>
    <row r="72" spans="1:131" s="248" customFormat="1" ht="26.25" customHeight="1" x14ac:dyDescent="0.15">
      <c r="A72" s="262">
        <v>5</v>
      </c>
      <c r="B72" s="921" t="s">
        <v>579</v>
      </c>
      <c r="C72" s="922"/>
      <c r="D72" s="922"/>
      <c r="E72" s="922"/>
      <c r="F72" s="922"/>
      <c r="G72" s="922"/>
      <c r="H72" s="922"/>
      <c r="I72" s="922"/>
      <c r="J72" s="922"/>
      <c r="K72" s="922"/>
      <c r="L72" s="922"/>
      <c r="M72" s="922"/>
      <c r="N72" s="922"/>
      <c r="O72" s="922"/>
      <c r="P72" s="923"/>
      <c r="Q72" s="924">
        <v>0</v>
      </c>
      <c r="R72" s="879"/>
      <c r="S72" s="879"/>
      <c r="T72" s="879"/>
      <c r="U72" s="879"/>
      <c r="V72" s="879">
        <v>0</v>
      </c>
      <c r="W72" s="879"/>
      <c r="X72" s="879"/>
      <c r="Y72" s="879"/>
      <c r="Z72" s="879"/>
      <c r="AA72" s="879">
        <v>0</v>
      </c>
      <c r="AB72" s="879"/>
      <c r="AC72" s="879"/>
      <c r="AD72" s="879"/>
      <c r="AE72" s="879"/>
      <c r="AF72" s="879">
        <v>0</v>
      </c>
      <c r="AG72" s="879"/>
      <c r="AH72" s="879"/>
      <c r="AI72" s="879"/>
      <c r="AJ72" s="879"/>
      <c r="AK72" s="879" t="s">
        <v>587</v>
      </c>
      <c r="AL72" s="879"/>
      <c r="AM72" s="879"/>
      <c r="AN72" s="879"/>
      <c r="AO72" s="879"/>
      <c r="AP72" s="879" t="s">
        <v>587</v>
      </c>
      <c r="AQ72" s="879"/>
      <c r="AR72" s="879"/>
      <c r="AS72" s="879"/>
      <c r="AT72" s="879"/>
      <c r="AU72" s="879" t="s">
        <v>587</v>
      </c>
      <c r="AV72" s="879"/>
      <c r="AW72" s="879"/>
      <c r="AX72" s="879"/>
      <c r="AY72" s="879"/>
      <c r="AZ72" s="925"/>
      <c r="BA72" s="925"/>
      <c r="BB72" s="925"/>
      <c r="BC72" s="925"/>
      <c r="BD72" s="926"/>
      <c r="BE72" s="266"/>
      <c r="BF72" s="266"/>
      <c r="BG72" s="266"/>
      <c r="BH72" s="266"/>
      <c r="BI72" s="266"/>
      <c r="BJ72" s="266"/>
      <c r="BK72" s="266"/>
      <c r="BL72" s="266"/>
      <c r="BM72" s="266"/>
      <c r="BN72" s="266"/>
      <c r="BO72" s="266"/>
      <c r="BP72" s="266"/>
      <c r="BQ72" s="263">
        <v>66</v>
      </c>
      <c r="BR72" s="268"/>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7"/>
    </row>
    <row r="73" spans="1:131" s="248" customFormat="1" ht="26.25" customHeight="1" x14ac:dyDescent="0.15">
      <c r="A73" s="262">
        <v>6</v>
      </c>
      <c r="B73" s="921" t="s">
        <v>580</v>
      </c>
      <c r="C73" s="922"/>
      <c r="D73" s="922"/>
      <c r="E73" s="922"/>
      <c r="F73" s="922"/>
      <c r="G73" s="922"/>
      <c r="H73" s="922"/>
      <c r="I73" s="922"/>
      <c r="J73" s="922"/>
      <c r="K73" s="922"/>
      <c r="L73" s="922"/>
      <c r="M73" s="922"/>
      <c r="N73" s="922"/>
      <c r="O73" s="922"/>
      <c r="P73" s="923"/>
      <c r="Q73" s="924">
        <v>44</v>
      </c>
      <c r="R73" s="879"/>
      <c r="S73" s="879"/>
      <c r="T73" s="879"/>
      <c r="U73" s="879"/>
      <c r="V73" s="879">
        <v>44</v>
      </c>
      <c r="W73" s="879"/>
      <c r="X73" s="879"/>
      <c r="Y73" s="879"/>
      <c r="Z73" s="879"/>
      <c r="AA73" s="879" t="s">
        <v>589</v>
      </c>
      <c r="AB73" s="879"/>
      <c r="AC73" s="879"/>
      <c r="AD73" s="879"/>
      <c r="AE73" s="879"/>
      <c r="AF73" s="879" t="s">
        <v>589</v>
      </c>
      <c r="AG73" s="879"/>
      <c r="AH73" s="879"/>
      <c r="AI73" s="879"/>
      <c r="AJ73" s="879"/>
      <c r="AK73" s="879" t="s">
        <v>587</v>
      </c>
      <c r="AL73" s="879"/>
      <c r="AM73" s="879"/>
      <c r="AN73" s="879"/>
      <c r="AO73" s="879"/>
      <c r="AP73" s="879" t="s">
        <v>587</v>
      </c>
      <c r="AQ73" s="879"/>
      <c r="AR73" s="879"/>
      <c r="AS73" s="879"/>
      <c r="AT73" s="879"/>
      <c r="AU73" s="879" t="s">
        <v>587</v>
      </c>
      <c r="AV73" s="879"/>
      <c r="AW73" s="879"/>
      <c r="AX73" s="879"/>
      <c r="AY73" s="879"/>
      <c r="AZ73" s="925"/>
      <c r="BA73" s="925"/>
      <c r="BB73" s="925"/>
      <c r="BC73" s="925"/>
      <c r="BD73" s="926"/>
      <c r="BE73" s="266"/>
      <c r="BF73" s="266"/>
      <c r="BG73" s="266"/>
      <c r="BH73" s="266"/>
      <c r="BI73" s="266"/>
      <c r="BJ73" s="266"/>
      <c r="BK73" s="266"/>
      <c r="BL73" s="266"/>
      <c r="BM73" s="266"/>
      <c r="BN73" s="266"/>
      <c r="BO73" s="266"/>
      <c r="BP73" s="266"/>
      <c r="BQ73" s="263">
        <v>67</v>
      </c>
      <c r="BR73" s="268"/>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7"/>
    </row>
    <row r="74" spans="1:131" s="248" customFormat="1" ht="26.25" customHeight="1" x14ac:dyDescent="0.15">
      <c r="A74" s="262">
        <v>7</v>
      </c>
      <c r="B74" s="921" t="s">
        <v>581</v>
      </c>
      <c r="C74" s="922"/>
      <c r="D74" s="922"/>
      <c r="E74" s="922"/>
      <c r="F74" s="922"/>
      <c r="G74" s="922"/>
      <c r="H74" s="922"/>
      <c r="I74" s="922"/>
      <c r="J74" s="922"/>
      <c r="K74" s="922"/>
      <c r="L74" s="922"/>
      <c r="M74" s="922"/>
      <c r="N74" s="922"/>
      <c r="O74" s="922"/>
      <c r="P74" s="923"/>
      <c r="Q74" s="924">
        <v>145</v>
      </c>
      <c r="R74" s="879"/>
      <c r="S74" s="879"/>
      <c r="T74" s="879"/>
      <c r="U74" s="879"/>
      <c r="V74" s="879">
        <v>91</v>
      </c>
      <c r="W74" s="879"/>
      <c r="X74" s="879"/>
      <c r="Y74" s="879"/>
      <c r="Z74" s="879"/>
      <c r="AA74" s="879">
        <v>54</v>
      </c>
      <c r="AB74" s="879"/>
      <c r="AC74" s="879"/>
      <c r="AD74" s="879"/>
      <c r="AE74" s="879"/>
      <c r="AF74" s="879">
        <v>54</v>
      </c>
      <c r="AG74" s="879"/>
      <c r="AH74" s="879"/>
      <c r="AI74" s="879"/>
      <c r="AJ74" s="879"/>
      <c r="AK74" s="879" t="s">
        <v>589</v>
      </c>
      <c r="AL74" s="879"/>
      <c r="AM74" s="879"/>
      <c r="AN74" s="879"/>
      <c r="AO74" s="879"/>
      <c r="AP74" s="879" t="s">
        <v>587</v>
      </c>
      <c r="AQ74" s="879"/>
      <c r="AR74" s="879"/>
      <c r="AS74" s="879"/>
      <c r="AT74" s="879"/>
      <c r="AU74" s="879" t="s">
        <v>591</v>
      </c>
      <c r="AV74" s="879"/>
      <c r="AW74" s="879"/>
      <c r="AX74" s="879"/>
      <c r="AY74" s="879"/>
      <c r="AZ74" s="925"/>
      <c r="BA74" s="925"/>
      <c r="BB74" s="925"/>
      <c r="BC74" s="925"/>
      <c r="BD74" s="926"/>
      <c r="BE74" s="266"/>
      <c r="BF74" s="266"/>
      <c r="BG74" s="266"/>
      <c r="BH74" s="266"/>
      <c r="BI74" s="266"/>
      <c r="BJ74" s="266"/>
      <c r="BK74" s="266"/>
      <c r="BL74" s="266"/>
      <c r="BM74" s="266"/>
      <c r="BN74" s="266"/>
      <c r="BO74" s="266"/>
      <c r="BP74" s="266"/>
      <c r="BQ74" s="263">
        <v>68</v>
      </c>
      <c r="BR74" s="268"/>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7"/>
    </row>
    <row r="75" spans="1:131" s="248" customFormat="1" ht="26.25" customHeight="1" x14ac:dyDescent="0.15">
      <c r="A75" s="262">
        <v>8</v>
      </c>
      <c r="B75" s="921" t="s">
        <v>582</v>
      </c>
      <c r="C75" s="922"/>
      <c r="D75" s="922"/>
      <c r="E75" s="922"/>
      <c r="F75" s="922"/>
      <c r="G75" s="922"/>
      <c r="H75" s="922"/>
      <c r="I75" s="922"/>
      <c r="J75" s="922"/>
      <c r="K75" s="922"/>
      <c r="L75" s="922"/>
      <c r="M75" s="922"/>
      <c r="N75" s="922"/>
      <c r="O75" s="922"/>
      <c r="P75" s="923"/>
      <c r="Q75" s="927">
        <v>83</v>
      </c>
      <c r="R75" s="928"/>
      <c r="S75" s="928"/>
      <c r="T75" s="928"/>
      <c r="U75" s="878"/>
      <c r="V75" s="929">
        <v>72</v>
      </c>
      <c r="W75" s="928"/>
      <c r="X75" s="928"/>
      <c r="Y75" s="928"/>
      <c r="Z75" s="878"/>
      <c r="AA75" s="929">
        <v>11</v>
      </c>
      <c r="AB75" s="928"/>
      <c r="AC75" s="928"/>
      <c r="AD75" s="928"/>
      <c r="AE75" s="878"/>
      <c r="AF75" s="929">
        <v>11</v>
      </c>
      <c r="AG75" s="928"/>
      <c r="AH75" s="928"/>
      <c r="AI75" s="928"/>
      <c r="AJ75" s="878"/>
      <c r="AK75" s="929" t="s">
        <v>590</v>
      </c>
      <c r="AL75" s="928"/>
      <c r="AM75" s="928"/>
      <c r="AN75" s="928"/>
      <c r="AO75" s="878"/>
      <c r="AP75" s="929" t="s">
        <v>590</v>
      </c>
      <c r="AQ75" s="928"/>
      <c r="AR75" s="928"/>
      <c r="AS75" s="928"/>
      <c r="AT75" s="878"/>
      <c r="AU75" s="929" t="s">
        <v>587</v>
      </c>
      <c r="AV75" s="928"/>
      <c r="AW75" s="928"/>
      <c r="AX75" s="928"/>
      <c r="AY75" s="878"/>
      <c r="AZ75" s="925"/>
      <c r="BA75" s="925"/>
      <c r="BB75" s="925"/>
      <c r="BC75" s="925"/>
      <c r="BD75" s="926"/>
      <c r="BE75" s="266"/>
      <c r="BF75" s="266"/>
      <c r="BG75" s="266"/>
      <c r="BH75" s="266"/>
      <c r="BI75" s="266"/>
      <c r="BJ75" s="266"/>
      <c r="BK75" s="266"/>
      <c r="BL75" s="266"/>
      <c r="BM75" s="266"/>
      <c r="BN75" s="266"/>
      <c r="BO75" s="266"/>
      <c r="BP75" s="266"/>
      <c r="BQ75" s="263">
        <v>69</v>
      </c>
      <c r="BR75" s="268"/>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7"/>
    </row>
    <row r="76" spans="1:131" s="248" customFormat="1" ht="26.25" customHeight="1" x14ac:dyDescent="0.15">
      <c r="A76" s="262">
        <v>9</v>
      </c>
      <c r="B76" s="921" t="s">
        <v>583</v>
      </c>
      <c r="C76" s="922"/>
      <c r="D76" s="922"/>
      <c r="E76" s="922"/>
      <c r="F76" s="922"/>
      <c r="G76" s="922"/>
      <c r="H76" s="922"/>
      <c r="I76" s="922"/>
      <c r="J76" s="922"/>
      <c r="K76" s="922"/>
      <c r="L76" s="922"/>
      <c r="M76" s="922"/>
      <c r="N76" s="922"/>
      <c r="O76" s="922"/>
      <c r="P76" s="923"/>
      <c r="Q76" s="927">
        <v>220478</v>
      </c>
      <c r="R76" s="928"/>
      <c r="S76" s="928"/>
      <c r="T76" s="928"/>
      <c r="U76" s="878"/>
      <c r="V76" s="929">
        <v>214081</v>
      </c>
      <c r="W76" s="928"/>
      <c r="X76" s="928"/>
      <c r="Y76" s="928"/>
      <c r="Z76" s="878"/>
      <c r="AA76" s="929">
        <v>6397</v>
      </c>
      <c r="AB76" s="928"/>
      <c r="AC76" s="928"/>
      <c r="AD76" s="928"/>
      <c r="AE76" s="878"/>
      <c r="AF76" s="929">
        <v>6397</v>
      </c>
      <c r="AG76" s="928"/>
      <c r="AH76" s="928"/>
      <c r="AI76" s="928"/>
      <c r="AJ76" s="878"/>
      <c r="AK76" s="929" t="s">
        <v>590</v>
      </c>
      <c r="AL76" s="928"/>
      <c r="AM76" s="928"/>
      <c r="AN76" s="928"/>
      <c r="AO76" s="878"/>
      <c r="AP76" s="929" t="s">
        <v>590</v>
      </c>
      <c r="AQ76" s="928"/>
      <c r="AR76" s="928"/>
      <c r="AS76" s="928"/>
      <c r="AT76" s="878"/>
      <c r="AU76" s="929" t="s">
        <v>587</v>
      </c>
      <c r="AV76" s="928"/>
      <c r="AW76" s="928"/>
      <c r="AX76" s="928"/>
      <c r="AY76" s="878"/>
      <c r="AZ76" s="925"/>
      <c r="BA76" s="925"/>
      <c r="BB76" s="925"/>
      <c r="BC76" s="925"/>
      <c r="BD76" s="926"/>
      <c r="BE76" s="266"/>
      <c r="BF76" s="266"/>
      <c r="BG76" s="266"/>
      <c r="BH76" s="266"/>
      <c r="BI76" s="266"/>
      <c r="BJ76" s="266"/>
      <c r="BK76" s="266"/>
      <c r="BL76" s="266"/>
      <c r="BM76" s="266"/>
      <c r="BN76" s="266"/>
      <c r="BO76" s="266"/>
      <c r="BP76" s="266"/>
      <c r="BQ76" s="263">
        <v>70</v>
      </c>
      <c r="BR76" s="268"/>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7"/>
    </row>
    <row r="77" spans="1:131" s="248" customFormat="1" ht="26.25" customHeight="1" x14ac:dyDescent="0.15">
      <c r="A77" s="262">
        <v>10</v>
      </c>
      <c r="B77" s="921" t="s">
        <v>584</v>
      </c>
      <c r="C77" s="922"/>
      <c r="D77" s="922"/>
      <c r="E77" s="922"/>
      <c r="F77" s="922"/>
      <c r="G77" s="922"/>
      <c r="H77" s="922"/>
      <c r="I77" s="922"/>
      <c r="J77" s="922"/>
      <c r="K77" s="922"/>
      <c r="L77" s="922"/>
      <c r="M77" s="922"/>
      <c r="N77" s="922"/>
      <c r="O77" s="922"/>
      <c r="P77" s="923"/>
      <c r="Q77" s="927">
        <v>4168</v>
      </c>
      <c r="R77" s="928"/>
      <c r="S77" s="928"/>
      <c r="T77" s="928"/>
      <c r="U77" s="878"/>
      <c r="V77" s="929">
        <v>3721</v>
      </c>
      <c r="W77" s="928"/>
      <c r="X77" s="928"/>
      <c r="Y77" s="928"/>
      <c r="Z77" s="878"/>
      <c r="AA77" s="929">
        <v>447</v>
      </c>
      <c r="AB77" s="928"/>
      <c r="AC77" s="928"/>
      <c r="AD77" s="928"/>
      <c r="AE77" s="878"/>
      <c r="AF77" s="929">
        <v>427</v>
      </c>
      <c r="AG77" s="928"/>
      <c r="AH77" s="928"/>
      <c r="AI77" s="928"/>
      <c r="AJ77" s="878"/>
      <c r="AK77" s="929" t="s">
        <v>589</v>
      </c>
      <c r="AL77" s="928"/>
      <c r="AM77" s="928"/>
      <c r="AN77" s="928"/>
      <c r="AO77" s="878"/>
      <c r="AP77" s="929">
        <v>1160</v>
      </c>
      <c r="AQ77" s="928"/>
      <c r="AR77" s="928"/>
      <c r="AS77" s="928"/>
      <c r="AT77" s="878"/>
      <c r="AU77" s="929">
        <v>123</v>
      </c>
      <c r="AV77" s="928"/>
      <c r="AW77" s="928"/>
      <c r="AX77" s="928"/>
      <c r="AY77" s="878"/>
      <c r="AZ77" s="925"/>
      <c r="BA77" s="925"/>
      <c r="BB77" s="925"/>
      <c r="BC77" s="925"/>
      <c r="BD77" s="926"/>
      <c r="BE77" s="266"/>
      <c r="BF77" s="266"/>
      <c r="BG77" s="266"/>
      <c r="BH77" s="266"/>
      <c r="BI77" s="266"/>
      <c r="BJ77" s="266"/>
      <c r="BK77" s="266"/>
      <c r="BL77" s="266"/>
      <c r="BM77" s="266"/>
      <c r="BN77" s="266"/>
      <c r="BO77" s="266"/>
      <c r="BP77" s="266"/>
      <c r="BQ77" s="263">
        <v>71</v>
      </c>
      <c r="BR77" s="268"/>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7"/>
    </row>
    <row r="78" spans="1:131" s="248" customFormat="1" ht="26.25" customHeight="1" x14ac:dyDescent="0.15">
      <c r="A78" s="262">
        <v>11</v>
      </c>
      <c r="B78" s="921" t="s">
        <v>585</v>
      </c>
      <c r="C78" s="922"/>
      <c r="D78" s="922"/>
      <c r="E78" s="922"/>
      <c r="F78" s="922"/>
      <c r="G78" s="922"/>
      <c r="H78" s="922"/>
      <c r="I78" s="922"/>
      <c r="J78" s="922"/>
      <c r="K78" s="922"/>
      <c r="L78" s="922"/>
      <c r="M78" s="922"/>
      <c r="N78" s="922"/>
      <c r="O78" s="922"/>
      <c r="P78" s="923"/>
      <c r="Q78" s="924">
        <v>3237</v>
      </c>
      <c r="R78" s="879"/>
      <c r="S78" s="879"/>
      <c r="T78" s="879"/>
      <c r="U78" s="879"/>
      <c r="V78" s="879">
        <v>2925</v>
      </c>
      <c r="W78" s="879"/>
      <c r="X78" s="879"/>
      <c r="Y78" s="879"/>
      <c r="Z78" s="879"/>
      <c r="AA78" s="879">
        <v>313</v>
      </c>
      <c r="AB78" s="879"/>
      <c r="AC78" s="879"/>
      <c r="AD78" s="879"/>
      <c r="AE78" s="879"/>
      <c r="AF78" s="879">
        <v>325</v>
      </c>
      <c r="AG78" s="879"/>
      <c r="AH78" s="879"/>
      <c r="AI78" s="879"/>
      <c r="AJ78" s="879"/>
      <c r="AK78" s="879" t="s">
        <v>587</v>
      </c>
      <c r="AL78" s="879"/>
      <c r="AM78" s="879"/>
      <c r="AN78" s="879"/>
      <c r="AO78" s="879"/>
      <c r="AP78" s="879">
        <v>319</v>
      </c>
      <c r="AQ78" s="879"/>
      <c r="AR78" s="879"/>
      <c r="AS78" s="879"/>
      <c r="AT78" s="879"/>
      <c r="AU78" s="879">
        <v>1</v>
      </c>
      <c r="AV78" s="879"/>
      <c r="AW78" s="879"/>
      <c r="AX78" s="879"/>
      <c r="AY78" s="879"/>
      <c r="AZ78" s="925" t="s">
        <v>586</v>
      </c>
      <c r="BA78" s="925"/>
      <c r="BB78" s="925"/>
      <c r="BC78" s="925"/>
      <c r="BD78" s="926"/>
      <c r="BE78" s="266"/>
      <c r="BF78" s="266"/>
      <c r="BG78" s="266"/>
      <c r="BH78" s="266"/>
      <c r="BI78" s="266"/>
      <c r="BJ78" s="269"/>
      <c r="BK78" s="269"/>
      <c r="BL78" s="269"/>
      <c r="BM78" s="269"/>
      <c r="BN78" s="269"/>
      <c r="BO78" s="266"/>
      <c r="BP78" s="266"/>
      <c r="BQ78" s="263">
        <v>72</v>
      </c>
      <c r="BR78" s="268"/>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7"/>
    </row>
    <row r="79" spans="1:131" s="248" customFormat="1" ht="26.25" customHeight="1" x14ac:dyDescent="0.15">
      <c r="A79" s="262">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6"/>
      <c r="BF79" s="266"/>
      <c r="BG79" s="266"/>
      <c r="BH79" s="266"/>
      <c r="BI79" s="266"/>
      <c r="BJ79" s="269"/>
      <c r="BK79" s="269"/>
      <c r="BL79" s="269"/>
      <c r="BM79" s="269"/>
      <c r="BN79" s="269"/>
      <c r="BO79" s="266"/>
      <c r="BP79" s="266"/>
      <c r="BQ79" s="263">
        <v>73</v>
      </c>
      <c r="BR79" s="268"/>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7"/>
    </row>
    <row r="80" spans="1:131" s="248" customFormat="1" ht="26.25" customHeight="1" x14ac:dyDescent="0.15">
      <c r="A80" s="262">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6"/>
      <c r="BF80" s="266"/>
      <c r="BG80" s="266"/>
      <c r="BH80" s="266"/>
      <c r="BI80" s="266"/>
      <c r="BJ80" s="266"/>
      <c r="BK80" s="266"/>
      <c r="BL80" s="266"/>
      <c r="BM80" s="266"/>
      <c r="BN80" s="266"/>
      <c r="BO80" s="266"/>
      <c r="BP80" s="266"/>
      <c r="BQ80" s="263">
        <v>74</v>
      </c>
      <c r="BR80" s="268"/>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7"/>
    </row>
    <row r="81" spans="1:131" s="248" customFormat="1" ht="26.25" customHeight="1" x14ac:dyDescent="0.15">
      <c r="A81" s="262">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6"/>
      <c r="BF81" s="266"/>
      <c r="BG81" s="266"/>
      <c r="BH81" s="266"/>
      <c r="BI81" s="266"/>
      <c r="BJ81" s="266"/>
      <c r="BK81" s="266"/>
      <c r="BL81" s="266"/>
      <c r="BM81" s="266"/>
      <c r="BN81" s="266"/>
      <c r="BO81" s="266"/>
      <c r="BP81" s="266"/>
      <c r="BQ81" s="263">
        <v>75</v>
      </c>
      <c r="BR81" s="268"/>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7"/>
    </row>
    <row r="82" spans="1:131" s="248" customFormat="1" ht="26.25" customHeight="1" x14ac:dyDescent="0.15">
      <c r="A82" s="262">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6"/>
      <c r="BF82" s="266"/>
      <c r="BG82" s="266"/>
      <c r="BH82" s="266"/>
      <c r="BI82" s="266"/>
      <c r="BJ82" s="266"/>
      <c r="BK82" s="266"/>
      <c r="BL82" s="266"/>
      <c r="BM82" s="266"/>
      <c r="BN82" s="266"/>
      <c r="BO82" s="266"/>
      <c r="BP82" s="266"/>
      <c r="BQ82" s="263">
        <v>76</v>
      </c>
      <c r="BR82" s="268"/>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7"/>
    </row>
    <row r="83" spans="1:131" s="248" customFormat="1" ht="26.25" customHeight="1" x14ac:dyDescent="0.15">
      <c r="A83" s="262">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6"/>
      <c r="BF83" s="266"/>
      <c r="BG83" s="266"/>
      <c r="BH83" s="266"/>
      <c r="BI83" s="266"/>
      <c r="BJ83" s="266"/>
      <c r="BK83" s="266"/>
      <c r="BL83" s="266"/>
      <c r="BM83" s="266"/>
      <c r="BN83" s="266"/>
      <c r="BO83" s="266"/>
      <c r="BP83" s="266"/>
      <c r="BQ83" s="263">
        <v>77</v>
      </c>
      <c r="BR83" s="268"/>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7"/>
    </row>
    <row r="84" spans="1:131" s="248" customFormat="1" ht="26.25" customHeight="1" x14ac:dyDescent="0.15">
      <c r="A84" s="262">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6"/>
      <c r="BF84" s="266"/>
      <c r="BG84" s="266"/>
      <c r="BH84" s="266"/>
      <c r="BI84" s="266"/>
      <c r="BJ84" s="266"/>
      <c r="BK84" s="266"/>
      <c r="BL84" s="266"/>
      <c r="BM84" s="266"/>
      <c r="BN84" s="266"/>
      <c r="BO84" s="266"/>
      <c r="BP84" s="266"/>
      <c r="BQ84" s="263">
        <v>78</v>
      </c>
      <c r="BR84" s="268"/>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7"/>
    </row>
    <row r="85" spans="1:131" s="248" customFormat="1" ht="26.25" customHeight="1" x14ac:dyDescent="0.15">
      <c r="A85" s="262">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6"/>
      <c r="BF85" s="266"/>
      <c r="BG85" s="266"/>
      <c r="BH85" s="266"/>
      <c r="BI85" s="266"/>
      <c r="BJ85" s="266"/>
      <c r="BK85" s="266"/>
      <c r="BL85" s="266"/>
      <c r="BM85" s="266"/>
      <c r="BN85" s="266"/>
      <c r="BO85" s="266"/>
      <c r="BP85" s="266"/>
      <c r="BQ85" s="263">
        <v>79</v>
      </c>
      <c r="BR85" s="268"/>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7"/>
    </row>
    <row r="86" spans="1:131" s="248" customFormat="1" ht="26.25" customHeight="1" x14ac:dyDescent="0.15">
      <c r="A86" s="262">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6"/>
      <c r="BF86" s="266"/>
      <c r="BG86" s="266"/>
      <c r="BH86" s="266"/>
      <c r="BI86" s="266"/>
      <c r="BJ86" s="266"/>
      <c r="BK86" s="266"/>
      <c r="BL86" s="266"/>
      <c r="BM86" s="266"/>
      <c r="BN86" s="266"/>
      <c r="BO86" s="266"/>
      <c r="BP86" s="266"/>
      <c r="BQ86" s="263">
        <v>80</v>
      </c>
      <c r="BR86" s="268"/>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7"/>
    </row>
    <row r="87" spans="1:131" s="248" customFormat="1" ht="26.25" customHeight="1" x14ac:dyDescent="0.15">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7"/>
    </row>
    <row r="88" spans="1:131" s="248" customFormat="1" ht="26.25" customHeight="1" thickBot="1" x14ac:dyDescent="0.2">
      <c r="A88" s="265" t="s">
        <v>387</v>
      </c>
      <c r="B88" s="837" t="s">
        <v>412</v>
      </c>
      <c r="C88" s="838"/>
      <c r="D88" s="838"/>
      <c r="E88" s="838"/>
      <c r="F88" s="838"/>
      <c r="G88" s="838"/>
      <c r="H88" s="838"/>
      <c r="I88" s="838"/>
      <c r="J88" s="838"/>
      <c r="K88" s="838"/>
      <c r="L88" s="838"/>
      <c r="M88" s="838"/>
      <c r="N88" s="838"/>
      <c r="O88" s="838"/>
      <c r="P88" s="839"/>
      <c r="Q88" s="886"/>
      <c r="R88" s="887"/>
      <c r="S88" s="887"/>
      <c r="T88" s="887"/>
      <c r="U88" s="887"/>
      <c r="V88" s="887"/>
      <c r="W88" s="887"/>
      <c r="X88" s="887"/>
      <c r="Y88" s="887"/>
      <c r="Z88" s="887"/>
      <c r="AA88" s="887"/>
      <c r="AB88" s="887"/>
      <c r="AC88" s="887"/>
      <c r="AD88" s="887"/>
      <c r="AE88" s="887"/>
      <c r="AF88" s="890">
        <v>7561</v>
      </c>
      <c r="AG88" s="890"/>
      <c r="AH88" s="890"/>
      <c r="AI88" s="890"/>
      <c r="AJ88" s="890"/>
      <c r="AK88" s="887"/>
      <c r="AL88" s="887"/>
      <c r="AM88" s="887"/>
      <c r="AN88" s="887"/>
      <c r="AO88" s="887"/>
      <c r="AP88" s="890">
        <v>1479</v>
      </c>
      <c r="AQ88" s="890"/>
      <c r="AR88" s="890"/>
      <c r="AS88" s="890"/>
      <c r="AT88" s="890"/>
      <c r="AU88" s="890">
        <v>124</v>
      </c>
      <c r="AV88" s="890"/>
      <c r="AW88" s="890"/>
      <c r="AX88" s="890"/>
      <c r="AY88" s="890"/>
      <c r="AZ88" s="895"/>
      <c r="BA88" s="895"/>
      <c r="BB88" s="895"/>
      <c r="BC88" s="895"/>
      <c r="BD88" s="896"/>
      <c r="BE88" s="266"/>
      <c r="BF88" s="266"/>
      <c r="BG88" s="266"/>
      <c r="BH88" s="266"/>
      <c r="BI88" s="266"/>
      <c r="BJ88" s="266"/>
      <c r="BK88" s="266"/>
      <c r="BL88" s="266"/>
      <c r="BM88" s="266"/>
      <c r="BN88" s="266"/>
      <c r="BO88" s="266"/>
      <c r="BP88" s="266"/>
      <c r="BQ88" s="263">
        <v>82</v>
      </c>
      <c r="BR88" s="268"/>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7" t="s">
        <v>413</v>
      </c>
      <c r="BS102" s="838"/>
      <c r="BT102" s="838"/>
      <c r="BU102" s="838"/>
      <c r="BV102" s="838"/>
      <c r="BW102" s="838"/>
      <c r="BX102" s="838"/>
      <c r="BY102" s="838"/>
      <c r="BZ102" s="838"/>
      <c r="CA102" s="838"/>
      <c r="CB102" s="838"/>
      <c r="CC102" s="838"/>
      <c r="CD102" s="838"/>
      <c r="CE102" s="838"/>
      <c r="CF102" s="838"/>
      <c r="CG102" s="839"/>
      <c r="CH102" s="937"/>
      <c r="CI102" s="938"/>
      <c r="CJ102" s="938"/>
      <c r="CK102" s="938"/>
      <c r="CL102" s="939"/>
      <c r="CM102" s="937"/>
      <c r="CN102" s="938"/>
      <c r="CO102" s="938"/>
      <c r="CP102" s="938"/>
      <c r="CQ102" s="939"/>
      <c r="CR102" s="940">
        <v>94</v>
      </c>
      <c r="CS102" s="898"/>
      <c r="CT102" s="898"/>
      <c r="CU102" s="898"/>
      <c r="CV102" s="941"/>
      <c r="CW102" s="940" t="s">
        <v>595</v>
      </c>
      <c r="CX102" s="898"/>
      <c r="CY102" s="898"/>
      <c r="CZ102" s="898"/>
      <c r="DA102" s="941"/>
      <c r="DB102" s="940" t="s">
        <v>596</v>
      </c>
      <c r="DC102" s="898"/>
      <c r="DD102" s="898"/>
      <c r="DE102" s="898"/>
      <c r="DF102" s="941"/>
      <c r="DG102" s="940" t="s">
        <v>595</v>
      </c>
      <c r="DH102" s="898"/>
      <c r="DI102" s="898"/>
      <c r="DJ102" s="898"/>
      <c r="DK102" s="941"/>
      <c r="DL102" s="940" t="s">
        <v>595</v>
      </c>
      <c r="DM102" s="898"/>
      <c r="DN102" s="898"/>
      <c r="DO102" s="898"/>
      <c r="DP102" s="941"/>
      <c r="DQ102" s="940" t="s">
        <v>597</v>
      </c>
      <c r="DR102" s="898"/>
      <c r="DS102" s="898"/>
      <c r="DT102" s="898"/>
      <c r="DU102" s="941"/>
      <c r="DV102" s="964"/>
      <c r="DW102" s="965"/>
      <c r="DX102" s="965"/>
      <c r="DY102" s="965"/>
      <c r="DZ102" s="96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x14ac:dyDescent="0.15">
      <c r="A109" s="962" t="s">
        <v>420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421</v>
      </c>
      <c r="AB109" s="943"/>
      <c r="AC109" s="943"/>
      <c r="AD109" s="943"/>
      <c r="AE109" s="944"/>
      <c r="AF109" s="942" t="s">
        <v>304</v>
      </c>
      <c r="AG109" s="943"/>
      <c r="AH109" s="943"/>
      <c r="AI109" s="943"/>
      <c r="AJ109" s="944"/>
      <c r="AK109" s="942" t="s">
        <v>303</v>
      </c>
      <c r="AL109" s="943"/>
      <c r="AM109" s="943"/>
      <c r="AN109" s="943"/>
      <c r="AO109" s="944"/>
      <c r="AP109" s="942" t="s">
        <v>422</v>
      </c>
      <c r="AQ109" s="943"/>
      <c r="AR109" s="943"/>
      <c r="AS109" s="943"/>
      <c r="AT109" s="945"/>
      <c r="AU109" s="962" t="s">
        <v>420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421</v>
      </c>
      <c r="BR109" s="943"/>
      <c r="BS109" s="943"/>
      <c r="BT109" s="943"/>
      <c r="BU109" s="944"/>
      <c r="BV109" s="942" t="s">
        <v>304</v>
      </c>
      <c r="BW109" s="943"/>
      <c r="BX109" s="943"/>
      <c r="BY109" s="943"/>
      <c r="BZ109" s="944"/>
      <c r="CA109" s="942" t="s">
        <v>303</v>
      </c>
      <c r="CB109" s="943"/>
      <c r="CC109" s="943"/>
      <c r="CD109" s="943"/>
      <c r="CE109" s="944"/>
      <c r="CF109" s="963" t="s">
        <v>422</v>
      </c>
      <c r="CG109" s="963"/>
      <c r="CH109" s="963"/>
      <c r="CI109" s="963"/>
      <c r="CJ109" s="963"/>
      <c r="CK109" s="942" t="s">
        <v>423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421</v>
      </c>
      <c r="DH109" s="943"/>
      <c r="DI109" s="943"/>
      <c r="DJ109" s="943"/>
      <c r="DK109" s="944"/>
      <c r="DL109" s="942" t="s">
        <v>304</v>
      </c>
      <c r="DM109" s="943"/>
      <c r="DN109" s="943"/>
      <c r="DO109" s="943"/>
      <c r="DP109" s="944"/>
      <c r="DQ109" s="942" t="s">
        <v>303</v>
      </c>
      <c r="DR109" s="943"/>
      <c r="DS109" s="943"/>
      <c r="DT109" s="943"/>
      <c r="DU109" s="944"/>
      <c r="DV109" s="942" t="s">
        <v>422</v>
      </c>
      <c r="DW109" s="943"/>
      <c r="DX109" s="943"/>
      <c r="DY109" s="943"/>
      <c r="DZ109" s="945"/>
    </row>
    <row r="110" spans="1:131" s="247" customFormat="1" ht="26.25" customHeight="1" x14ac:dyDescent="0.15">
      <c r="A110" s="946" t="s">
        <v>424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372149</v>
      </c>
      <c r="AB110" s="950"/>
      <c r="AC110" s="950"/>
      <c r="AD110" s="950"/>
      <c r="AE110" s="951"/>
      <c r="AF110" s="952">
        <v>370892</v>
      </c>
      <c r="AG110" s="950"/>
      <c r="AH110" s="950"/>
      <c r="AI110" s="950"/>
      <c r="AJ110" s="951"/>
      <c r="AK110" s="952">
        <v>393204</v>
      </c>
      <c r="AL110" s="950"/>
      <c r="AM110" s="950"/>
      <c r="AN110" s="950"/>
      <c r="AO110" s="951"/>
      <c r="AP110" s="953">
        <v>22.3</v>
      </c>
      <c r="AQ110" s="954"/>
      <c r="AR110" s="954"/>
      <c r="AS110" s="954"/>
      <c r="AT110" s="955"/>
      <c r="AU110" s="956" t="s">
        <v>73</v>
      </c>
      <c r="AV110" s="957"/>
      <c r="AW110" s="957"/>
      <c r="AX110" s="957"/>
      <c r="AY110" s="957"/>
      <c r="AZ110" s="998" t="s">
        <v>425</v>
      </c>
      <c r="BA110" s="947"/>
      <c r="BB110" s="947"/>
      <c r="BC110" s="947"/>
      <c r="BD110" s="947"/>
      <c r="BE110" s="947"/>
      <c r="BF110" s="947"/>
      <c r="BG110" s="947"/>
      <c r="BH110" s="947"/>
      <c r="BI110" s="947"/>
      <c r="BJ110" s="947"/>
      <c r="BK110" s="947"/>
      <c r="BL110" s="947"/>
      <c r="BM110" s="947"/>
      <c r="BN110" s="947"/>
      <c r="BO110" s="947"/>
      <c r="BP110" s="948"/>
      <c r="BQ110" s="984">
        <v>4315369</v>
      </c>
      <c r="BR110" s="985"/>
      <c r="BS110" s="985"/>
      <c r="BT110" s="985"/>
      <c r="BU110" s="985"/>
      <c r="BV110" s="985">
        <v>4377314</v>
      </c>
      <c r="BW110" s="985"/>
      <c r="BX110" s="985"/>
      <c r="BY110" s="985"/>
      <c r="BZ110" s="985"/>
      <c r="CA110" s="985">
        <v>4438352</v>
      </c>
      <c r="CB110" s="985"/>
      <c r="CC110" s="985"/>
      <c r="CD110" s="985"/>
      <c r="CE110" s="985"/>
      <c r="CF110" s="999">
        <v>251.4</v>
      </c>
      <c r="CG110" s="1000"/>
      <c r="CH110" s="1000"/>
      <c r="CI110" s="1000"/>
      <c r="CJ110" s="1000"/>
      <c r="CK110" s="1001" t="s">
        <v>426</v>
      </c>
      <c r="CL110" s="1002"/>
      <c r="CM110" s="981" t="s">
        <v>427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223</v>
      </c>
      <c r="DH110" s="985"/>
      <c r="DI110" s="985"/>
      <c r="DJ110" s="985"/>
      <c r="DK110" s="985"/>
      <c r="DL110" s="985" t="s">
        <v>428</v>
      </c>
      <c r="DM110" s="985"/>
      <c r="DN110" s="985"/>
      <c r="DO110" s="985"/>
      <c r="DP110" s="985"/>
      <c r="DQ110" s="985" t="s">
        <v>223</v>
      </c>
      <c r="DR110" s="985"/>
      <c r="DS110" s="985"/>
      <c r="DT110" s="985"/>
      <c r="DU110" s="985"/>
      <c r="DV110" s="986" t="s">
        <v>223</v>
      </c>
      <c r="DW110" s="986"/>
      <c r="DX110" s="986"/>
      <c r="DY110" s="986"/>
      <c r="DZ110" s="987"/>
    </row>
    <row r="111" spans="1:131" s="247" customFormat="1" ht="26.25" customHeight="1" x14ac:dyDescent="0.15">
      <c r="A111" s="988" t="s">
        <v>429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428</v>
      </c>
      <c r="AB111" s="992"/>
      <c r="AC111" s="992"/>
      <c r="AD111" s="992"/>
      <c r="AE111" s="993"/>
      <c r="AF111" s="994" t="s">
        <v>428</v>
      </c>
      <c r="AG111" s="992"/>
      <c r="AH111" s="992"/>
      <c r="AI111" s="992"/>
      <c r="AJ111" s="993"/>
      <c r="AK111" s="994" t="s">
        <v>223</v>
      </c>
      <c r="AL111" s="992"/>
      <c r="AM111" s="992"/>
      <c r="AN111" s="992"/>
      <c r="AO111" s="993"/>
      <c r="AP111" s="995" t="s">
        <v>223</v>
      </c>
      <c r="AQ111" s="996"/>
      <c r="AR111" s="996"/>
      <c r="AS111" s="996"/>
      <c r="AT111" s="997"/>
      <c r="AU111" s="958"/>
      <c r="AV111" s="959"/>
      <c r="AW111" s="959"/>
      <c r="AX111" s="959"/>
      <c r="AY111" s="959"/>
      <c r="AZ111" s="1007" t="s">
        <v>430</v>
      </c>
      <c r="BA111" s="1008"/>
      <c r="BB111" s="1008"/>
      <c r="BC111" s="1008"/>
      <c r="BD111" s="1008"/>
      <c r="BE111" s="1008"/>
      <c r="BF111" s="1008"/>
      <c r="BG111" s="1008"/>
      <c r="BH111" s="1008"/>
      <c r="BI111" s="1008"/>
      <c r="BJ111" s="1008"/>
      <c r="BK111" s="1008"/>
      <c r="BL111" s="1008"/>
      <c r="BM111" s="1008"/>
      <c r="BN111" s="1008"/>
      <c r="BO111" s="1008"/>
      <c r="BP111" s="1009"/>
      <c r="BQ111" s="977">
        <v>27191</v>
      </c>
      <c r="BR111" s="978"/>
      <c r="BS111" s="978"/>
      <c r="BT111" s="978"/>
      <c r="BU111" s="978"/>
      <c r="BV111" s="978">
        <v>21319</v>
      </c>
      <c r="BW111" s="978"/>
      <c r="BX111" s="978"/>
      <c r="BY111" s="978"/>
      <c r="BZ111" s="978"/>
      <c r="CA111" s="978">
        <v>15446</v>
      </c>
      <c r="CB111" s="978"/>
      <c r="CC111" s="978"/>
      <c r="CD111" s="978"/>
      <c r="CE111" s="978"/>
      <c r="CF111" s="972">
        <v>0.9</v>
      </c>
      <c r="CG111" s="973"/>
      <c r="CH111" s="973"/>
      <c r="CI111" s="973"/>
      <c r="CJ111" s="973"/>
      <c r="CK111" s="1003"/>
      <c r="CL111" s="1004"/>
      <c r="CM111" s="974" t="s">
        <v>431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223</v>
      </c>
      <c r="DH111" s="978"/>
      <c r="DI111" s="978"/>
      <c r="DJ111" s="978"/>
      <c r="DK111" s="978"/>
      <c r="DL111" s="978" t="s">
        <v>223</v>
      </c>
      <c r="DM111" s="978"/>
      <c r="DN111" s="978"/>
      <c r="DO111" s="978"/>
      <c r="DP111" s="978"/>
      <c r="DQ111" s="978" t="s">
        <v>223</v>
      </c>
      <c r="DR111" s="978"/>
      <c r="DS111" s="978"/>
      <c r="DT111" s="978"/>
      <c r="DU111" s="978"/>
      <c r="DV111" s="979" t="s">
        <v>223</v>
      </c>
      <c r="DW111" s="979"/>
      <c r="DX111" s="979"/>
      <c r="DY111" s="979"/>
      <c r="DZ111" s="980"/>
    </row>
    <row r="112" spans="1:131" s="247" customFormat="1" ht="26.25" customHeight="1" x14ac:dyDescent="0.15">
      <c r="A112" s="1010" t="s">
        <v>432</v>
      </c>
      <c r="B112" s="1011"/>
      <c r="C112" s="1008" t="s">
        <v>433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428</v>
      </c>
      <c r="AB112" s="1017"/>
      <c r="AC112" s="1017"/>
      <c r="AD112" s="1017"/>
      <c r="AE112" s="1018"/>
      <c r="AF112" s="1019" t="s">
        <v>223</v>
      </c>
      <c r="AG112" s="1017"/>
      <c r="AH112" s="1017"/>
      <c r="AI112" s="1017"/>
      <c r="AJ112" s="1018"/>
      <c r="AK112" s="1019" t="s">
        <v>223</v>
      </c>
      <c r="AL112" s="1017"/>
      <c r="AM112" s="1017"/>
      <c r="AN112" s="1017"/>
      <c r="AO112" s="1018"/>
      <c r="AP112" s="1020" t="s">
        <v>223</v>
      </c>
      <c r="AQ112" s="1021"/>
      <c r="AR112" s="1021"/>
      <c r="AS112" s="1021"/>
      <c r="AT112" s="1022"/>
      <c r="AU112" s="958"/>
      <c r="AV112" s="959"/>
      <c r="AW112" s="959"/>
      <c r="AX112" s="959"/>
      <c r="AY112" s="959"/>
      <c r="AZ112" s="1007" t="s">
        <v>434</v>
      </c>
      <c r="BA112" s="1008"/>
      <c r="BB112" s="1008"/>
      <c r="BC112" s="1008"/>
      <c r="BD112" s="1008"/>
      <c r="BE112" s="1008"/>
      <c r="BF112" s="1008"/>
      <c r="BG112" s="1008"/>
      <c r="BH112" s="1008"/>
      <c r="BI112" s="1008"/>
      <c r="BJ112" s="1008"/>
      <c r="BK112" s="1008"/>
      <c r="BL112" s="1008"/>
      <c r="BM112" s="1008"/>
      <c r="BN112" s="1008"/>
      <c r="BO112" s="1008"/>
      <c r="BP112" s="1009"/>
      <c r="BQ112" s="977">
        <v>59649</v>
      </c>
      <c r="BR112" s="978"/>
      <c r="BS112" s="978"/>
      <c r="BT112" s="978"/>
      <c r="BU112" s="978"/>
      <c r="BV112" s="978">
        <v>65162</v>
      </c>
      <c r="BW112" s="978"/>
      <c r="BX112" s="978"/>
      <c r="BY112" s="978"/>
      <c r="BZ112" s="978"/>
      <c r="CA112" s="978">
        <v>70042</v>
      </c>
      <c r="CB112" s="978"/>
      <c r="CC112" s="978"/>
      <c r="CD112" s="978"/>
      <c r="CE112" s="978"/>
      <c r="CF112" s="972">
        <v>4</v>
      </c>
      <c r="CG112" s="973"/>
      <c r="CH112" s="973"/>
      <c r="CI112" s="973"/>
      <c r="CJ112" s="973"/>
      <c r="CK112" s="1003"/>
      <c r="CL112" s="1004"/>
      <c r="CM112" s="974" t="s">
        <v>435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223</v>
      </c>
      <c r="DH112" s="978"/>
      <c r="DI112" s="978"/>
      <c r="DJ112" s="978"/>
      <c r="DK112" s="978"/>
      <c r="DL112" s="978" t="s">
        <v>223</v>
      </c>
      <c r="DM112" s="978"/>
      <c r="DN112" s="978"/>
      <c r="DO112" s="978"/>
      <c r="DP112" s="978"/>
      <c r="DQ112" s="978" t="s">
        <v>223</v>
      </c>
      <c r="DR112" s="978"/>
      <c r="DS112" s="978"/>
      <c r="DT112" s="978"/>
      <c r="DU112" s="978"/>
      <c r="DV112" s="979" t="s">
        <v>223</v>
      </c>
      <c r="DW112" s="979"/>
      <c r="DX112" s="979"/>
      <c r="DY112" s="979"/>
      <c r="DZ112" s="980"/>
    </row>
    <row r="113" spans="1:130" s="247" customFormat="1" ht="26.25" customHeight="1" x14ac:dyDescent="0.15">
      <c r="A113" s="1012"/>
      <c r="B113" s="1013"/>
      <c r="C113" s="1008" t="s">
        <v>436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12007</v>
      </c>
      <c r="AB113" s="992"/>
      <c r="AC113" s="992"/>
      <c r="AD113" s="992"/>
      <c r="AE113" s="993"/>
      <c r="AF113" s="994">
        <v>12610</v>
      </c>
      <c r="AG113" s="992"/>
      <c r="AH113" s="992"/>
      <c r="AI113" s="992"/>
      <c r="AJ113" s="993"/>
      <c r="AK113" s="994">
        <v>12156</v>
      </c>
      <c r="AL113" s="992"/>
      <c r="AM113" s="992"/>
      <c r="AN113" s="992"/>
      <c r="AO113" s="993"/>
      <c r="AP113" s="995">
        <v>0.7</v>
      </c>
      <c r="AQ113" s="996"/>
      <c r="AR113" s="996"/>
      <c r="AS113" s="996"/>
      <c r="AT113" s="997"/>
      <c r="AU113" s="958"/>
      <c r="AV113" s="959"/>
      <c r="AW113" s="959"/>
      <c r="AX113" s="959"/>
      <c r="AY113" s="959"/>
      <c r="AZ113" s="1007" t="s">
        <v>437</v>
      </c>
      <c r="BA113" s="1008"/>
      <c r="BB113" s="1008"/>
      <c r="BC113" s="1008"/>
      <c r="BD113" s="1008"/>
      <c r="BE113" s="1008"/>
      <c r="BF113" s="1008"/>
      <c r="BG113" s="1008"/>
      <c r="BH113" s="1008"/>
      <c r="BI113" s="1008"/>
      <c r="BJ113" s="1008"/>
      <c r="BK113" s="1008"/>
      <c r="BL113" s="1008"/>
      <c r="BM113" s="1008"/>
      <c r="BN113" s="1008"/>
      <c r="BO113" s="1008"/>
      <c r="BP113" s="1009"/>
      <c r="BQ113" s="977">
        <v>61457</v>
      </c>
      <c r="BR113" s="978"/>
      <c r="BS113" s="978"/>
      <c r="BT113" s="978"/>
      <c r="BU113" s="978"/>
      <c r="BV113" s="978">
        <v>110530</v>
      </c>
      <c r="BW113" s="978"/>
      <c r="BX113" s="978"/>
      <c r="BY113" s="978"/>
      <c r="BZ113" s="978"/>
      <c r="CA113" s="978">
        <v>124344</v>
      </c>
      <c r="CB113" s="978"/>
      <c r="CC113" s="978"/>
      <c r="CD113" s="978"/>
      <c r="CE113" s="978"/>
      <c r="CF113" s="972">
        <v>7</v>
      </c>
      <c r="CG113" s="973"/>
      <c r="CH113" s="973"/>
      <c r="CI113" s="973"/>
      <c r="CJ113" s="973"/>
      <c r="CK113" s="1003"/>
      <c r="CL113" s="1004"/>
      <c r="CM113" s="974" t="s">
        <v>438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27191</v>
      </c>
      <c r="DH113" s="1017"/>
      <c r="DI113" s="1017"/>
      <c r="DJ113" s="1017"/>
      <c r="DK113" s="1018"/>
      <c r="DL113" s="1019">
        <v>21319</v>
      </c>
      <c r="DM113" s="1017"/>
      <c r="DN113" s="1017"/>
      <c r="DO113" s="1017"/>
      <c r="DP113" s="1018"/>
      <c r="DQ113" s="1019">
        <v>15446</v>
      </c>
      <c r="DR113" s="1017"/>
      <c r="DS113" s="1017"/>
      <c r="DT113" s="1017"/>
      <c r="DU113" s="1018"/>
      <c r="DV113" s="1020">
        <v>0.9</v>
      </c>
      <c r="DW113" s="1021"/>
      <c r="DX113" s="1021"/>
      <c r="DY113" s="1021"/>
      <c r="DZ113" s="1022"/>
    </row>
    <row r="114" spans="1:130" s="247" customFormat="1" ht="26.25" customHeight="1" x14ac:dyDescent="0.15">
      <c r="A114" s="1012"/>
      <c r="B114" s="1013"/>
      <c r="C114" s="1008" t="s">
        <v>439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3479</v>
      </c>
      <c r="AB114" s="1017"/>
      <c r="AC114" s="1017"/>
      <c r="AD114" s="1017"/>
      <c r="AE114" s="1018"/>
      <c r="AF114" s="1019">
        <v>5052</v>
      </c>
      <c r="AG114" s="1017"/>
      <c r="AH114" s="1017"/>
      <c r="AI114" s="1017"/>
      <c r="AJ114" s="1018"/>
      <c r="AK114" s="1019">
        <v>5304</v>
      </c>
      <c r="AL114" s="1017"/>
      <c r="AM114" s="1017"/>
      <c r="AN114" s="1017"/>
      <c r="AO114" s="1018"/>
      <c r="AP114" s="1020">
        <v>0.3</v>
      </c>
      <c r="AQ114" s="1021"/>
      <c r="AR114" s="1021"/>
      <c r="AS114" s="1021"/>
      <c r="AT114" s="1022"/>
      <c r="AU114" s="958"/>
      <c r="AV114" s="959"/>
      <c r="AW114" s="959"/>
      <c r="AX114" s="959"/>
      <c r="AY114" s="959"/>
      <c r="AZ114" s="1007" t="s">
        <v>440</v>
      </c>
      <c r="BA114" s="1008"/>
      <c r="BB114" s="1008"/>
      <c r="BC114" s="1008"/>
      <c r="BD114" s="1008"/>
      <c r="BE114" s="1008"/>
      <c r="BF114" s="1008"/>
      <c r="BG114" s="1008"/>
      <c r="BH114" s="1008"/>
      <c r="BI114" s="1008"/>
      <c r="BJ114" s="1008"/>
      <c r="BK114" s="1008"/>
      <c r="BL114" s="1008"/>
      <c r="BM114" s="1008"/>
      <c r="BN114" s="1008"/>
      <c r="BO114" s="1008"/>
      <c r="BP114" s="1009"/>
      <c r="BQ114" s="977">
        <v>749211</v>
      </c>
      <c r="BR114" s="978"/>
      <c r="BS114" s="978"/>
      <c r="BT114" s="978"/>
      <c r="BU114" s="978"/>
      <c r="BV114" s="978">
        <v>725949</v>
      </c>
      <c r="BW114" s="978"/>
      <c r="BX114" s="978"/>
      <c r="BY114" s="978"/>
      <c r="BZ114" s="978"/>
      <c r="CA114" s="978">
        <v>731448</v>
      </c>
      <c r="CB114" s="978"/>
      <c r="CC114" s="978"/>
      <c r="CD114" s="978"/>
      <c r="CE114" s="978"/>
      <c r="CF114" s="972">
        <v>41.4</v>
      </c>
      <c r="CG114" s="973"/>
      <c r="CH114" s="973"/>
      <c r="CI114" s="973"/>
      <c r="CJ114" s="973"/>
      <c r="CK114" s="1003"/>
      <c r="CL114" s="1004"/>
      <c r="CM114" s="974" t="s">
        <v>441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223</v>
      </c>
      <c r="DH114" s="1017"/>
      <c r="DI114" s="1017"/>
      <c r="DJ114" s="1017"/>
      <c r="DK114" s="1018"/>
      <c r="DL114" s="1019" t="s">
        <v>223</v>
      </c>
      <c r="DM114" s="1017"/>
      <c r="DN114" s="1017"/>
      <c r="DO114" s="1017"/>
      <c r="DP114" s="1018"/>
      <c r="DQ114" s="1019" t="s">
        <v>428</v>
      </c>
      <c r="DR114" s="1017"/>
      <c r="DS114" s="1017"/>
      <c r="DT114" s="1017"/>
      <c r="DU114" s="1018"/>
      <c r="DV114" s="1020" t="s">
        <v>223</v>
      </c>
      <c r="DW114" s="1021"/>
      <c r="DX114" s="1021"/>
      <c r="DY114" s="1021"/>
      <c r="DZ114" s="1022"/>
    </row>
    <row r="115" spans="1:130" s="247" customFormat="1" ht="26.25" customHeight="1" x14ac:dyDescent="0.15">
      <c r="A115" s="1012"/>
      <c r="B115" s="1013"/>
      <c r="C115" s="1008" t="s">
        <v>442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5873</v>
      </c>
      <c r="AB115" s="992"/>
      <c r="AC115" s="992"/>
      <c r="AD115" s="992"/>
      <c r="AE115" s="993"/>
      <c r="AF115" s="994">
        <v>5873</v>
      </c>
      <c r="AG115" s="992"/>
      <c r="AH115" s="992"/>
      <c r="AI115" s="992"/>
      <c r="AJ115" s="993"/>
      <c r="AK115" s="994">
        <v>5873</v>
      </c>
      <c r="AL115" s="992"/>
      <c r="AM115" s="992"/>
      <c r="AN115" s="992"/>
      <c r="AO115" s="993"/>
      <c r="AP115" s="995">
        <v>0.3</v>
      </c>
      <c r="AQ115" s="996"/>
      <c r="AR115" s="996"/>
      <c r="AS115" s="996"/>
      <c r="AT115" s="997"/>
      <c r="AU115" s="958"/>
      <c r="AV115" s="959"/>
      <c r="AW115" s="959"/>
      <c r="AX115" s="959"/>
      <c r="AY115" s="959"/>
      <c r="AZ115" s="1007" t="s">
        <v>443</v>
      </c>
      <c r="BA115" s="1008"/>
      <c r="BB115" s="1008"/>
      <c r="BC115" s="1008"/>
      <c r="BD115" s="1008"/>
      <c r="BE115" s="1008"/>
      <c r="BF115" s="1008"/>
      <c r="BG115" s="1008"/>
      <c r="BH115" s="1008"/>
      <c r="BI115" s="1008"/>
      <c r="BJ115" s="1008"/>
      <c r="BK115" s="1008"/>
      <c r="BL115" s="1008"/>
      <c r="BM115" s="1008"/>
      <c r="BN115" s="1008"/>
      <c r="BO115" s="1008"/>
      <c r="BP115" s="1009"/>
      <c r="BQ115" s="977" t="s">
        <v>223</v>
      </c>
      <c r="BR115" s="978"/>
      <c r="BS115" s="978"/>
      <c r="BT115" s="978"/>
      <c r="BU115" s="978"/>
      <c r="BV115" s="978" t="s">
        <v>223</v>
      </c>
      <c r="BW115" s="978"/>
      <c r="BX115" s="978"/>
      <c r="BY115" s="978"/>
      <c r="BZ115" s="978"/>
      <c r="CA115" s="978" t="s">
        <v>428</v>
      </c>
      <c r="CB115" s="978"/>
      <c r="CC115" s="978"/>
      <c r="CD115" s="978"/>
      <c r="CE115" s="978"/>
      <c r="CF115" s="972" t="s">
        <v>223</v>
      </c>
      <c r="CG115" s="973"/>
      <c r="CH115" s="973"/>
      <c r="CI115" s="973"/>
      <c r="CJ115" s="973"/>
      <c r="CK115" s="1003"/>
      <c r="CL115" s="1004"/>
      <c r="CM115" s="1007" t="s">
        <v>444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223</v>
      </c>
      <c r="DH115" s="1017"/>
      <c r="DI115" s="1017"/>
      <c r="DJ115" s="1017"/>
      <c r="DK115" s="1018"/>
      <c r="DL115" s="1019" t="s">
        <v>428</v>
      </c>
      <c r="DM115" s="1017"/>
      <c r="DN115" s="1017"/>
      <c r="DO115" s="1017"/>
      <c r="DP115" s="1018"/>
      <c r="DQ115" s="1019" t="s">
        <v>223</v>
      </c>
      <c r="DR115" s="1017"/>
      <c r="DS115" s="1017"/>
      <c r="DT115" s="1017"/>
      <c r="DU115" s="1018"/>
      <c r="DV115" s="1020" t="s">
        <v>223</v>
      </c>
      <c r="DW115" s="1021"/>
      <c r="DX115" s="1021"/>
      <c r="DY115" s="1021"/>
      <c r="DZ115" s="1022"/>
    </row>
    <row r="116" spans="1:130" s="247" customFormat="1" ht="26.25" customHeight="1" x14ac:dyDescent="0.15">
      <c r="A116" s="1014"/>
      <c r="B116" s="1015"/>
      <c r="C116" s="1023" t="s">
        <v>445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428</v>
      </c>
      <c r="AB116" s="1017"/>
      <c r="AC116" s="1017"/>
      <c r="AD116" s="1017"/>
      <c r="AE116" s="1018"/>
      <c r="AF116" s="1019" t="s">
        <v>428</v>
      </c>
      <c r="AG116" s="1017"/>
      <c r="AH116" s="1017"/>
      <c r="AI116" s="1017"/>
      <c r="AJ116" s="1018"/>
      <c r="AK116" s="1019" t="s">
        <v>223</v>
      </c>
      <c r="AL116" s="1017"/>
      <c r="AM116" s="1017"/>
      <c r="AN116" s="1017"/>
      <c r="AO116" s="1018"/>
      <c r="AP116" s="1020" t="s">
        <v>223</v>
      </c>
      <c r="AQ116" s="1021"/>
      <c r="AR116" s="1021"/>
      <c r="AS116" s="1021"/>
      <c r="AT116" s="1022"/>
      <c r="AU116" s="958"/>
      <c r="AV116" s="959"/>
      <c r="AW116" s="959"/>
      <c r="AX116" s="959"/>
      <c r="AY116" s="959"/>
      <c r="AZ116" s="1025" t="s">
        <v>446</v>
      </c>
      <c r="BA116" s="1026"/>
      <c r="BB116" s="1026"/>
      <c r="BC116" s="1026"/>
      <c r="BD116" s="1026"/>
      <c r="BE116" s="1026"/>
      <c r="BF116" s="1026"/>
      <c r="BG116" s="1026"/>
      <c r="BH116" s="1026"/>
      <c r="BI116" s="1026"/>
      <c r="BJ116" s="1026"/>
      <c r="BK116" s="1026"/>
      <c r="BL116" s="1026"/>
      <c r="BM116" s="1026"/>
      <c r="BN116" s="1026"/>
      <c r="BO116" s="1026"/>
      <c r="BP116" s="1027"/>
      <c r="BQ116" s="977" t="s">
        <v>223</v>
      </c>
      <c r="BR116" s="978"/>
      <c r="BS116" s="978"/>
      <c r="BT116" s="978"/>
      <c r="BU116" s="978"/>
      <c r="BV116" s="978" t="s">
        <v>223</v>
      </c>
      <c r="BW116" s="978"/>
      <c r="BX116" s="978"/>
      <c r="BY116" s="978"/>
      <c r="BZ116" s="978"/>
      <c r="CA116" s="978" t="s">
        <v>223</v>
      </c>
      <c r="CB116" s="978"/>
      <c r="CC116" s="978"/>
      <c r="CD116" s="978"/>
      <c r="CE116" s="978"/>
      <c r="CF116" s="972" t="s">
        <v>223</v>
      </c>
      <c r="CG116" s="973"/>
      <c r="CH116" s="973"/>
      <c r="CI116" s="973"/>
      <c r="CJ116" s="973"/>
      <c r="CK116" s="1003"/>
      <c r="CL116" s="1004"/>
      <c r="CM116" s="974" t="s">
        <v>447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223</v>
      </c>
      <c r="DH116" s="1017"/>
      <c r="DI116" s="1017"/>
      <c r="DJ116" s="1017"/>
      <c r="DK116" s="1018"/>
      <c r="DL116" s="1019" t="s">
        <v>223</v>
      </c>
      <c r="DM116" s="1017"/>
      <c r="DN116" s="1017"/>
      <c r="DO116" s="1017"/>
      <c r="DP116" s="1018"/>
      <c r="DQ116" s="1019" t="s">
        <v>223</v>
      </c>
      <c r="DR116" s="1017"/>
      <c r="DS116" s="1017"/>
      <c r="DT116" s="1017"/>
      <c r="DU116" s="1018"/>
      <c r="DV116" s="1020" t="s">
        <v>223</v>
      </c>
      <c r="DW116" s="1021"/>
      <c r="DX116" s="1021"/>
      <c r="DY116" s="1021"/>
      <c r="DZ116" s="1022"/>
    </row>
    <row r="117" spans="1:130" s="247"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448</v>
      </c>
      <c r="Z117" s="944"/>
      <c r="AA117" s="1034">
        <v>393508</v>
      </c>
      <c r="AB117" s="1035"/>
      <c r="AC117" s="1035"/>
      <c r="AD117" s="1035"/>
      <c r="AE117" s="1036"/>
      <c r="AF117" s="1037">
        <v>394427</v>
      </c>
      <c r="AG117" s="1035"/>
      <c r="AH117" s="1035"/>
      <c r="AI117" s="1035"/>
      <c r="AJ117" s="1036"/>
      <c r="AK117" s="1037">
        <v>416537</v>
      </c>
      <c r="AL117" s="1035"/>
      <c r="AM117" s="1035"/>
      <c r="AN117" s="1035"/>
      <c r="AO117" s="1036"/>
      <c r="AP117" s="1038"/>
      <c r="AQ117" s="1039"/>
      <c r="AR117" s="1039"/>
      <c r="AS117" s="1039"/>
      <c r="AT117" s="1040"/>
      <c r="AU117" s="958"/>
      <c r="AV117" s="959"/>
      <c r="AW117" s="959"/>
      <c r="AX117" s="959"/>
      <c r="AY117" s="959"/>
      <c r="AZ117" s="1025" t="s">
        <v>449</v>
      </c>
      <c r="BA117" s="1026"/>
      <c r="BB117" s="1026"/>
      <c r="BC117" s="1026"/>
      <c r="BD117" s="1026"/>
      <c r="BE117" s="1026"/>
      <c r="BF117" s="1026"/>
      <c r="BG117" s="1026"/>
      <c r="BH117" s="1026"/>
      <c r="BI117" s="1026"/>
      <c r="BJ117" s="1026"/>
      <c r="BK117" s="1026"/>
      <c r="BL117" s="1026"/>
      <c r="BM117" s="1026"/>
      <c r="BN117" s="1026"/>
      <c r="BO117" s="1026"/>
      <c r="BP117" s="1027"/>
      <c r="BQ117" s="977" t="s">
        <v>223</v>
      </c>
      <c r="BR117" s="978"/>
      <c r="BS117" s="978"/>
      <c r="BT117" s="978"/>
      <c r="BU117" s="978"/>
      <c r="BV117" s="978" t="s">
        <v>223</v>
      </c>
      <c r="BW117" s="978"/>
      <c r="BX117" s="978"/>
      <c r="BY117" s="978"/>
      <c r="BZ117" s="978"/>
      <c r="CA117" s="978" t="s">
        <v>428</v>
      </c>
      <c r="CB117" s="978"/>
      <c r="CC117" s="978"/>
      <c r="CD117" s="978"/>
      <c r="CE117" s="978"/>
      <c r="CF117" s="972" t="s">
        <v>428</v>
      </c>
      <c r="CG117" s="973"/>
      <c r="CH117" s="973"/>
      <c r="CI117" s="973"/>
      <c r="CJ117" s="973"/>
      <c r="CK117" s="1003"/>
      <c r="CL117" s="1004"/>
      <c r="CM117" s="974" t="s">
        <v>450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223</v>
      </c>
      <c r="DH117" s="1017"/>
      <c r="DI117" s="1017"/>
      <c r="DJ117" s="1017"/>
      <c r="DK117" s="1018"/>
      <c r="DL117" s="1019" t="s">
        <v>428</v>
      </c>
      <c r="DM117" s="1017"/>
      <c r="DN117" s="1017"/>
      <c r="DO117" s="1017"/>
      <c r="DP117" s="1018"/>
      <c r="DQ117" s="1019" t="s">
        <v>428</v>
      </c>
      <c r="DR117" s="1017"/>
      <c r="DS117" s="1017"/>
      <c r="DT117" s="1017"/>
      <c r="DU117" s="1018"/>
      <c r="DV117" s="1020" t="s">
        <v>223</v>
      </c>
      <c r="DW117" s="1021"/>
      <c r="DX117" s="1021"/>
      <c r="DY117" s="1021"/>
      <c r="DZ117" s="1022"/>
    </row>
    <row r="118" spans="1:130" s="247" customFormat="1" ht="26.25" customHeight="1" x14ac:dyDescent="0.15">
      <c r="A118" s="962" t="s">
        <v>423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421</v>
      </c>
      <c r="AB118" s="943"/>
      <c r="AC118" s="943"/>
      <c r="AD118" s="943"/>
      <c r="AE118" s="944"/>
      <c r="AF118" s="942" t="s">
        <v>304</v>
      </c>
      <c r="AG118" s="943"/>
      <c r="AH118" s="943"/>
      <c r="AI118" s="943"/>
      <c r="AJ118" s="944"/>
      <c r="AK118" s="942" t="s">
        <v>303</v>
      </c>
      <c r="AL118" s="943"/>
      <c r="AM118" s="943"/>
      <c r="AN118" s="943"/>
      <c r="AO118" s="944"/>
      <c r="AP118" s="1029" t="s">
        <v>422</v>
      </c>
      <c r="AQ118" s="1030"/>
      <c r="AR118" s="1030"/>
      <c r="AS118" s="1030"/>
      <c r="AT118" s="1031"/>
      <c r="AU118" s="958"/>
      <c r="AV118" s="959"/>
      <c r="AW118" s="959"/>
      <c r="AX118" s="959"/>
      <c r="AY118" s="959"/>
      <c r="AZ118" s="1032" t="s">
        <v>451</v>
      </c>
      <c r="BA118" s="1023"/>
      <c r="BB118" s="1023"/>
      <c r="BC118" s="1023"/>
      <c r="BD118" s="1023"/>
      <c r="BE118" s="1023"/>
      <c r="BF118" s="1023"/>
      <c r="BG118" s="1023"/>
      <c r="BH118" s="1023"/>
      <c r="BI118" s="1023"/>
      <c r="BJ118" s="1023"/>
      <c r="BK118" s="1023"/>
      <c r="BL118" s="1023"/>
      <c r="BM118" s="1023"/>
      <c r="BN118" s="1023"/>
      <c r="BO118" s="1023"/>
      <c r="BP118" s="1024"/>
      <c r="BQ118" s="1055" t="s">
        <v>223</v>
      </c>
      <c r="BR118" s="1056"/>
      <c r="BS118" s="1056"/>
      <c r="BT118" s="1056"/>
      <c r="BU118" s="1056"/>
      <c r="BV118" s="1056" t="s">
        <v>428</v>
      </c>
      <c r="BW118" s="1056"/>
      <c r="BX118" s="1056"/>
      <c r="BY118" s="1056"/>
      <c r="BZ118" s="1056"/>
      <c r="CA118" s="1056" t="s">
        <v>428</v>
      </c>
      <c r="CB118" s="1056"/>
      <c r="CC118" s="1056"/>
      <c r="CD118" s="1056"/>
      <c r="CE118" s="1056"/>
      <c r="CF118" s="972" t="s">
        <v>428</v>
      </c>
      <c r="CG118" s="973"/>
      <c r="CH118" s="973"/>
      <c r="CI118" s="973"/>
      <c r="CJ118" s="973"/>
      <c r="CK118" s="1003"/>
      <c r="CL118" s="1004"/>
      <c r="CM118" s="974" t="s">
        <v>452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223</v>
      </c>
      <c r="DH118" s="1017"/>
      <c r="DI118" s="1017"/>
      <c r="DJ118" s="1017"/>
      <c r="DK118" s="1018"/>
      <c r="DL118" s="1019" t="s">
        <v>223</v>
      </c>
      <c r="DM118" s="1017"/>
      <c r="DN118" s="1017"/>
      <c r="DO118" s="1017"/>
      <c r="DP118" s="1018"/>
      <c r="DQ118" s="1019" t="s">
        <v>428</v>
      </c>
      <c r="DR118" s="1017"/>
      <c r="DS118" s="1017"/>
      <c r="DT118" s="1017"/>
      <c r="DU118" s="1018"/>
      <c r="DV118" s="1020" t="s">
        <v>428</v>
      </c>
      <c r="DW118" s="1021"/>
      <c r="DX118" s="1021"/>
      <c r="DY118" s="1021"/>
      <c r="DZ118" s="1022"/>
    </row>
    <row r="119" spans="1:130" s="247" customFormat="1" ht="26.25" customHeight="1" x14ac:dyDescent="0.15">
      <c r="A119" s="1116" t="s">
        <v>426</v>
      </c>
      <c r="B119" s="1002"/>
      <c r="C119" s="981" t="s">
        <v>427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428</v>
      </c>
      <c r="AB119" s="950"/>
      <c r="AC119" s="950"/>
      <c r="AD119" s="950"/>
      <c r="AE119" s="951"/>
      <c r="AF119" s="952" t="s">
        <v>223</v>
      </c>
      <c r="AG119" s="950"/>
      <c r="AH119" s="950"/>
      <c r="AI119" s="950"/>
      <c r="AJ119" s="951"/>
      <c r="AK119" s="952" t="s">
        <v>223</v>
      </c>
      <c r="AL119" s="950"/>
      <c r="AM119" s="950"/>
      <c r="AN119" s="950"/>
      <c r="AO119" s="951"/>
      <c r="AP119" s="953" t="s">
        <v>223</v>
      </c>
      <c r="AQ119" s="954"/>
      <c r="AR119" s="954"/>
      <c r="AS119" s="954"/>
      <c r="AT119" s="955"/>
      <c r="AU119" s="960"/>
      <c r="AV119" s="961"/>
      <c r="AW119" s="961"/>
      <c r="AX119" s="961"/>
      <c r="AY119" s="961"/>
      <c r="AZ119" s="278" t="s">
        <v>184</v>
      </c>
      <c r="BA119" s="278"/>
      <c r="BB119" s="278"/>
      <c r="BC119" s="278"/>
      <c r="BD119" s="278"/>
      <c r="BE119" s="278"/>
      <c r="BF119" s="278"/>
      <c r="BG119" s="278"/>
      <c r="BH119" s="278"/>
      <c r="BI119" s="278"/>
      <c r="BJ119" s="278"/>
      <c r="BK119" s="278"/>
      <c r="BL119" s="278"/>
      <c r="BM119" s="278"/>
      <c r="BN119" s="278"/>
      <c r="BO119" s="1033" t="s">
        <v>453</v>
      </c>
      <c r="BP119" s="1064"/>
      <c r="BQ119" s="1055">
        <v>5212877</v>
      </c>
      <c r="BR119" s="1056"/>
      <c r="BS119" s="1056"/>
      <c r="BT119" s="1056"/>
      <c r="BU119" s="1056"/>
      <c r="BV119" s="1056">
        <v>5300274</v>
      </c>
      <c r="BW119" s="1056"/>
      <c r="BX119" s="1056"/>
      <c r="BY119" s="1056"/>
      <c r="BZ119" s="1056"/>
      <c r="CA119" s="1056">
        <v>5379632</v>
      </c>
      <c r="CB119" s="1056"/>
      <c r="CC119" s="1056"/>
      <c r="CD119" s="1056"/>
      <c r="CE119" s="1056"/>
      <c r="CF119" s="1057"/>
      <c r="CG119" s="1058"/>
      <c r="CH119" s="1058"/>
      <c r="CI119" s="1058"/>
      <c r="CJ119" s="1059"/>
      <c r="CK119" s="1005"/>
      <c r="CL119" s="1006"/>
      <c r="CM119" s="1060" t="s">
        <v>454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223</v>
      </c>
      <c r="DH119" s="1042"/>
      <c r="DI119" s="1042"/>
      <c r="DJ119" s="1042"/>
      <c r="DK119" s="1043"/>
      <c r="DL119" s="1041" t="s">
        <v>223</v>
      </c>
      <c r="DM119" s="1042"/>
      <c r="DN119" s="1042"/>
      <c r="DO119" s="1042"/>
      <c r="DP119" s="1043"/>
      <c r="DQ119" s="1041" t="s">
        <v>428</v>
      </c>
      <c r="DR119" s="1042"/>
      <c r="DS119" s="1042"/>
      <c r="DT119" s="1042"/>
      <c r="DU119" s="1043"/>
      <c r="DV119" s="1044" t="s">
        <v>428</v>
      </c>
      <c r="DW119" s="1045"/>
      <c r="DX119" s="1045"/>
      <c r="DY119" s="1045"/>
      <c r="DZ119" s="1046"/>
    </row>
    <row r="120" spans="1:130" s="247" customFormat="1" ht="26.25" customHeight="1" x14ac:dyDescent="0.15">
      <c r="A120" s="1117"/>
      <c r="B120" s="1004"/>
      <c r="C120" s="974" t="s">
        <v>431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5873</v>
      </c>
      <c r="AB120" s="1017"/>
      <c r="AC120" s="1017"/>
      <c r="AD120" s="1017"/>
      <c r="AE120" s="1018"/>
      <c r="AF120" s="1019">
        <v>5873</v>
      </c>
      <c r="AG120" s="1017"/>
      <c r="AH120" s="1017"/>
      <c r="AI120" s="1017"/>
      <c r="AJ120" s="1018"/>
      <c r="AK120" s="1019">
        <v>5873</v>
      </c>
      <c r="AL120" s="1017"/>
      <c r="AM120" s="1017"/>
      <c r="AN120" s="1017"/>
      <c r="AO120" s="1018"/>
      <c r="AP120" s="1020">
        <v>0.3</v>
      </c>
      <c r="AQ120" s="1021"/>
      <c r="AR120" s="1021"/>
      <c r="AS120" s="1021"/>
      <c r="AT120" s="1022"/>
      <c r="AU120" s="1047" t="s">
        <v>455</v>
      </c>
      <c r="AV120" s="1048"/>
      <c r="AW120" s="1048"/>
      <c r="AX120" s="1048"/>
      <c r="AY120" s="1049"/>
      <c r="AZ120" s="998" t="s">
        <v>456</v>
      </c>
      <c r="BA120" s="947"/>
      <c r="BB120" s="947"/>
      <c r="BC120" s="947"/>
      <c r="BD120" s="947"/>
      <c r="BE120" s="947"/>
      <c r="BF120" s="947"/>
      <c r="BG120" s="947"/>
      <c r="BH120" s="947"/>
      <c r="BI120" s="947"/>
      <c r="BJ120" s="947"/>
      <c r="BK120" s="947"/>
      <c r="BL120" s="947"/>
      <c r="BM120" s="947"/>
      <c r="BN120" s="947"/>
      <c r="BO120" s="947"/>
      <c r="BP120" s="948"/>
      <c r="BQ120" s="984">
        <v>1655660</v>
      </c>
      <c r="BR120" s="985"/>
      <c r="BS120" s="985"/>
      <c r="BT120" s="985"/>
      <c r="BU120" s="985"/>
      <c r="BV120" s="985">
        <v>1620916</v>
      </c>
      <c r="BW120" s="985"/>
      <c r="BX120" s="985"/>
      <c r="BY120" s="985"/>
      <c r="BZ120" s="985"/>
      <c r="CA120" s="985">
        <v>1616496</v>
      </c>
      <c r="CB120" s="985"/>
      <c r="CC120" s="985"/>
      <c r="CD120" s="985"/>
      <c r="CE120" s="985"/>
      <c r="CF120" s="999">
        <v>91.6</v>
      </c>
      <c r="CG120" s="1000"/>
      <c r="CH120" s="1000"/>
      <c r="CI120" s="1000"/>
      <c r="CJ120" s="1000"/>
      <c r="CK120" s="1065" t="s">
        <v>457</v>
      </c>
      <c r="CL120" s="1066"/>
      <c r="CM120" s="1066"/>
      <c r="CN120" s="1066"/>
      <c r="CO120" s="1067"/>
      <c r="CP120" s="1073" t="s">
        <v>400</v>
      </c>
      <c r="CQ120" s="1074"/>
      <c r="CR120" s="1074"/>
      <c r="CS120" s="1074"/>
      <c r="CT120" s="1074"/>
      <c r="CU120" s="1074"/>
      <c r="CV120" s="1074"/>
      <c r="CW120" s="1074"/>
      <c r="CX120" s="1074"/>
      <c r="CY120" s="1074"/>
      <c r="CZ120" s="1074"/>
      <c r="DA120" s="1074"/>
      <c r="DB120" s="1074"/>
      <c r="DC120" s="1074"/>
      <c r="DD120" s="1074"/>
      <c r="DE120" s="1074"/>
      <c r="DF120" s="1075"/>
      <c r="DG120" s="984">
        <v>59649</v>
      </c>
      <c r="DH120" s="985"/>
      <c r="DI120" s="985"/>
      <c r="DJ120" s="985"/>
      <c r="DK120" s="985"/>
      <c r="DL120" s="985">
        <v>65162</v>
      </c>
      <c r="DM120" s="985"/>
      <c r="DN120" s="985"/>
      <c r="DO120" s="985"/>
      <c r="DP120" s="985"/>
      <c r="DQ120" s="985">
        <v>70042</v>
      </c>
      <c r="DR120" s="985"/>
      <c r="DS120" s="985"/>
      <c r="DT120" s="985"/>
      <c r="DU120" s="985"/>
      <c r="DV120" s="986">
        <v>4</v>
      </c>
      <c r="DW120" s="986"/>
      <c r="DX120" s="986"/>
      <c r="DY120" s="986"/>
      <c r="DZ120" s="987"/>
    </row>
    <row r="121" spans="1:130" s="247" customFormat="1" ht="26.25" customHeight="1" x14ac:dyDescent="0.15">
      <c r="A121" s="1117"/>
      <c r="B121" s="1004"/>
      <c r="C121" s="1025" t="s">
        <v>458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223</v>
      </c>
      <c r="AB121" s="1017"/>
      <c r="AC121" s="1017"/>
      <c r="AD121" s="1017"/>
      <c r="AE121" s="1018"/>
      <c r="AF121" s="1019" t="s">
        <v>223</v>
      </c>
      <c r="AG121" s="1017"/>
      <c r="AH121" s="1017"/>
      <c r="AI121" s="1017"/>
      <c r="AJ121" s="1018"/>
      <c r="AK121" s="1019" t="s">
        <v>428</v>
      </c>
      <c r="AL121" s="1017"/>
      <c r="AM121" s="1017"/>
      <c r="AN121" s="1017"/>
      <c r="AO121" s="1018"/>
      <c r="AP121" s="1020" t="s">
        <v>223</v>
      </c>
      <c r="AQ121" s="1021"/>
      <c r="AR121" s="1021"/>
      <c r="AS121" s="1021"/>
      <c r="AT121" s="1022"/>
      <c r="AU121" s="1050"/>
      <c r="AV121" s="1051"/>
      <c r="AW121" s="1051"/>
      <c r="AX121" s="1051"/>
      <c r="AY121" s="1052"/>
      <c r="AZ121" s="1007" t="s">
        <v>459</v>
      </c>
      <c r="BA121" s="1008"/>
      <c r="BB121" s="1008"/>
      <c r="BC121" s="1008"/>
      <c r="BD121" s="1008"/>
      <c r="BE121" s="1008"/>
      <c r="BF121" s="1008"/>
      <c r="BG121" s="1008"/>
      <c r="BH121" s="1008"/>
      <c r="BI121" s="1008"/>
      <c r="BJ121" s="1008"/>
      <c r="BK121" s="1008"/>
      <c r="BL121" s="1008"/>
      <c r="BM121" s="1008"/>
      <c r="BN121" s="1008"/>
      <c r="BO121" s="1008"/>
      <c r="BP121" s="1009"/>
      <c r="BQ121" s="977">
        <v>71054</v>
      </c>
      <c r="BR121" s="978"/>
      <c r="BS121" s="978"/>
      <c r="BT121" s="978"/>
      <c r="BU121" s="978"/>
      <c r="BV121" s="978">
        <v>3217</v>
      </c>
      <c r="BW121" s="978"/>
      <c r="BX121" s="978"/>
      <c r="BY121" s="978"/>
      <c r="BZ121" s="978"/>
      <c r="CA121" s="978">
        <v>2200</v>
      </c>
      <c r="CB121" s="978"/>
      <c r="CC121" s="978"/>
      <c r="CD121" s="978"/>
      <c r="CE121" s="978"/>
      <c r="CF121" s="972">
        <v>0.1</v>
      </c>
      <c r="CG121" s="973"/>
      <c r="CH121" s="973"/>
      <c r="CI121" s="973"/>
      <c r="CJ121" s="973"/>
      <c r="CK121" s="1068"/>
      <c r="CL121" s="1069"/>
      <c r="CM121" s="1069"/>
      <c r="CN121" s="1069"/>
      <c r="CO121" s="1070"/>
      <c r="CP121" s="1078" t="s">
        <v>401</v>
      </c>
      <c r="CQ121" s="1079"/>
      <c r="CR121" s="1079"/>
      <c r="CS121" s="1079"/>
      <c r="CT121" s="1079"/>
      <c r="CU121" s="1079"/>
      <c r="CV121" s="1079"/>
      <c r="CW121" s="1079"/>
      <c r="CX121" s="1079"/>
      <c r="CY121" s="1079"/>
      <c r="CZ121" s="1079"/>
      <c r="DA121" s="1079"/>
      <c r="DB121" s="1079"/>
      <c r="DC121" s="1079"/>
      <c r="DD121" s="1079"/>
      <c r="DE121" s="1079"/>
      <c r="DF121" s="1080"/>
      <c r="DG121" s="977" t="s">
        <v>223</v>
      </c>
      <c r="DH121" s="978"/>
      <c r="DI121" s="978"/>
      <c r="DJ121" s="978"/>
      <c r="DK121" s="978"/>
      <c r="DL121" s="978" t="s">
        <v>223</v>
      </c>
      <c r="DM121" s="978"/>
      <c r="DN121" s="978"/>
      <c r="DO121" s="978"/>
      <c r="DP121" s="978"/>
      <c r="DQ121" s="978" t="s">
        <v>223</v>
      </c>
      <c r="DR121" s="978"/>
      <c r="DS121" s="978"/>
      <c r="DT121" s="978"/>
      <c r="DU121" s="978"/>
      <c r="DV121" s="979" t="s">
        <v>223</v>
      </c>
      <c r="DW121" s="979"/>
      <c r="DX121" s="979"/>
      <c r="DY121" s="979"/>
      <c r="DZ121" s="980"/>
    </row>
    <row r="122" spans="1:130" s="247" customFormat="1" ht="26.25" customHeight="1" x14ac:dyDescent="0.15">
      <c r="A122" s="1117"/>
      <c r="B122" s="1004"/>
      <c r="C122" s="974" t="s">
        <v>441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428</v>
      </c>
      <c r="AB122" s="1017"/>
      <c r="AC122" s="1017"/>
      <c r="AD122" s="1017"/>
      <c r="AE122" s="1018"/>
      <c r="AF122" s="1019" t="s">
        <v>223</v>
      </c>
      <c r="AG122" s="1017"/>
      <c r="AH122" s="1017"/>
      <c r="AI122" s="1017"/>
      <c r="AJ122" s="1018"/>
      <c r="AK122" s="1019" t="s">
        <v>223</v>
      </c>
      <c r="AL122" s="1017"/>
      <c r="AM122" s="1017"/>
      <c r="AN122" s="1017"/>
      <c r="AO122" s="1018"/>
      <c r="AP122" s="1020" t="s">
        <v>223</v>
      </c>
      <c r="AQ122" s="1021"/>
      <c r="AR122" s="1021"/>
      <c r="AS122" s="1021"/>
      <c r="AT122" s="1022"/>
      <c r="AU122" s="1050"/>
      <c r="AV122" s="1051"/>
      <c r="AW122" s="1051"/>
      <c r="AX122" s="1051"/>
      <c r="AY122" s="1052"/>
      <c r="AZ122" s="1032" t="s">
        <v>460</v>
      </c>
      <c r="BA122" s="1023"/>
      <c r="BB122" s="1023"/>
      <c r="BC122" s="1023"/>
      <c r="BD122" s="1023"/>
      <c r="BE122" s="1023"/>
      <c r="BF122" s="1023"/>
      <c r="BG122" s="1023"/>
      <c r="BH122" s="1023"/>
      <c r="BI122" s="1023"/>
      <c r="BJ122" s="1023"/>
      <c r="BK122" s="1023"/>
      <c r="BL122" s="1023"/>
      <c r="BM122" s="1023"/>
      <c r="BN122" s="1023"/>
      <c r="BO122" s="1023"/>
      <c r="BP122" s="1024"/>
      <c r="BQ122" s="1055">
        <v>3491441</v>
      </c>
      <c r="BR122" s="1056"/>
      <c r="BS122" s="1056"/>
      <c r="BT122" s="1056"/>
      <c r="BU122" s="1056"/>
      <c r="BV122" s="1056">
        <v>3534140</v>
      </c>
      <c r="BW122" s="1056"/>
      <c r="BX122" s="1056"/>
      <c r="BY122" s="1056"/>
      <c r="BZ122" s="1056"/>
      <c r="CA122" s="1056">
        <v>3563460</v>
      </c>
      <c r="CB122" s="1056"/>
      <c r="CC122" s="1056"/>
      <c r="CD122" s="1056"/>
      <c r="CE122" s="1056"/>
      <c r="CF122" s="1076">
        <v>201.9</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t="s">
        <v>223</v>
      </c>
      <c r="DH122" s="978"/>
      <c r="DI122" s="978"/>
      <c r="DJ122" s="978"/>
      <c r="DK122" s="978"/>
      <c r="DL122" s="978" t="s">
        <v>223</v>
      </c>
      <c r="DM122" s="978"/>
      <c r="DN122" s="978"/>
      <c r="DO122" s="978"/>
      <c r="DP122" s="978"/>
      <c r="DQ122" s="978" t="s">
        <v>223</v>
      </c>
      <c r="DR122" s="978"/>
      <c r="DS122" s="978"/>
      <c r="DT122" s="978"/>
      <c r="DU122" s="978"/>
      <c r="DV122" s="979" t="s">
        <v>223</v>
      </c>
      <c r="DW122" s="979"/>
      <c r="DX122" s="979"/>
      <c r="DY122" s="979"/>
      <c r="DZ122" s="980"/>
    </row>
    <row r="123" spans="1:130" s="247" customFormat="1" ht="26.25" customHeight="1" x14ac:dyDescent="0.15">
      <c r="A123" s="1117"/>
      <c r="B123" s="1004"/>
      <c r="C123" s="974" t="s">
        <v>447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223</v>
      </c>
      <c r="AB123" s="1017"/>
      <c r="AC123" s="1017"/>
      <c r="AD123" s="1017"/>
      <c r="AE123" s="1018"/>
      <c r="AF123" s="1019" t="s">
        <v>223</v>
      </c>
      <c r="AG123" s="1017"/>
      <c r="AH123" s="1017"/>
      <c r="AI123" s="1017"/>
      <c r="AJ123" s="1018"/>
      <c r="AK123" s="1019" t="s">
        <v>223</v>
      </c>
      <c r="AL123" s="1017"/>
      <c r="AM123" s="1017"/>
      <c r="AN123" s="1017"/>
      <c r="AO123" s="1018"/>
      <c r="AP123" s="1020" t="s">
        <v>223</v>
      </c>
      <c r="AQ123" s="1021"/>
      <c r="AR123" s="1021"/>
      <c r="AS123" s="1021"/>
      <c r="AT123" s="1022"/>
      <c r="AU123" s="1053"/>
      <c r="AV123" s="1054"/>
      <c r="AW123" s="1054"/>
      <c r="AX123" s="1054"/>
      <c r="AY123" s="1054"/>
      <c r="AZ123" s="278" t="s">
        <v>184</v>
      </c>
      <c r="BA123" s="278"/>
      <c r="BB123" s="278"/>
      <c r="BC123" s="278"/>
      <c r="BD123" s="278"/>
      <c r="BE123" s="278"/>
      <c r="BF123" s="278"/>
      <c r="BG123" s="278"/>
      <c r="BH123" s="278"/>
      <c r="BI123" s="278"/>
      <c r="BJ123" s="278"/>
      <c r="BK123" s="278"/>
      <c r="BL123" s="278"/>
      <c r="BM123" s="278"/>
      <c r="BN123" s="278"/>
      <c r="BO123" s="1033" t="s">
        <v>461</v>
      </c>
      <c r="BP123" s="1064"/>
      <c r="BQ123" s="1123">
        <v>5218155</v>
      </c>
      <c r="BR123" s="1124"/>
      <c r="BS123" s="1124"/>
      <c r="BT123" s="1124"/>
      <c r="BU123" s="1124"/>
      <c r="BV123" s="1124">
        <v>5158273</v>
      </c>
      <c r="BW123" s="1124"/>
      <c r="BX123" s="1124"/>
      <c r="BY123" s="1124"/>
      <c r="BZ123" s="1124"/>
      <c r="CA123" s="1124">
        <v>5182156</v>
      </c>
      <c r="CB123" s="1124"/>
      <c r="CC123" s="1124"/>
      <c r="CD123" s="1124"/>
      <c r="CE123" s="1124"/>
      <c r="CF123" s="1057"/>
      <c r="CG123" s="1058"/>
      <c r="CH123" s="1058"/>
      <c r="CI123" s="1058"/>
      <c r="CJ123" s="1059"/>
      <c r="CK123" s="1068"/>
      <c r="CL123" s="1069"/>
      <c r="CM123" s="1069"/>
      <c r="CN123" s="1069"/>
      <c r="CO123" s="1070"/>
      <c r="CP123" s="1078" t="s">
        <v>402</v>
      </c>
      <c r="CQ123" s="1079"/>
      <c r="CR123" s="1079"/>
      <c r="CS123" s="1079"/>
      <c r="CT123" s="1079"/>
      <c r="CU123" s="1079"/>
      <c r="CV123" s="1079"/>
      <c r="CW123" s="1079"/>
      <c r="CX123" s="1079"/>
      <c r="CY123" s="1079"/>
      <c r="CZ123" s="1079"/>
      <c r="DA123" s="1079"/>
      <c r="DB123" s="1079"/>
      <c r="DC123" s="1079"/>
      <c r="DD123" s="1079"/>
      <c r="DE123" s="1079"/>
      <c r="DF123" s="1080"/>
      <c r="DG123" s="1016" t="s">
        <v>223</v>
      </c>
      <c r="DH123" s="1017"/>
      <c r="DI123" s="1017"/>
      <c r="DJ123" s="1017"/>
      <c r="DK123" s="1018"/>
      <c r="DL123" s="1019" t="s">
        <v>223</v>
      </c>
      <c r="DM123" s="1017"/>
      <c r="DN123" s="1017"/>
      <c r="DO123" s="1017"/>
      <c r="DP123" s="1018"/>
      <c r="DQ123" s="1019" t="s">
        <v>223</v>
      </c>
      <c r="DR123" s="1017"/>
      <c r="DS123" s="1017"/>
      <c r="DT123" s="1017"/>
      <c r="DU123" s="1018"/>
      <c r="DV123" s="1020" t="s">
        <v>223</v>
      </c>
      <c r="DW123" s="1021"/>
      <c r="DX123" s="1021"/>
      <c r="DY123" s="1021"/>
      <c r="DZ123" s="1022"/>
    </row>
    <row r="124" spans="1:130" s="247" customFormat="1" ht="26.25" customHeight="1" thickBot="1" x14ac:dyDescent="0.2">
      <c r="A124" s="1117"/>
      <c r="B124" s="1004"/>
      <c r="C124" s="974" t="s">
        <v>450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223</v>
      </c>
      <c r="AB124" s="1017"/>
      <c r="AC124" s="1017"/>
      <c r="AD124" s="1017"/>
      <c r="AE124" s="1018"/>
      <c r="AF124" s="1019" t="s">
        <v>223</v>
      </c>
      <c r="AG124" s="1017"/>
      <c r="AH124" s="1017"/>
      <c r="AI124" s="1017"/>
      <c r="AJ124" s="1018"/>
      <c r="AK124" s="1019" t="s">
        <v>223</v>
      </c>
      <c r="AL124" s="1017"/>
      <c r="AM124" s="1017"/>
      <c r="AN124" s="1017"/>
      <c r="AO124" s="1018"/>
      <c r="AP124" s="1020" t="s">
        <v>223</v>
      </c>
      <c r="AQ124" s="1021"/>
      <c r="AR124" s="1021"/>
      <c r="AS124" s="1021"/>
      <c r="AT124" s="1022"/>
      <c r="AU124" s="1119" t="s">
        <v>462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223</v>
      </c>
      <c r="BR124" s="1086"/>
      <c r="BS124" s="1086"/>
      <c r="BT124" s="1086"/>
      <c r="BU124" s="1086"/>
      <c r="BV124" s="1086">
        <v>8</v>
      </c>
      <c r="BW124" s="1086"/>
      <c r="BX124" s="1086"/>
      <c r="BY124" s="1086"/>
      <c r="BZ124" s="1086"/>
      <c r="CA124" s="1086">
        <v>11.1</v>
      </c>
      <c r="CB124" s="1086"/>
      <c r="CC124" s="1086"/>
      <c r="CD124" s="1086"/>
      <c r="CE124" s="1086"/>
      <c r="CF124" s="1087"/>
      <c r="CG124" s="1088"/>
      <c r="CH124" s="1088"/>
      <c r="CI124" s="1088"/>
      <c r="CJ124" s="1089"/>
      <c r="CK124" s="1071"/>
      <c r="CL124" s="1071"/>
      <c r="CM124" s="1071"/>
      <c r="CN124" s="1071"/>
      <c r="CO124" s="1072"/>
      <c r="CP124" s="1078" t="s">
        <v>463</v>
      </c>
      <c r="CQ124" s="1079"/>
      <c r="CR124" s="1079"/>
      <c r="CS124" s="1079"/>
      <c r="CT124" s="1079"/>
      <c r="CU124" s="1079"/>
      <c r="CV124" s="1079"/>
      <c r="CW124" s="1079"/>
      <c r="CX124" s="1079"/>
      <c r="CY124" s="1079"/>
      <c r="CZ124" s="1079"/>
      <c r="DA124" s="1079"/>
      <c r="DB124" s="1079"/>
      <c r="DC124" s="1079"/>
      <c r="DD124" s="1079"/>
      <c r="DE124" s="1079"/>
      <c r="DF124" s="1080"/>
      <c r="DG124" s="1063" t="s">
        <v>223</v>
      </c>
      <c r="DH124" s="1042"/>
      <c r="DI124" s="1042"/>
      <c r="DJ124" s="1042"/>
      <c r="DK124" s="1043"/>
      <c r="DL124" s="1041" t="s">
        <v>223</v>
      </c>
      <c r="DM124" s="1042"/>
      <c r="DN124" s="1042"/>
      <c r="DO124" s="1042"/>
      <c r="DP124" s="1043"/>
      <c r="DQ124" s="1041" t="s">
        <v>223</v>
      </c>
      <c r="DR124" s="1042"/>
      <c r="DS124" s="1042"/>
      <c r="DT124" s="1042"/>
      <c r="DU124" s="1043"/>
      <c r="DV124" s="1044" t="s">
        <v>223</v>
      </c>
      <c r="DW124" s="1045"/>
      <c r="DX124" s="1045"/>
      <c r="DY124" s="1045"/>
      <c r="DZ124" s="1046"/>
    </row>
    <row r="125" spans="1:130" s="247" customFormat="1" ht="26.25" customHeight="1" x14ac:dyDescent="0.15">
      <c r="A125" s="1117"/>
      <c r="B125" s="1004"/>
      <c r="C125" s="974" t="s">
        <v>452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223</v>
      </c>
      <c r="AB125" s="1017"/>
      <c r="AC125" s="1017"/>
      <c r="AD125" s="1017"/>
      <c r="AE125" s="1018"/>
      <c r="AF125" s="1019" t="s">
        <v>223</v>
      </c>
      <c r="AG125" s="1017"/>
      <c r="AH125" s="1017"/>
      <c r="AI125" s="1017"/>
      <c r="AJ125" s="1018"/>
      <c r="AK125" s="1019" t="s">
        <v>223</v>
      </c>
      <c r="AL125" s="1017"/>
      <c r="AM125" s="1017"/>
      <c r="AN125" s="1017"/>
      <c r="AO125" s="1018"/>
      <c r="AP125" s="1020" t="s">
        <v>223</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464</v>
      </c>
      <c r="CL125" s="1066"/>
      <c r="CM125" s="1066"/>
      <c r="CN125" s="1066"/>
      <c r="CO125" s="1067"/>
      <c r="CP125" s="998" t="s">
        <v>465</v>
      </c>
      <c r="CQ125" s="947"/>
      <c r="CR125" s="947"/>
      <c r="CS125" s="947"/>
      <c r="CT125" s="947"/>
      <c r="CU125" s="947"/>
      <c r="CV125" s="947"/>
      <c r="CW125" s="947"/>
      <c r="CX125" s="947"/>
      <c r="CY125" s="947"/>
      <c r="CZ125" s="947"/>
      <c r="DA125" s="947"/>
      <c r="DB125" s="947"/>
      <c r="DC125" s="947"/>
      <c r="DD125" s="947"/>
      <c r="DE125" s="947"/>
      <c r="DF125" s="948"/>
      <c r="DG125" s="984" t="s">
        <v>223</v>
      </c>
      <c r="DH125" s="985"/>
      <c r="DI125" s="985"/>
      <c r="DJ125" s="985"/>
      <c r="DK125" s="985"/>
      <c r="DL125" s="985" t="s">
        <v>223</v>
      </c>
      <c r="DM125" s="985"/>
      <c r="DN125" s="985"/>
      <c r="DO125" s="985"/>
      <c r="DP125" s="985"/>
      <c r="DQ125" s="985" t="s">
        <v>223</v>
      </c>
      <c r="DR125" s="985"/>
      <c r="DS125" s="985"/>
      <c r="DT125" s="985"/>
      <c r="DU125" s="985"/>
      <c r="DV125" s="986" t="s">
        <v>223</v>
      </c>
      <c r="DW125" s="986"/>
      <c r="DX125" s="986"/>
      <c r="DY125" s="986"/>
      <c r="DZ125" s="987"/>
    </row>
    <row r="126" spans="1:130" s="247" customFormat="1" ht="26.25" customHeight="1" thickBot="1" x14ac:dyDescent="0.2">
      <c r="A126" s="1117"/>
      <c r="B126" s="1004"/>
      <c r="C126" s="974" t="s">
        <v>454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223</v>
      </c>
      <c r="AB126" s="1017"/>
      <c r="AC126" s="1017"/>
      <c r="AD126" s="1017"/>
      <c r="AE126" s="1018"/>
      <c r="AF126" s="1019" t="s">
        <v>223</v>
      </c>
      <c r="AG126" s="1017"/>
      <c r="AH126" s="1017"/>
      <c r="AI126" s="1017"/>
      <c r="AJ126" s="1018"/>
      <c r="AK126" s="1019" t="s">
        <v>223</v>
      </c>
      <c r="AL126" s="1017"/>
      <c r="AM126" s="1017"/>
      <c r="AN126" s="1017"/>
      <c r="AO126" s="1018"/>
      <c r="AP126" s="1020" t="s">
        <v>223</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466</v>
      </c>
      <c r="CQ126" s="1008"/>
      <c r="CR126" s="1008"/>
      <c r="CS126" s="1008"/>
      <c r="CT126" s="1008"/>
      <c r="CU126" s="1008"/>
      <c r="CV126" s="1008"/>
      <c r="CW126" s="1008"/>
      <c r="CX126" s="1008"/>
      <c r="CY126" s="1008"/>
      <c r="CZ126" s="1008"/>
      <c r="DA126" s="1008"/>
      <c r="DB126" s="1008"/>
      <c r="DC126" s="1008"/>
      <c r="DD126" s="1008"/>
      <c r="DE126" s="1008"/>
      <c r="DF126" s="1009"/>
      <c r="DG126" s="977" t="s">
        <v>223</v>
      </c>
      <c r="DH126" s="978"/>
      <c r="DI126" s="978"/>
      <c r="DJ126" s="978"/>
      <c r="DK126" s="978"/>
      <c r="DL126" s="978" t="s">
        <v>223</v>
      </c>
      <c r="DM126" s="978"/>
      <c r="DN126" s="978"/>
      <c r="DO126" s="978"/>
      <c r="DP126" s="978"/>
      <c r="DQ126" s="978" t="s">
        <v>223</v>
      </c>
      <c r="DR126" s="978"/>
      <c r="DS126" s="978"/>
      <c r="DT126" s="978"/>
      <c r="DU126" s="978"/>
      <c r="DV126" s="979" t="s">
        <v>223</v>
      </c>
      <c r="DW126" s="979"/>
      <c r="DX126" s="979"/>
      <c r="DY126" s="979"/>
      <c r="DZ126" s="980"/>
    </row>
    <row r="127" spans="1:130" s="247" customFormat="1" ht="26.25" customHeight="1" x14ac:dyDescent="0.15">
      <c r="A127" s="1118"/>
      <c r="B127" s="1006"/>
      <c r="C127" s="1060" t="s">
        <v>467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223</v>
      </c>
      <c r="AB127" s="1017"/>
      <c r="AC127" s="1017"/>
      <c r="AD127" s="1017"/>
      <c r="AE127" s="1018"/>
      <c r="AF127" s="1019" t="s">
        <v>223</v>
      </c>
      <c r="AG127" s="1017"/>
      <c r="AH127" s="1017"/>
      <c r="AI127" s="1017"/>
      <c r="AJ127" s="1018"/>
      <c r="AK127" s="1019" t="s">
        <v>223</v>
      </c>
      <c r="AL127" s="1017"/>
      <c r="AM127" s="1017"/>
      <c r="AN127" s="1017"/>
      <c r="AO127" s="1018"/>
      <c r="AP127" s="1020" t="s">
        <v>223</v>
      </c>
      <c r="AQ127" s="1021"/>
      <c r="AR127" s="1021"/>
      <c r="AS127" s="1021"/>
      <c r="AT127" s="1022"/>
      <c r="AU127" s="283"/>
      <c r="AV127" s="283"/>
      <c r="AW127" s="283"/>
      <c r="AX127" s="1090" t="s">
        <v>468</v>
      </c>
      <c r="AY127" s="1091"/>
      <c r="AZ127" s="1091"/>
      <c r="BA127" s="1091"/>
      <c r="BB127" s="1091"/>
      <c r="BC127" s="1091"/>
      <c r="BD127" s="1091"/>
      <c r="BE127" s="1092"/>
      <c r="BF127" s="1093" t="s">
        <v>469</v>
      </c>
      <c r="BG127" s="1091"/>
      <c r="BH127" s="1091"/>
      <c r="BI127" s="1091"/>
      <c r="BJ127" s="1091"/>
      <c r="BK127" s="1091"/>
      <c r="BL127" s="1092"/>
      <c r="BM127" s="1093" t="s">
        <v>470</v>
      </c>
      <c r="BN127" s="1091"/>
      <c r="BO127" s="1091"/>
      <c r="BP127" s="1091"/>
      <c r="BQ127" s="1091"/>
      <c r="BR127" s="1091"/>
      <c r="BS127" s="1092"/>
      <c r="BT127" s="1093" t="s">
        <v>471</v>
      </c>
      <c r="BU127" s="1091"/>
      <c r="BV127" s="1091"/>
      <c r="BW127" s="1091"/>
      <c r="BX127" s="1091"/>
      <c r="BY127" s="1091"/>
      <c r="BZ127" s="1115"/>
      <c r="CA127" s="283"/>
      <c r="CB127" s="283"/>
      <c r="CC127" s="283"/>
      <c r="CD127" s="284"/>
      <c r="CE127" s="284"/>
      <c r="CF127" s="284"/>
      <c r="CG127" s="281"/>
      <c r="CH127" s="281"/>
      <c r="CI127" s="281"/>
      <c r="CJ127" s="282"/>
      <c r="CK127" s="1082"/>
      <c r="CL127" s="1069"/>
      <c r="CM127" s="1069"/>
      <c r="CN127" s="1069"/>
      <c r="CO127" s="1070"/>
      <c r="CP127" s="1007" t="s">
        <v>472</v>
      </c>
      <c r="CQ127" s="1008"/>
      <c r="CR127" s="1008"/>
      <c r="CS127" s="1008"/>
      <c r="CT127" s="1008"/>
      <c r="CU127" s="1008"/>
      <c r="CV127" s="1008"/>
      <c r="CW127" s="1008"/>
      <c r="CX127" s="1008"/>
      <c r="CY127" s="1008"/>
      <c r="CZ127" s="1008"/>
      <c r="DA127" s="1008"/>
      <c r="DB127" s="1008"/>
      <c r="DC127" s="1008"/>
      <c r="DD127" s="1008"/>
      <c r="DE127" s="1008"/>
      <c r="DF127" s="1009"/>
      <c r="DG127" s="977" t="s">
        <v>223</v>
      </c>
      <c r="DH127" s="978"/>
      <c r="DI127" s="978"/>
      <c r="DJ127" s="978"/>
      <c r="DK127" s="978"/>
      <c r="DL127" s="978" t="s">
        <v>223</v>
      </c>
      <c r="DM127" s="978"/>
      <c r="DN127" s="978"/>
      <c r="DO127" s="978"/>
      <c r="DP127" s="978"/>
      <c r="DQ127" s="978" t="s">
        <v>223</v>
      </c>
      <c r="DR127" s="978"/>
      <c r="DS127" s="978"/>
      <c r="DT127" s="978"/>
      <c r="DU127" s="978"/>
      <c r="DV127" s="979" t="s">
        <v>223</v>
      </c>
      <c r="DW127" s="979"/>
      <c r="DX127" s="979"/>
      <c r="DY127" s="979"/>
      <c r="DZ127" s="980"/>
    </row>
    <row r="128" spans="1:130" s="247" customFormat="1" ht="26.25" customHeight="1" thickBot="1" x14ac:dyDescent="0.2">
      <c r="A128" s="1101" t="s">
        <v>473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474</v>
      </c>
      <c r="X128" s="1103"/>
      <c r="Y128" s="1103"/>
      <c r="Z128" s="1104"/>
      <c r="AA128" s="1105">
        <v>3367</v>
      </c>
      <c r="AB128" s="1106"/>
      <c r="AC128" s="1106"/>
      <c r="AD128" s="1106"/>
      <c r="AE128" s="1107"/>
      <c r="AF128" s="1108">
        <v>2102</v>
      </c>
      <c r="AG128" s="1106"/>
      <c r="AH128" s="1106"/>
      <c r="AI128" s="1106"/>
      <c r="AJ128" s="1107"/>
      <c r="AK128" s="1108">
        <v>2819</v>
      </c>
      <c r="AL128" s="1106"/>
      <c r="AM128" s="1106"/>
      <c r="AN128" s="1106"/>
      <c r="AO128" s="1107"/>
      <c r="AP128" s="1109"/>
      <c r="AQ128" s="1110"/>
      <c r="AR128" s="1110"/>
      <c r="AS128" s="1110"/>
      <c r="AT128" s="1111"/>
      <c r="AU128" s="283"/>
      <c r="AV128" s="283"/>
      <c r="AW128" s="283"/>
      <c r="AX128" s="946" t="s">
        <v>475</v>
      </c>
      <c r="AY128" s="947"/>
      <c r="AZ128" s="947"/>
      <c r="BA128" s="947"/>
      <c r="BB128" s="947"/>
      <c r="BC128" s="947"/>
      <c r="BD128" s="947"/>
      <c r="BE128" s="948"/>
      <c r="BF128" s="1112" t="s">
        <v>223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4"/>
      <c r="CB128" s="284"/>
      <c r="CC128" s="284"/>
      <c r="CD128" s="284"/>
      <c r="CE128" s="284"/>
      <c r="CF128" s="284"/>
      <c r="CG128" s="281"/>
      <c r="CH128" s="281"/>
      <c r="CI128" s="281"/>
      <c r="CJ128" s="282"/>
      <c r="CK128" s="1083"/>
      <c r="CL128" s="1084"/>
      <c r="CM128" s="1084"/>
      <c r="CN128" s="1084"/>
      <c r="CO128" s="1085"/>
      <c r="CP128" s="1094" t="s">
        <v>476</v>
      </c>
      <c r="CQ128" s="1095"/>
      <c r="CR128" s="1095"/>
      <c r="CS128" s="1095"/>
      <c r="CT128" s="1095"/>
      <c r="CU128" s="1095"/>
      <c r="CV128" s="1095"/>
      <c r="CW128" s="1095"/>
      <c r="CX128" s="1095"/>
      <c r="CY128" s="1095"/>
      <c r="CZ128" s="1095"/>
      <c r="DA128" s="1095"/>
      <c r="DB128" s="1095"/>
      <c r="DC128" s="1095"/>
      <c r="DD128" s="1095"/>
      <c r="DE128" s="1095"/>
      <c r="DF128" s="1096"/>
      <c r="DG128" s="1097" t="s">
        <v>223</v>
      </c>
      <c r="DH128" s="1098"/>
      <c r="DI128" s="1098"/>
      <c r="DJ128" s="1098"/>
      <c r="DK128" s="1098"/>
      <c r="DL128" s="1098" t="s">
        <v>223</v>
      </c>
      <c r="DM128" s="1098"/>
      <c r="DN128" s="1098"/>
      <c r="DO128" s="1098"/>
      <c r="DP128" s="1098"/>
      <c r="DQ128" s="1098" t="s">
        <v>223</v>
      </c>
      <c r="DR128" s="1098"/>
      <c r="DS128" s="1098"/>
      <c r="DT128" s="1098"/>
      <c r="DU128" s="1098"/>
      <c r="DV128" s="1099" t="s">
        <v>223</v>
      </c>
      <c r="DW128" s="1099"/>
      <c r="DX128" s="1099"/>
      <c r="DY128" s="1099"/>
      <c r="DZ128" s="1100"/>
    </row>
    <row r="129" spans="1:131" s="247"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477</v>
      </c>
      <c r="X129" s="1132"/>
      <c r="Y129" s="1132"/>
      <c r="Z129" s="1133"/>
      <c r="AA129" s="1016">
        <v>2062761</v>
      </c>
      <c r="AB129" s="1017"/>
      <c r="AC129" s="1017"/>
      <c r="AD129" s="1017"/>
      <c r="AE129" s="1018"/>
      <c r="AF129" s="1019">
        <v>2082656</v>
      </c>
      <c r="AG129" s="1017"/>
      <c r="AH129" s="1017"/>
      <c r="AI129" s="1017"/>
      <c r="AJ129" s="1018"/>
      <c r="AK129" s="1019">
        <v>2089456</v>
      </c>
      <c r="AL129" s="1017"/>
      <c r="AM129" s="1017"/>
      <c r="AN129" s="1017"/>
      <c r="AO129" s="1018"/>
      <c r="AP129" s="1134"/>
      <c r="AQ129" s="1135"/>
      <c r="AR129" s="1135"/>
      <c r="AS129" s="1135"/>
      <c r="AT129" s="1136"/>
      <c r="AU129" s="285"/>
      <c r="AV129" s="285"/>
      <c r="AW129" s="285"/>
      <c r="AX129" s="1125" t="s">
        <v>478</v>
      </c>
      <c r="AY129" s="1008"/>
      <c r="AZ129" s="1008"/>
      <c r="BA129" s="1008"/>
      <c r="BB129" s="1008"/>
      <c r="BC129" s="1008"/>
      <c r="BD129" s="1008"/>
      <c r="BE129" s="1009"/>
      <c r="BF129" s="1126" t="s">
        <v>223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8" t="s">
        <v>479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480</v>
      </c>
      <c r="X130" s="1132"/>
      <c r="Y130" s="1132"/>
      <c r="Z130" s="1133"/>
      <c r="AA130" s="1016">
        <v>307382</v>
      </c>
      <c r="AB130" s="1017"/>
      <c r="AC130" s="1017"/>
      <c r="AD130" s="1017"/>
      <c r="AE130" s="1018"/>
      <c r="AF130" s="1019">
        <v>309593</v>
      </c>
      <c r="AG130" s="1017"/>
      <c r="AH130" s="1017"/>
      <c r="AI130" s="1017"/>
      <c r="AJ130" s="1018"/>
      <c r="AK130" s="1019">
        <v>324250</v>
      </c>
      <c r="AL130" s="1017"/>
      <c r="AM130" s="1017"/>
      <c r="AN130" s="1017"/>
      <c r="AO130" s="1018"/>
      <c r="AP130" s="1134"/>
      <c r="AQ130" s="1135"/>
      <c r="AR130" s="1135"/>
      <c r="AS130" s="1135"/>
      <c r="AT130" s="1136"/>
      <c r="AU130" s="285"/>
      <c r="AV130" s="285"/>
      <c r="AW130" s="285"/>
      <c r="AX130" s="1125" t="s">
        <v>481</v>
      </c>
      <c r="AY130" s="1008"/>
      <c r="AZ130" s="1008"/>
      <c r="BA130" s="1008"/>
      <c r="BB130" s="1008"/>
      <c r="BC130" s="1008"/>
      <c r="BD130" s="1008"/>
      <c r="BE130" s="1009"/>
      <c r="BF130" s="1162">
        <v>4.8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482</v>
      </c>
      <c r="X131" s="1170"/>
      <c r="Y131" s="1170"/>
      <c r="Z131" s="1171"/>
      <c r="AA131" s="1063">
        <v>1755379</v>
      </c>
      <c r="AB131" s="1042"/>
      <c r="AC131" s="1042"/>
      <c r="AD131" s="1042"/>
      <c r="AE131" s="1043"/>
      <c r="AF131" s="1041">
        <v>1773063</v>
      </c>
      <c r="AG131" s="1042"/>
      <c r="AH131" s="1042"/>
      <c r="AI131" s="1042"/>
      <c r="AJ131" s="1043"/>
      <c r="AK131" s="1041">
        <v>1765206</v>
      </c>
      <c r="AL131" s="1042"/>
      <c r="AM131" s="1042"/>
      <c r="AN131" s="1042"/>
      <c r="AO131" s="1043"/>
      <c r="AP131" s="1172"/>
      <c r="AQ131" s="1173"/>
      <c r="AR131" s="1173"/>
      <c r="AS131" s="1173"/>
      <c r="AT131" s="1174"/>
      <c r="AU131" s="285"/>
      <c r="AV131" s="285"/>
      <c r="AW131" s="285"/>
      <c r="AX131" s="1144" t="s">
        <v>483</v>
      </c>
      <c r="AY131" s="1095"/>
      <c r="AZ131" s="1095"/>
      <c r="BA131" s="1095"/>
      <c r="BB131" s="1095"/>
      <c r="BC131" s="1095"/>
      <c r="BD131" s="1095"/>
      <c r="BE131" s="1096"/>
      <c r="BF131" s="1145">
        <v>11.1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1" t="s">
        <v>484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485</v>
      </c>
      <c r="W132" s="1155"/>
      <c r="X132" s="1155"/>
      <c r="Y132" s="1155"/>
      <c r="Z132" s="1156"/>
      <c r="AA132" s="1157">
        <v>4.714594398</v>
      </c>
      <c r="AB132" s="1158"/>
      <c r="AC132" s="1158"/>
      <c r="AD132" s="1158"/>
      <c r="AE132" s="1159"/>
      <c r="AF132" s="1160">
        <v>4.6660496550000001</v>
      </c>
      <c r="AG132" s="1158"/>
      <c r="AH132" s="1158"/>
      <c r="AI132" s="1158"/>
      <c r="AJ132" s="1159"/>
      <c r="AK132" s="1160">
        <v>5.068416944</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486</v>
      </c>
      <c r="W133" s="1138"/>
      <c r="X133" s="1138"/>
      <c r="Y133" s="1138"/>
      <c r="Z133" s="1139"/>
      <c r="AA133" s="1140">
        <v>4.5</v>
      </c>
      <c r="AB133" s="1141"/>
      <c r="AC133" s="1141"/>
      <c r="AD133" s="1141"/>
      <c r="AE133" s="1142"/>
      <c r="AF133" s="1140">
        <v>4.3</v>
      </c>
      <c r="AG133" s="1141"/>
      <c r="AH133" s="1141"/>
      <c r="AI133" s="1141"/>
      <c r="AJ133" s="1142"/>
      <c r="AK133" s="1140">
        <v>4.8</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o5V9+lnFhp6kiMGp/2Z2djO/cxQCnMpHWMk9hAWr/fPVb6g1HdYcxWgFnzuiJUtlLHWBbyKoItFA4BBWekadQ==" saltValue="QVR+qpPal6mFQpwxO+yS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wKMbkfL+WDE78hdMy0k6lEB5u7IPcvxsvEaAGuJGRbnx+fp30YAoBoOM4XJpA1YD/uR9vbLns5gN7kQYTn/RQ==" saltValue="8mK0QuvybpVNVMptPNC4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aqqFeE9aT2Qn5ZcIRy6EXXGgXqmk7g0BfHtT7yrwtWV/v2J1k+Q4A8+ryMEHbsS2H6NufsbJUeg1YMSZ9Q+/g==" saltValue="qg3EaJnljHyJpmaXeZuYI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490</v>
      </c>
      <c r="AP7" s="304"/>
      <c r="AQ7" s="305" t="s">
        <v>491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492</v>
      </c>
      <c r="AQ8" s="311" t="s">
        <v>493</v>
      </c>
      <c r="AR8" s="312" t="s">
        <v>494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495</v>
      </c>
      <c r="AL9" s="1181"/>
      <c r="AM9" s="1181"/>
      <c r="AN9" s="1182"/>
      <c r="AO9" s="313">
        <v>587889</v>
      </c>
      <c r="AP9" s="313">
        <v>149972</v>
      </c>
      <c r="AQ9" s="314">
        <v>218185</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496</v>
      </c>
      <c r="AL10" s="1181"/>
      <c r="AM10" s="1181"/>
      <c r="AN10" s="1182"/>
      <c r="AO10" s="316">
        <v>83405</v>
      </c>
      <c r="AP10" s="316">
        <v>21277</v>
      </c>
      <c r="AQ10" s="317">
        <v>27381</v>
      </c>
      <c r="AR10" s="318">
        <v>-22.3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497</v>
      </c>
      <c r="AL11" s="1181"/>
      <c r="AM11" s="1181"/>
      <c r="AN11" s="1182"/>
      <c r="AO11" s="316">
        <v>76131</v>
      </c>
      <c r="AP11" s="316">
        <v>19421</v>
      </c>
      <c r="AQ11" s="317">
        <v>25697</v>
      </c>
      <c r="AR11" s="318">
        <v>-24.4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498</v>
      </c>
      <c r="AL12" s="1181"/>
      <c r="AM12" s="1181"/>
      <c r="AN12" s="1182"/>
      <c r="AO12" s="316" t="s">
        <v>499</v>
      </c>
      <c r="AP12" s="316" t="s">
        <v>499</v>
      </c>
      <c r="AQ12" s="317">
        <v>4359</v>
      </c>
      <c r="AR12" s="318" t="s">
        <v>499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500</v>
      </c>
      <c r="AL13" s="1181"/>
      <c r="AM13" s="1181"/>
      <c r="AN13" s="1182"/>
      <c r="AO13" s="316" t="s">
        <v>499</v>
      </c>
      <c r="AP13" s="316" t="s">
        <v>499</v>
      </c>
      <c r="AQ13" s="317" t="s">
        <v>499</v>
      </c>
      <c r="AR13" s="318" t="s">
        <v>499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501</v>
      </c>
      <c r="AL14" s="1181"/>
      <c r="AM14" s="1181"/>
      <c r="AN14" s="1182"/>
      <c r="AO14" s="316">
        <v>56511</v>
      </c>
      <c r="AP14" s="316">
        <v>14416</v>
      </c>
      <c r="AQ14" s="317">
        <v>8999</v>
      </c>
      <c r="AR14" s="318">
        <v>60.2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502</v>
      </c>
      <c r="AL15" s="1181"/>
      <c r="AM15" s="1181"/>
      <c r="AN15" s="1182"/>
      <c r="AO15" s="316">
        <v>39907</v>
      </c>
      <c r="AP15" s="316">
        <v>10180</v>
      </c>
      <c r="AQ15" s="317">
        <v>6052</v>
      </c>
      <c r="AR15" s="318">
        <v>68.2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503</v>
      </c>
      <c r="AL16" s="1184"/>
      <c r="AM16" s="1184"/>
      <c r="AN16" s="1185"/>
      <c r="AO16" s="316">
        <v>-69553</v>
      </c>
      <c r="AP16" s="316">
        <v>-17743</v>
      </c>
      <c r="AQ16" s="317">
        <v>-19480</v>
      </c>
      <c r="AR16" s="318">
        <v>-8.9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184</v>
      </c>
      <c r="AL17" s="1184"/>
      <c r="AM17" s="1184"/>
      <c r="AN17" s="1185"/>
      <c r="AO17" s="316">
        <v>774290</v>
      </c>
      <c r="AP17" s="316">
        <v>197523</v>
      </c>
      <c r="AQ17" s="317">
        <v>271195</v>
      </c>
      <c r="AR17" s="318">
        <v>-27.2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505</v>
      </c>
      <c r="AP20" s="324" t="s">
        <v>506</v>
      </c>
      <c r="AQ20" s="325" t="s">
        <v>507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508</v>
      </c>
      <c r="AL21" s="1176"/>
      <c r="AM21" s="1176"/>
      <c r="AN21" s="1177"/>
      <c r="AO21" s="328">
        <v>18.37</v>
      </c>
      <c r="AP21" s="329">
        <v>25.46</v>
      </c>
      <c r="AQ21" s="330">
        <v>-7.09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509</v>
      </c>
      <c r="AL22" s="1176"/>
      <c r="AM22" s="1176"/>
      <c r="AN22" s="1177"/>
      <c r="AO22" s="333">
        <v>93.7</v>
      </c>
      <c r="AP22" s="334">
        <v>93.7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490</v>
      </c>
      <c r="AP30" s="304"/>
      <c r="AQ30" s="305" t="s">
        <v>491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492</v>
      </c>
      <c r="AQ31" s="311" t="s">
        <v>493</v>
      </c>
      <c r="AR31" s="312" t="s">
        <v>494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513</v>
      </c>
      <c r="AL32" s="1192"/>
      <c r="AM32" s="1192"/>
      <c r="AN32" s="1193"/>
      <c r="AO32" s="343">
        <v>393204</v>
      </c>
      <c r="AP32" s="343">
        <v>100307</v>
      </c>
      <c r="AQ32" s="344">
        <v>157756</v>
      </c>
      <c r="AR32" s="345">
        <v>-36.4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514</v>
      </c>
      <c r="AL33" s="1192"/>
      <c r="AM33" s="1192"/>
      <c r="AN33" s="1193"/>
      <c r="AO33" s="343" t="s">
        <v>499</v>
      </c>
      <c r="AP33" s="343" t="s">
        <v>499</v>
      </c>
      <c r="AQ33" s="344" t="s">
        <v>499</v>
      </c>
      <c r="AR33" s="345" t="s">
        <v>499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515</v>
      </c>
      <c r="AL34" s="1192"/>
      <c r="AM34" s="1192"/>
      <c r="AN34" s="1193"/>
      <c r="AO34" s="343" t="s">
        <v>499</v>
      </c>
      <c r="AP34" s="343" t="s">
        <v>499</v>
      </c>
      <c r="AQ34" s="344" t="s">
        <v>499</v>
      </c>
      <c r="AR34" s="345" t="s">
        <v>499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516</v>
      </c>
      <c r="AL35" s="1192"/>
      <c r="AM35" s="1192"/>
      <c r="AN35" s="1193"/>
      <c r="AO35" s="343">
        <v>12156</v>
      </c>
      <c r="AP35" s="343">
        <v>3101</v>
      </c>
      <c r="AQ35" s="344">
        <v>29837</v>
      </c>
      <c r="AR35" s="345">
        <v>-89.6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517</v>
      </c>
      <c r="AL36" s="1192"/>
      <c r="AM36" s="1192"/>
      <c r="AN36" s="1193"/>
      <c r="AO36" s="343">
        <v>5304</v>
      </c>
      <c r="AP36" s="343">
        <v>1353</v>
      </c>
      <c r="AQ36" s="344">
        <v>5452</v>
      </c>
      <c r="AR36" s="345">
        <v>-75.2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518</v>
      </c>
      <c r="AL37" s="1192"/>
      <c r="AM37" s="1192"/>
      <c r="AN37" s="1193"/>
      <c r="AO37" s="343">
        <v>5873</v>
      </c>
      <c r="AP37" s="343">
        <v>1498</v>
      </c>
      <c r="AQ37" s="344">
        <v>1300</v>
      </c>
      <c r="AR37" s="345">
        <v>15.2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519</v>
      </c>
      <c r="AL38" s="1195"/>
      <c r="AM38" s="1195"/>
      <c r="AN38" s="1196"/>
      <c r="AO38" s="346" t="s">
        <v>499</v>
      </c>
      <c r="AP38" s="346" t="s">
        <v>499</v>
      </c>
      <c r="AQ38" s="347">
        <v>36</v>
      </c>
      <c r="AR38" s="335" t="s">
        <v>499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520</v>
      </c>
      <c r="AL39" s="1195"/>
      <c r="AM39" s="1195"/>
      <c r="AN39" s="1196"/>
      <c r="AO39" s="343">
        <v>-2819</v>
      </c>
      <c r="AP39" s="343">
        <v>-719</v>
      </c>
      <c r="AQ39" s="344">
        <v>-9131</v>
      </c>
      <c r="AR39" s="345">
        <v>-92.1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521</v>
      </c>
      <c r="AL40" s="1192"/>
      <c r="AM40" s="1192"/>
      <c r="AN40" s="1193"/>
      <c r="AO40" s="343">
        <v>-324250</v>
      </c>
      <c r="AP40" s="343">
        <v>-82717</v>
      </c>
      <c r="AQ40" s="344">
        <v>-138994</v>
      </c>
      <c r="AR40" s="345">
        <v>-40.5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296</v>
      </c>
      <c r="AL41" s="1198"/>
      <c r="AM41" s="1198"/>
      <c r="AN41" s="1199"/>
      <c r="AO41" s="343">
        <v>89468</v>
      </c>
      <c r="AP41" s="343">
        <v>22823</v>
      </c>
      <c r="AQ41" s="344">
        <v>46254</v>
      </c>
      <c r="AR41" s="345">
        <v>-50.7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490</v>
      </c>
      <c r="AN49" s="1188" t="s">
        <v>525</v>
      </c>
      <c r="AO49" s="1189"/>
      <c r="AP49" s="1189"/>
      <c r="AQ49" s="1189"/>
      <c r="AR49" s="119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526</v>
      </c>
      <c r="AO50" s="360" t="s">
        <v>527</v>
      </c>
      <c r="AP50" s="361" t="s">
        <v>528</v>
      </c>
      <c r="AQ50" s="362" t="s">
        <v>529</v>
      </c>
      <c r="AR50" s="363" t="s">
        <v>530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531</v>
      </c>
      <c r="AL51" s="356"/>
      <c r="AM51" s="364">
        <v>616247</v>
      </c>
      <c r="AN51" s="365">
        <v>145892</v>
      </c>
      <c r="AO51" s="366">
        <v>10.8</v>
      </c>
      <c r="AP51" s="367">
        <v>280458</v>
      </c>
      <c r="AQ51" s="368">
        <v>-15.8</v>
      </c>
      <c r="AR51" s="369">
        <v>26.6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532</v>
      </c>
      <c r="AM52" s="372">
        <v>380399</v>
      </c>
      <c r="AN52" s="373">
        <v>90057</v>
      </c>
      <c r="AO52" s="374">
        <v>-1.1000000000000001</v>
      </c>
      <c r="AP52" s="375">
        <v>127286</v>
      </c>
      <c r="AQ52" s="376">
        <v>0.4</v>
      </c>
      <c r="AR52" s="377">
        <v>-1.5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533</v>
      </c>
      <c r="AL53" s="356"/>
      <c r="AM53" s="364">
        <v>544988</v>
      </c>
      <c r="AN53" s="365">
        <v>131133</v>
      </c>
      <c r="AO53" s="366">
        <v>-10.1</v>
      </c>
      <c r="AP53" s="367">
        <v>310300</v>
      </c>
      <c r="AQ53" s="368">
        <v>10.6</v>
      </c>
      <c r="AR53" s="369">
        <v>-20.7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532</v>
      </c>
      <c r="AM54" s="372">
        <v>356585</v>
      </c>
      <c r="AN54" s="373">
        <v>85800</v>
      </c>
      <c r="AO54" s="374">
        <v>-4.7</v>
      </c>
      <c r="AP54" s="375">
        <v>157576</v>
      </c>
      <c r="AQ54" s="376">
        <v>23.8</v>
      </c>
      <c r="AR54" s="377">
        <v>-28.5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534</v>
      </c>
      <c r="AL55" s="356"/>
      <c r="AM55" s="364">
        <v>728087</v>
      </c>
      <c r="AN55" s="365">
        <v>177886</v>
      </c>
      <c r="AO55" s="366">
        <v>35.700000000000003</v>
      </c>
      <c r="AP55" s="367">
        <v>317319</v>
      </c>
      <c r="AQ55" s="368">
        <v>2.2999999999999998</v>
      </c>
      <c r="AR55" s="369">
        <v>33.4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532</v>
      </c>
      <c r="AM56" s="372">
        <v>406200</v>
      </c>
      <c r="AN56" s="373">
        <v>99243</v>
      </c>
      <c r="AO56" s="374">
        <v>15.7</v>
      </c>
      <c r="AP56" s="375">
        <v>164214</v>
      </c>
      <c r="AQ56" s="376">
        <v>4.2</v>
      </c>
      <c r="AR56" s="377">
        <v>11.5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535</v>
      </c>
      <c r="AL57" s="356"/>
      <c r="AM57" s="364">
        <v>443369</v>
      </c>
      <c r="AN57" s="365">
        <v>110787</v>
      </c>
      <c r="AO57" s="366">
        <v>-37.700000000000003</v>
      </c>
      <c r="AP57" s="367">
        <v>289738</v>
      </c>
      <c r="AQ57" s="368">
        <v>-8.6999999999999993</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532</v>
      </c>
      <c r="AM58" s="372">
        <v>271529</v>
      </c>
      <c r="AN58" s="373">
        <v>67848</v>
      </c>
      <c r="AO58" s="374">
        <v>-31.6</v>
      </c>
      <c r="AP58" s="375">
        <v>156238</v>
      </c>
      <c r="AQ58" s="376">
        <v>-4.9000000000000004</v>
      </c>
      <c r="AR58" s="377">
        <v>-26.7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536</v>
      </c>
      <c r="AL59" s="356"/>
      <c r="AM59" s="364">
        <v>679662</v>
      </c>
      <c r="AN59" s="365">
        <v>173383</v>
      </c>
      <c r="AO59" s="366">
        <v>56.5</v>
      </c>
      <c r="AP59" s="367">
        <v>316937</v>
      </c>
      <c r="AQ59" s="368">
        <v>9.4</v>
      </c>
      <c r="AR59" s="369">
        <v>47.1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532</v>
      </c>
      <c r="AM60" s="372">
        <v>538990</v>
      </c>
      <c r="AN60" s="373">
        <v>137497</v>
      </c>
      <c r="AO60" s="374">
        <v>102.7</v>
      </c>
      <c r="AP60" s="375">
        <v>199150</v>
      </c>
      <c r="AQ60" s="376">
        <v>27.5</v>
      </c>
      <c r="AR60" s="377">
        <v>75.2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537</v>
      </c>
      <c r="AL61" s="378"/>
      <c r="AM61" s="379">
        <v>602471</v>
      </c>
      <c r="AN61" s="380">
        <v>147816</v>
      </c>
      <c r="AO61" s="381">
        <v>11</v>
      </c>
      <c r="AP61" s="382">
        <v>302950</v>
      </c>
      <c r="AQ61" s="383">
        <v>-0.4</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532</v>
      </c>
      <c r="AM62" s="372">
        <v>390741</v>
      </c>
      <c r="AN62" s="373">
        <v>96089</v>
      </c>
      <c r="AO62" s="374">
        <v>16.2</v>
      </c>
      <c r="AP62" s="375">
        <v>160893</v>
      </c>
      <c r="AQ62" s="376">
        <v>10.199999999999999</v>
      </c>
      <c r="AR62" s="377">
        <v>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AbHTUvxCjn0L/keEjxkGpdbB+e1yBXN9EJH+HvzwazmZf8994ZqSXaJXiBlsO5zH6eiPoQXqtQGxtAKK0utrA==" saltValue="HSVqiyMqrjzszk8SevoN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20" spans="125:125" ht="13.5" hidden="1" customHeight="1" x14ac:dyDescent="0.15"/>
    <row r="121" spans="125:125" ht="13.5" hidden="1" customHeight="1" x14ac:dyDescent="0.15">
      <c r="DU121" s="291"/>
    </row>
  </sheetData>
  <sheetProtection algorithmName="SHA-512" hashValue="G/zCGMHYB1R6CQsFEjfuwV2sNmy+D8x5ll7p2BEVwJGa76iCK4iWigUWy2LoncGP8KrWGw6u8Kzq1fdtEHNRPA==" saltValue="/JyYLfeYFMvuTV+yB/LC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540</v>
      </c>
    </row>
  </sheetData>
  <sheetProtection algorithmName="SHA-512" hashValue="SiAibiFhKaDO91vnqGnH0A5bYzr5GsuphYMyPt4Zt2DvOLbRHqce3mJlnNmBH4JgW2LbY/Ay1mG93DUiuTWDpQ==" saltValue="EdSBQBKklV8oa9BZSGYL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00" t="s">
        <v>3</v>
      </c>
      <c r="D47" s="1200"/>
      <c r="E47" s="1201"/>
      <c r="F47" s="11">
        <v>42.16</v>
      </c>
      <c r="G47" s="12">
        <v>44.81</v>
      </c>
      <c r="H47" s="12">
        <v>41.62</v>
      </c>
      <c r="I47" s="12">
        <v>40.69</v>
      </c>
      <c r="J47" s="13">
        <v>40.74</v>
      </c>
    </row>
    <row r="48" spans="2:10" ht="57.75" customHeight="1" x14ac:dyDescent="0.15">
      <c r="B48" s="14"/>
      <c r="C48" s="1202" t="s">
        <v>4</v>
      </c>
      <c r="D48" s="1202"/>
      <c r="E48" s="1203"/>
      <c r="F48" s="15">
        <v>5.98</v>
      </c>
      <c r="G48" s="16">
        <v>3.93</v>
      </c>
      <c r="H48" s="16">
        <v>3.27</v>
      </c>
      <c r="I48" s="16">
        <v>3.02</v>
      </c>
      <c r="J48" s="17">
        <v>3.26</v>
      </c>
    </row>
    <row r="49" spans="2:10" ht="57.75" customHeight="1" thickBot="1" x14ac:dyDescent="0.2">
      <c r="B49" s="18"/>
      <c r="C49" s="1204" t="s">
        <v>5</v>
      </c>
      <c r="D49" s="1204"/>
      <c r="E49" s="1205"/>
      <c r="F49" s="19">
        <v>0.27</v>
      </c>
      <c r="G49" s="20" t="s">
        <v>546</v>
      </c>
      <c r="H49" s="20" t="s">
        <v>547</v>
      </c>
      <c r="I49" s="20" t="s">
        <v>548</v>
      </c>
      <c r="J49" s="21" t="s">
        <v>549</v>
      </c>
    </row>
    <row r="50" spans="2:10" ht="13.5" customHeight="1" x14ac:dyDescent="0.15"/>
  </sheetData>
  <sheetProtection algorithmName="SHA-512" hashValue="A4w6c932PXM2oJZ9REO5CvAHO2618eRHEwm1/Tgh2AsG8yLytk/Csf1uhQoH8IOvJdRrw6R0dE8yo4gH1EaI2g==" saltValue="KW8AahqR0drn9lhz3HET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2021-03-19T02:37:11Z</cp:lastPrinted>
  <dcterms:created xsi:type="dcterms:W3CDTF">2021-02-05T04:17:17Z</dcterms:created>
  <dcterms:modified xsi:type="dcterms:W3CDTF">2021-10-28T02:57:18Z</dcterms:modified>
  <cp:category/>
</cp:coreProperties>
</file>