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<sst xmlns="http://schemas.openxmlformats.org/spreadsheetml/2006/main" count="1151" uniqueCount="610">
  <si>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</si>
  <si>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</si>
  <si>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</si>
  <si>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</si>
  <si>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</si>
  <si>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</si>
  <si>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</si>
  <si>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</si>
  <si>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</si>
  <si>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</si>
  <si>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</si>
  <si>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</si>
  <si>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</si>
  <si>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</si>
  <si>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</si>
  <si>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</si>
  <si>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</si>
  <si>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</si>
  <si>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</si>
  <si>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</si>
  <si>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</si>
  <si>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</si>
  <si>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</si>
  <si>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</si>
  <si>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</si>
  <si>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</si>
  <si>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</si>
  <si>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</si>
  <si>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</si>
  <si>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</si>
  <si>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</si>
  <si>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</si>
  <si>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</si>
  <si>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</si>
  <si>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</si>
  <si>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</si>
  <si>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</si>
  <si>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</si>
  <si>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</si>
  <si>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</si>
  <si>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</si>
  <si>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</si>
  <si>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</si>
  <si>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</si>
  <si>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</si>
  <si>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</si>
  <si>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</si>
  <si>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</si>
  <si>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</si>
  <si>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</si>
  <si>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</si>
  <si>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</si>
  <si>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</si>
  <si>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</si>
  <si>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</si>
  <si>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</si>
  <si>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</si>
  <si>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</si>
  <si>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</si>
  <si>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</si>
  <si>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</si>
  <si>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</si>
  <si>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</si>
  <si>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</si>
  <si>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</si>
  <si>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</si>
  <si>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</si>
  <si>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</si>
  <si>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</si>
  <si>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</si>
  <si>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</si>
  <si>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</si>
  <si>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</si>
  <si>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</si>
  <si>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</si>
  <si>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</si>
  <si>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</si>
  <si>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</si>
  <si>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</si>
  <si>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</si>
  <si>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</si>
  <si>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</si>
  <si>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</si>
  <si>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</si>
  <si>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</si>
  <si>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</si>
  <si>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</si>
  <si>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</si>
  <si>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</si>
  <si>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</si>
  <si>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</si>
  <si>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</si>
  <si>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</si>
  <si>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</si>
  <si>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</si>
  <si>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</si>
  <si>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</si>
  <si>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</si>
  <si>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</si>
  <si>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</si>
  <si>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</si>
  <si>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</si>
  <si>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</si>
  <si>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</si>
  <si>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</si>
  <si>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</si>
  <si>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</si>
  <si>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</si>
  <si>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</si>
  <si>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</si>
  <si>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</si>
  <si>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</si>
  <si>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</si>
  <si>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</si>
  <si>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</si>
  <si>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</si>
  <si>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</si>
  <si>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</si>
  <si>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</si>
  <si>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</si>
  <si>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</si>
  <si>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</si>
  <si>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</si>
  <si>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</si>
  <si>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</si>
  <si>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</si>
  <si>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</si>
  <si>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</si>
  <si>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</si>
  <si>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</si>
  <si>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</si>
  <si>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</si>
  <si>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</si>
  <si>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</si>
  <si>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</si>
  <si>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</si>
  <si>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</si>
  <si>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</si>
  <si>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</si>
  <si>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</si>
  <si>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</si>
  <si>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</si>
  <si>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</si>
  <si>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</si>
  <si>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</si>
  <si>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</si>
  <si>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</si>
  <si>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</si>
  <si>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</si>
  <si>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</si>
  <si>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</si>
  <si>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</si>
  <si>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</si>
  <si>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</si>
  <si>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</si>
  <si>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</si>
  <si>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</si>
  <si>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</si>
  <si>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</si>
  <si>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</si>
  <si>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</si>
  <si>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</si>
  <si>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</si>
  <si>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</si>
  <si>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</si>
  <si>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</si>
  <si>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</si>
  <si>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</si>
  <si>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</si>
  <si>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</si>
  <si>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</si>
  <si>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</si>
  <si>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</si>
  <si>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</si>
  <si>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</si>
  <si>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</si>
  <si>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</si>
  <si>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</si>
  <si>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</si>
  <si>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</si>
  <si>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</si>
  <si>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</si>
  <si>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</si>
  <si>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</si>
  <si>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</si>
  <si>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</si>
  <si>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</si>
  <si>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</si>
  <si>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</si>
  <si>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</si>
  <si>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</si>
  <si>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</si>
  <si>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</si>
  <si>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</si>
  <si>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</si>
  <si>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</si>
  <si>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</si>
  <si>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</si>
  <si>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</si>
  <si>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</si>
  <si>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</si>
  <si>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</si>
  <si>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</si>
  <si>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</si>
  <si>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</si>
  <si>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</si>
  <si>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</si>
  <si>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</si>
  <si>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</si>
  <si>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</si>
  <si>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</si>
  <si>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</si>
  <si>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愛媛県内子町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</si>
  <si>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</si>
  <si>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</si>
  <si>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</si>
  <si>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</si>
  <si>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</si>
  <si>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</si>
  <si>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</si>
  <si>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</si>
  <si>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</si>
  <si>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</si>
  <si>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</si>
  <si>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</si>
  <si>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</si>
  <si>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</si>
  <si>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</si>
  <si>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</si>
  <si>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</si>
  <si>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</si>
  <si>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</si>
  <si>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</si>
  <si>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</si>
  <si>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</si>
  <si>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</si>
  <si>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</si>
  <si>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</si>
  <si>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</si>
  <si>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</si>
  <si>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</si>
  <si>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</si>
  <si>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</si>
  <si>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</si>
  <si>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</si>
  <si>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</si>
  <si>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</si>
  <si>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</si>
  <si>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</si>
  <si>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</si>
  <si>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</si>
  <si>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</si>
  <si>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</si>
  <si>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</si>
  <si>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</si>
  <si>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</si>
  <si>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</si>
  <si>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</si>
  <si>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</si>
  <si>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</si>
  <si>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</si>
  <si>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</si>
  <si>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</si>
  <si>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</si>
  <si>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</si>
  <si>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</si>
  <si>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</si>
  <si>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</si>
  <si>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</si>
  <si>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</si>
  <si>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</si>
  <si>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</si>
  <si>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</si>
  <si>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</si>
  <si>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</si>
  <si>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</si>
  <si>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</si>
  <si>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</si>
  <si>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</si>
  <si>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</si>
  <si>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</si>
  <si>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</si>
  <si>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</si>
  <si>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</si>
  <si>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</si>
  <si>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</si>
  <si>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</si>
  <si>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</si>
  <si>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</si>
  <si>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</si>
  <si>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</si>
  <si>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</si>
  <si>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</si>
  <si>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</si>
  <si>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</si>
  <si>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</si>
  <si>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</si>
  <si>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</si>
  <si>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</si>
  <si>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</si>
  <si>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</si>
  <si>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</si>
  <si>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</si>
  <si>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</si>
  <si>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</si>
  <si>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</si>
  <si>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</si>
  <si>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</si>
  <si>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</si>
  <si>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</si>
  <si>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</si>
  <si>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</si>
  <si>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</si>
  <si>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</si>
  <si>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</si>
  <si>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</si>
  <si>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</si>
  <si>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</si>
  <si>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</si>
  <si>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</si>
  <si>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</si>
  <si>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</si>
  <si>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</si>
  <si>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</si>
  <si>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</si>
  <si>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</si>
  <si>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</si>
  <si>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</si>
  <si>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</si>
  <si>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</si>
  <si>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</si>
  <si>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</si>
  <si>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</si>
  <si>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</si>
  <si>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</si>
  <si>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</si>
  <si>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</si>
  <si>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</si>
  <si>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</si>
  <si>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</si>
  <si>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</si>
  <si>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</si>
  <si>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</si>
  <si>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</si>
  <si>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</si>
  <si>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</si>
  <si>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</si>
  <si>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</si>
  <si>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</si>
  <si>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</si>
  <si>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</si>
  <si>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</si>
  <si>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</si>
  <si>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</si>
  <si>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</si>
  <si>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</si>
  <si>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</si>
  <si>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</si>
  <si>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</si>
  <si>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</si>
  <si>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</si>
  <si>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</si>
  <si>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</si>
  <si>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</si>
  <si>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</si>
  <si>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愛媛県内子町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</si>
  <si>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</si>
  <si>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</si>
  <si>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</si>
  <si>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</si>
  <si>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</si>
  <si>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</si>
  <si>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</si>
  <si>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</si>
  <si>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</si>
  <si>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</si>
  <si>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</si>
  <si>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</si>
  <si>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</si>
  <si>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</si>
  <si>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</si>
  <si>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</si>
  <si>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</si>
  <si>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</si>
  <si>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</si>
  <si>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</si>
  <si>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</si>
  <si>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</si>
  <si>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</si>
  <si>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</si>
  <si>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</si>
  <si>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</si>
  <si>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</si>
  <si>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</si>
  <si>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</si>
  <si>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</si>
  <si>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</si>
  <si>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</si>
  <si>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</si>
  <si>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</si>
  <si>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</si>
  <si>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</si>
  <si>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</si>
  <si>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</si>
  <si>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</si>
  <si>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</si>
  <si>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</si>
  <si>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</si>
  <si>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</si>
  <si>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</si>
  <si>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</si>
  <si>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</si>
  <si>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</si>
  <si>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</si>
  <si>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</si>
  <si>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</si>
  <si>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</si>
  <si>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</si>
  <si>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</si>
  <si>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</si>
  <si>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</si>
  <si>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</si>
  <si>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</si>
  <si>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</si>
  <si>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</si>
  <si>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</si>
  <si>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</si>
  <si>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</si>
  <si>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</si>
  <si>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</si>
  <si>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</si>
  <si>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</si>
  <si>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</si>
  <si>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</si>
  <si>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</si>
  <si>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</si>
  <si>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</si>
  <si>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</si>
  <si>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</si>
  <si>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</si>
  <si>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</si>
  <si>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</si>
  <si>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</si>
  <si>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</si>
  <si>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</si>
  <si>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</si>
  <si>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</si>
  <si>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</si>
  <si>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</si>
  <si>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</si>
  <si>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</si>
  <si>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</si>
  <si>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</si>
  <si>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</si>
  <si>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</si>
  <si>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</si>
  <si>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</si>
  <si>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</si>
  <si>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</si>
  <si>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</si>
  <si>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</si>
  <si>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</si>
  <si>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</si>
  <si>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内子町下水道事業会計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</si>
  <si>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</si>
  <si>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</si>
  <si>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</si>
  <si>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</si>
  <si>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</si>
  <si>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</si>
  <si>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</si>
  <si>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</si>
  <si>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</si>
  <si>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</si>
  <si>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</si>
  <si>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</si>
  <si>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</si>
  <si>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</si>
  <si>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</si>
  <si>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</si>
  <si>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</si>
  <si>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</si>
  <si>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</si>
  <si>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</si>
  <si>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</si>
  <si>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</si>
  <si>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</si>
  <si>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</si>
  <si>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</si>
  <si>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</si>
  <si>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</si>
  <si>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</si>
  <si>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</si>
  <si>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</si>
  <si>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</si>
  <si>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</si>
  <si>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</si>
  <si>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</si>
  <si>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</si>
  <si>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</si>
  <si>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</si>
  <si>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</si>
  <si>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</si>
  <si>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</si>
  <si>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</si>
  <si>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</si>
  <si>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</si>
  <si>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</si>
  <si>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</si>
  <si>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</si>
  <si>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</si>
  <si>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</si>
  <si>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</si>
  <si>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</si>
  <si>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</si>
  <si>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</si>
  <si>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</si>
  <si>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</si>
  <si>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</si>
  <si>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</si>
  <si>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</si>
  <si>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</si>
  <si>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</si>
  <si>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</si>
  <si>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</si>
  <si>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</si>
  <si>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</si>
  <si>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</si>
  <si>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</si>
  <si>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</si>
  <si>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</si>
  <si>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</si>
  <si>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</si>
  <si>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</si>
  <si>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</si>
  <si>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</si>
  <si>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</si>
  <si>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</si>
  <si>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</si>
  <si>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</si>
  <si>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</si>
  <si>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</si>
  <si>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</si>
  <si>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</si>
  <si>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</si>
  <si>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</si>
  <si>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</si>
  <si>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</si>
  <si>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</si>
  <si>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</si>
  <si>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</si>
  <si>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</si>
  <si>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2.02</t>
  </si>
  <si>
    <t>▲ 1.50</t>
  </si>
  <si>
    <t>内子町水道事業会計</t>
  </si>
  <si>
    <t>一般会計</t>
  </si>
  <si>
    <t>内子町国民健康保険事業特別会計</t>
  </si>
  <si>
    <t>内子町公共下水道事業会計</t>
  </si>
  <si>
    <t>内子町介護保険事業特別会計</t>
  </si>
  <si>
    <t>内子町後期高齢者医療保険事業特別会計</t>
  </si>
  <si>
    <t>小田高校寄宿舎特別会計</t>
  </si>
  <si>
    <t>内子町介護保険サービス事業特別会計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</si>
  <si>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</si>
  <si>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</si>
  <si>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</si>
  <si>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</si>
  <si>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</si>
  <si>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</si>
  <si>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</si>
  <si>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</si>
  <si>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</si>
  <si>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</si>
  <si>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5">
      <t>エヒメケンシチョウ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</si>
  <si>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11">
      <t>エヒメケンシチョウソウゴウジムクミアイ</t>
    </rPh>
    <rPh sb="12" eb="14">
      <t>ジチ</t>
    </rPh>
    <rPh sb="14" eb="16">
      <t>カイカン</t>
    </rPh>
    <rPh sb="16" eb="18">
      <t>ジギョウ</t>
    </rPh>
    <rPh sb="18" eb="19">
      <t>ブン</t>
    </rPh>
    <phoneticPr fontId="2"/>
  </si>
  <si>
    <t>愛媛県市町総合事務組合　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</si>
  <si>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　共通経費分</t>
    <rPh sb="0" eb="11">
      <t>エヒメケンシチョウソウゴウジムクミアイ</t>
    </rPh>
    <rPh sb="12" eb="14">
      <t>キョウツウ</t>
    </rPh>
    <rPh sb="14" eb="16">
      <t>ケイヒ</t>
    </rPh>
    <rPh sb="16" eb="17">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</si>
  <si>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</si>
  <si>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　一般会計</t>
    <rPh sb="0" eb="2">
      <t>オオズ</t>
    </rPh>
    <rPh sb="2" eb="4">
      <t>キタ</t>
    </rPh>
    <rPh sb="4" eb="10">
      <t>トクベツヨウゴロウジン</t>
    </rPh>
    <rPh sb="13" eb="15">
      <t>ジム</t>
    </rPh>
    <rPh sb="15" eb="17">
      <t>クミアイ</t>
    </rPh>
    <rPh sb="18" eb="20">
      <t>イッパン</t>
    </rPh>
    <rPh sb="20" eb="22">
      <t>カイケイ</t>
    </rPh>
    <phoneticPr fontId="2"/>
  </si>
  <si>
    <t>大洲喜多特別養護老人ホーム事務組合　公営企業会計</t>
    <rPh sb="0" eb="2">
      <t>オオズ</t>
    </rPh>
    <rPh sb="2" eb="4">
      <t>キタ</t>
    </rPh>
    <rPh sb="4" eb="10">
      <t>トクベツヨウゴロウジン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</si>
  <si>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</si>
  <si>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</si>
  <si>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　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</si>
  <si>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　八幡浜・大洲地区ふるさと市町村圏基金事業特別会計</t>
    <rPh sb="0" eb="3">
      <t>ヤワタハマ</t>
    </rPh>
    <rPh sb="3" eb="9">
      <t>オオズチクコウイキ</t>
    </rPh>
    <rPh sb="9" eb="15">
      <t>シチョウソンケンクミアイ</t>
    </rPh>
    <rPh sb="16" eb="19">
      <t>ヤワタハマ</t>
    </rPh>
    <rPh sb="20" eb="22">
      <t>オオズ</t>
    </rPh>
    <rPh sb="22" eb="24">
      <t>チク</t>
    </rPh>
    <rPh sb="28" eb="31">
      <t>シチョウソン</t>
    </rPh>
    <rPh sb="31" eb="32">
      <t>ケン</t>
    </rPh>
    <rPh sb="32" eb="34">
      <t>キキン</t>
    </rPh>
    <rPh sb="34" eb="36">
      <t>ジギョウ</t>
    </rPh>
    <rPh sb="36" eb="38">
      <t>トクベツ</t>
    </rPh>
    <rPh sb="38" eb="40">
      <t>カイケイ</t>
    </rPh>
    <phoneticPr fontId="2"/>
  </si>
  <si>
    <t>八幡浜・大洲地区広域市町村圏組合　運動公園特別会計</t>
    <rPh sb="0" eb="3">
      <t>ヤワタハマ</t>
    </rPh>
    <rPh sb="4" eb="6">
      <t>オオズ</t>
    </rPh>
    <rPh sb="6" eb="8">
      <t>チク</t>
    </rPh>
    <rPh sb="8" eb="16">
      <t>コウイキシチョウソンケンクミアイ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</si>
  <si>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</si>
  <si>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</si>
  <si>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</si>
  <si>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内子フレッシュパークからり</t>
    <rPh sb="0" eb="2">
      <t>ウチコ</t>
    </rPh>
    <phoneticPr fontId="2"/>
  </si>
  <si>
    <t>内子町国際交流協会</t>
    <rPh sb="0" eb="3">
      <t>ウチコチョウ</t>
    </rPh>
    <rPh sb="3" eb="5">
      <t>コクサイ</t>
    </rPh>
    <rPh sb="5" eb="7">
      <t>コウリュウ</t>
    </rPh>
    <rPh sb="7" eb="9">
      <t>キョウカイ</t>
    </rPh>
    <phoneticPr fontId="2"/>
  </si>
  <si>
    <t>小田まちづくり</t>
    <rPh sb="0" eb="2">
      <t>オダ</t>
    </rPh>
    <phoneticPr fontId="2"/>
  </si>
  <si>
    <t>内子・森と町並みの設計社</t>
    <rPh sb="0" eb="2">
      <t>ウチコ</t>
    </rPh>
    <rPh sb="3" eb="4">
      <t>モリ</t>
    </rPh>
    <rPh sb="5" eb="7">
      <t>マチナ</t>
    </rPh>
    <rPh sb="9" eb="11">
      <t>セッケイ</t>
    </rPh>
    <rPh sb="11" eb="12">
      <t>シャ</t>
    </rPh>
    <phoneticPr fontId="2"/>
  </si>
  <si>
    <t>-</t>
    <phoneticPr fontId="2"/>
  </si>
  <si>
    <t>-</t>
    <phoneticPr fontId="2"/>
  </si>
  <si>
    <t>公共施設整備基金</t>
    <rPh sb="0" eb="2">
      <t>コウキョウ</t>
    </rPh>
    <rPh sb="2" eb="4">
      <t>シセツ</t>
    </rPh>
    <rPh sb="4" eb="6">
      <t>セイビ</t>
    </rPh>
    <rPh sb="6" eb="8">
      <t>キキン</t>
    </rPh>
    <phoneticPr fontId="18"/>
  </si>
  <si>
    <t>地域福祉基金</t>
    <rPh sb="0" eb="2">
      <t>チイキ</t>
    </rPh>
    <rPh sb="2" eb="4">
      <t>フクシ</t>
    </rPh>
    <rPh sb="4" eb="6">
      <t>キキン</t>
    </rPh>
    <phoneticPr fontId="18"/>
  </si>
  <si>
    <t>一般廃棄物処理施設維持管理基金</t>
    <rPh sb="0" eb="2">
      <t>イッパン</t>
    </rPh>
    <rPh sb="2" eb="5">
      <t>ハイキブツ</t>
    </rPh>
    <rPh sb="5" eb="7">
      <t>ショリ</t>
    </rPh>
    <rPh sb="7" eb="9">
      <t>シセツ</t>
    </rPh>
    <rPh sb="9" eb="11">
      <t>イジ</t>
    </rPh>
    <rPh sb="11" eb="13">
      <t>カンリ</t>
    </rPh>
    <rPh sb="13" eb="15">
      <t>キキン</t>
    </rPh>
    <phoneticPr fontId="18"/>
  </si>
  <si>
    <t>いかざき小田川はらっぱ基金</t>
    <rPh sb="4" eb="7">
      <t>オダガワ</t>
    </rPh>
    <rPh sb="11" eb="13">
      <t>キキン</t>
    </rPh>
    <phoneticPr fontId="18"/>
  </si>
  <si>
    <t>災害対策基金</t>
    <rPh sb="0" eb="2">
      <t>サイガイ</t>
    </rPh>
    <rPh sb="2" eb="4">
      <t>タイサク</t>
    </rPh>
    <rPh sb="4" eb="6">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</si>
  <si>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</si>
  <si>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</si>
  <si>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</si>
  <si>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</si>
  <si>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</si>
  <si>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内子町では、平成20年度に策定をした「公債費負担適正化計画」により地方債の発行を抑制している結果、将来負担比率は低下している。地方債の発行を抑制しているため、実質公債費比率においても低下している。令和元年度で2.1%と類似団体内平均値より6.8%低い数値となっている。
　有形固定資産減価償却率が類似団体内平均値より2.4%高く、施設の老朽化が進んでいるため、今後長寿命化などの整備を進めるにあたって地方債の発行額が増加することが考えられる。実質公債費比率の増加が見込まれるため、発行額の抑制を図るなど、適切な起債管理に努める。
</t>
    <rPh sb="92" eb="94">
      <t>テイカ</t>
    </rPh>
    <rPh sb="99" eb="101">
      <t>レイワ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</si>
  <si>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</si>
  <si>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</si>
  <si>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</si>
  <si>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内子町では、平成20年度に策定をした「公債費負担適正化計画」により地方債の発行を抑制している結果、将来負担比率は低下している。しかし、有形固定資産減価償却率は、令和元年度で62.9％と類似団体内平均値より2.4％高い数値となっており、類似団体と比較すると老朽化が進んでいる施設が多い状況である。
　主に、「幼稚園・保育所」「図書館」「公営住宅」「庁舎」などの有形固定資産減価償却率が高くなってきていることが挙げられる。公共施設総合管理計画に基づき、老朽化対策に取り組んでいくが、地方債の発行額の抑制を図るなど適切な起債管理に努め、計画的に施設整備を進めていく必要がある。</t>
    <rPh sb="7" eb="9">
      <t>ヘイセイ</t>
    </rPh>
    <rPh sb="11" eb="13">
      <t>ネンド</t>
    </rPh>
    <rPh sb="14" eb="16">
      <t>サクテイ</t>
    </rPh>
    <rPh sb="20" eb="23">
      <t>コウサイヒ</t>
    </rPh>
    <rPh sb="23" eb="25">
      <t>フタン</t>
    </rPh>
    <rPh sb="25" eb="28">
      <t>テキセイカ</t>
    </rPh>
    <rPh sb="28" eb="30">
      <t>ケイカク</t>
    </rPh>
    <rPh sb="34" eb="37">
      <t>チホウサイ</t>
    </rPh>
    <rPh sb="38" eb="40">
      <t>ハッコウ</t>
    </rPh>
    <rPh sb="41" eb="43">
      <t>ヨクセイ</t>
    </rPh>
    <rPh sb="47" eb="49">
      <t>ケッカ</t>
    </rPh>
    <rPh sb="57" eb="59">
      <t>テイカ</t>
    </rPh>
    <rPh sb="81" eb="83">
      <t>レイワ</t>
    </rPh>
    <rPh sb="118" eb="120">
      <t>ルイジ</t>
    </rPh>
    <rPh sb="120" eb="122">
      <t>ダンタイ</t>
    </rPh>
    <rPh sb="123" eb="125">
      <t>ヒカク</t>
    </rPh>
    <rPh sb="150" eb="151">
      <t>オモ</t>
    </rPh>
    <rPh sb="154" eb="157">
      <t>ヨウチエン</t>
    </rPh>
    <rPh sb="158" eb="161">
      <t>ホイクショ</t>
    </rPh>
    <rPh sb="163" eb="166">
      <t>トショカン</t>
    </rPh>
    <rPh sb="168" eb="170">
      <t>コウエイ</t>
    </rPh>
    <rPh sb="170" eb="172">
      <t>ジュウタク</t>
    </rPh>
    <rPh sb="174" eb="176">
      <t>チョウシャ</t>
    </rPh>
    <rPh sb="180" eb="182">
      <t>ユウケイ</t>
    </rPh>
    <rPh sb="182" eb="186">
      <t>コテイシサン</t>
    </rPh>
    <rPh sb="186" eb="188">
      <t>ゲンカ</t>
    </rPh>
    <rPh sb="188" eb="191">
      <t>ショウキャクリツ</t>
    </rPh>
    <rPh sb="192" eb="193">
      <t>タカ</t>
    </rPh>
    <rPh sb="204" eb="205">
      <t>ア</t>
    </rPh>
    <rPh sb="210" eb="212">
      <t>コウキョウ</t>
    </rPh>
    <rPh sb="212" eb="214">
      <t>シセツ</t>
    </rPh>
    <rPh sb="214" eb="216">
      <t>ソウゴウ</t>
    </rPh>
    <rPh sb="216" eb="218">
      <t>カンリ</t>
    </rPh>
    <rPh sb="218" eb="220">
      <t>ケイカク</t>
    </rPh>
    <rPh sb="221" eb="222">
      <t>モト</t>
    </rPh>
    <rPh sb="225" eb="228">
      <t>ロウキュウカ</t>
    </rPh>
    <rPh sb="228" eb="230">
      <t>タイサク</t>
    </rPh>
    <rPh sb="231" eb="232">
      <t>ト</t>
    </rPh>
    <rPh sb="233" eb="234">
      <t>ク</t>
    </rPh>
    <rPh sb="240" eb="243">
      <t>チホウサイ</t>
    </rPh>
    <rPh sb="258" eb="260">
      <t>キサイ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</si>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</sst>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B6DE-415E-B513-0C36037311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110524</c:v>
                </c:pt>
                <c:pt idx="1">
                  <c:v>119485</c:v>
                </c:pt>
                <c:pt idx="2">
                  <c:v>150024</c:v>
                </c:pt>
                <c:pt idx="3">
                  <c:v>94652</c:v>
                </c:pt>
                <c:pt idx="4">
                  <c:v>96076</c:v>
                </c:pt>
              </c:numCache>
            </c:numRef>
          </c:val>
          <c:smooth val="0"/>
          <c:extLst>
            <c:ext xmlns:c16="http://schemas.microsoft.com/office/drawing/2014/chart" uri="{C3380CC4-5D6E-409C-BE32-E72D297353CC}">
              <c16:uniqueId val="{00000001-B6DE-415E-B513-0C36037311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6.49</c:v>
                </c:pt>
                <c:pt idx="1">
                  <c:v>4.67</c:v>
                </c:pt>
                <c:pt idx="2">
                  <c:v>3.32</c:v>
                </c:pt>
                <c:pt idx="3">
                  <c:v>4.22</c:v>
                </c:pt>
                <c:pt idx="4">
                  <c:v>3.29</c:v>
                </c:pt>
              </c:numCache>
            </c:numRef>
          </c:val>
          <c:extLst>
            <c:ext xmlns:c16="http://schemas.microsoft.com/office/drawing/2014/chart" uri="{C3380CC4-5D6E-409C-BE32-E72D297353CC}">
              <c16:uniqueId val="{00000000-8D6C-48A9-948D-97BCDBFB65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15.24</c:v>
                </c:pt>
                <c:pt idx="1">
                  <c:v>15.75</c:v>
                </c:pt>
                <c:pt idx="2">
                  <c:v>16.27</c:v>
                </c:pt>
                <c:pt idx="3">
                  <c:v>16.670000000000002</c:v>
                </c:pt>
                <c:pt idx="4">
                  <c:v>18.649999999999999</c:v>
                </c:pt>
              </c:numCache>
            </c:numRef>
          </c:val>
          <c:extLst>
            <c:ext xmlns:c16="http://schemas.microsoft.com/office/drawing/2014/chart" uri="{C3380CC4-5D6E-409C-BE32-E72D297353CC}">
              <c16:uniqueId val="{00000001-8D6C-48A9-948D-97BCDBFB65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-2.02</c:v>
                </c:pt>
                <c:pt idx="2">
                  <c:v>-1.5</c:v>
                </c:pt>
                <c:pt idx="3">
                  <c:v>0.83</c:v>
                </c:pt>
                <c:pt idx="4">
                  <c:v>0.73</c:v>
                </c:pt>
              </c:numCache>
            </c:numRef>
          </c:val>
          <c:smooth val="0"/>
          <c:extLst>
            <c:ext xmlns:c16="http://schemas.microsoft.com/office/drawing/2014/chart" uri="{C3380CC4-5D6E-409C-BE32-E72D297353CC}">
              <c16:uniqueId val="{00000002-8D6C-48A9-948D-97BCDBFB65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2.76</c:v>
                </c:pt>
                <c:pt idx="2">
                  <c:v>#N/A</c:v>
                </c:pt>
                <c:pt idx="3">
                  <c:v>0.15</c:v>
                </c:pt>
                <c:pt idx="4">
                  <c:v>0</c:v>
                </c:pt>
                <c:pt idx="5">
                  <c:v>0</c:v>
                </c:pt>
                <c:pt idx="6">
                  <c:v>0</c:v>
                </c:pt>
                <c:pt idx="7">
                  <c:v>0</c:v>
                </c:pt>
                <c:pt idx="8">
                  <c:v>0</c:v>
                </c:pt>
                <c:pt idx="9">
                  <c:v>0</c:v>
                </c:pt>
              </c:numCache>
            </c:numRef>
          </c:val>
          <c:extLst>
            <c:ext xmlns:c16="http://schemas.microsoft.com/office/drawing/2014/chart" uri="{C3380CC4-5D6E-409C-BE32-E72D297353CC}">
              <c16:uniqueId val="{00000000-49F8-44A0-9410-17383700DF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F8-44A0-9410-17383700DFCB}"/>
            </c:ext>
          </c:extLst>
        </c:ser>
        <c:ser>
          <c:idx val="2"/>
          <c:order val="2"/>
          <c:tx>
            <c:strRef>
              <c:f>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F8-44A0-9410-17383700DFCB}"/>
            </c:ext>
          </c:extLst>
        </c:ser>
        <c:ser>
          <c:idx val="3"/>
          <c:order val="3"/>
          <c:tx>
            <c:strRef>
              <c:f>データシート!$A$30</c:f>
              <c:strCache>
                <c:ptCount val="1"/>
                <c:pt idx="0">
                  <c:v>小田高校寄宿舎特別会計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F8-44A0-9410-17383700DFCB}"/>
            </c:ext>
          </c:extLst>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0.05</c:v>
                </c:pt>
                <c:pt idx="8">
                  <c:v>#N/A</c:v>
                </c:pt>
                <c:pt idx="9">
                  <c:v>0.11</c:v>
                </c:pt>
              </c:numCache>
            </c:numRef>
          </c:val>
          <c:extLst>
            <c:ext xmlns:c16="http://schemas.microsoft.com/office/drawing/2014/chart" uri="{C3380CC4-5D6E-409C-BE32-E72D297353CC}">
              <c16:uniqueId val="{00000004-49F8-44A0-9410-17383700DFCB}"/>
            </c:ext>
          </c:extLst>
        </c:ser>
        <c:ser>
          <c:idx val="5"/>
          <c:order val="5"/>
          <c:tx>
            <c:strRef>
              <c:f>データシート!$A$32</c:f>
              <c:strCache>
                <c:ptCount val="1"/>
                <c:pt idx="0">
                  <c:v>内子町介護保険事業特別会計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1.2</c:v>
                </c:pt>
                <c:pt idx="4">
                  <c:v>#N/A</c:v>
                </c:pt>
                <c:pt idx="5">
                  <c:v>0.78</c:v>
                </c:pt>
                <c:pt idx="6">
                  <c:v>#N/A</c:v>
                </c:pt>
                <c:pt idx="7">
                  <c:v>0.81</c:v>
                </c:pt>
                <c:pt idx="8">
                  <c:v>#N/A</c:v>
                </c:pt>
                <c:pt idx="9">
                  <c:v>0.42</c:v>
                </c:pt>
              </c:numCache>
            </c:numRef>
          </c:val>
          <c:extLst>
            <c:ext xmlns:c16="http://schemas.microsoft.com/office/drawing/2014/chart" uri="{C3380CC4-5D6E-409C-BE32-E72D297353CC}">
              <c16:uniqueId val="{00000005-49F8-44A0-9410-17383700DFCB}"/>
            </c:ext>
          </c:extLst>
        </c:ser>
        <c:ser>
          <c:idx val="6"/>
          <c:order val="6"/>
          <c:tx>
            <c:strRef>
              <c:f>データシート!$A$33</c:f>
              <c:strCache>
                <c:ptCount val="1"/>
                <c:pt idx="0">
                  <c:v>内子町公共下水道事業会計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0.2</c:v>
                </c:pt>
                <c:pt idx="6">
                  <c:v>#N/A</c:v>
                </c:pt>
                <c:pt idx="7">
                  <c:v>0.45</c:v>
                </c:pt>
                <c:pt idx="8">
                  <c:v>#N/A</c:v>
                </c:pt>
                <c:pt idx="9">
                  <c:v>0.67</c:v>
                </c:pt>
              </c:numCache>
            </c:numRef>
          </c:val>
          <c:extLst>
            <c:ext xmlns:c16="http://schemas.microsoft.com/office/drawing/2014/chart" uri="{C3380CC4-5D6E-409C-BE32-E72D297353CC}">
              <c16:uniqueId val="{00000006-49F8-44A0-9410-17383700DFCB}"/>
            </c:ext>
          </c:extLst>
        </c:ser>
        <c:ser>
          <c:idx val="7"/>
          <c:order val="7"/>
          <c:tx>
            <c:strRef>
              <c:f>データシート!$A$34</c:f>
              <c:strCache>
                <c:ptCount val="1"/>
                <c:pt idx="0">
                  <c:v>内子町国民健康保険事業特別会計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1.78</c:v>
                </c:pt>
                <c:pt idx="2">
                  <c:v>#N/A</c:v>
                </c:pt>
                <c:pt idx="3">
                  <c:v>1.1599999999999999</c:v>
                </c:pt>
                <c:pt idx="4">
                  <c:v>#N/A</c:v>
                </c:pt>
                <c:pt idx="5">
                  <c:v>1.77</c:v>
                </c:pt>
                <c:pt idx="6">
                  <c:v>#N/A</c:v>
                </c:pt>
                <c:pt idx="7">
                  <c:v>1.1599999999999999</c:v>
                </c:pt>
                <c:pt idx="8">
                  <c:v>#N/A</c:v>
                </c:pt>
                <c:pt idx="9">
                  <c:v>1.08</c:v>
                </c:pt>
              </c:numCache>
            </c:numRef>
          </c:val>
          <c:extLst>
            <c:ext xmlns:c16="http://schemas.microsoft.com/office/drawing/2014/chart" uri="{C3380CC4-5D6E-409C-BE32-E72D297353CC}">
              <c16:uniqueId val="{00000007-49F8-44A0-9410-17383700DF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6.48</c:v>
                </c:pt>
                <c:pt idx="2">
                  <c:v>#N/A</c:v>
                </c:pt>
                <c:pt idx="3">
                  <c:v>4.67</c:v>
                </c:pt>
                <c:pt idx="4">
                  <c:v>#N/A</c:v>
                </c:pt>
                <c:pt idx="5">
                  <c:v>3.31</c:v>
                </c:pt>
                <c:pt idx="6">
                  <c:v>#N/A</c:v>
                </c:pt>
                <c:pt idx="7">
                  <c:v>4.21</c:v>
                </c:pt>
                <c:pt idx="8">
                  <c:v>#N/A</c:v>
                </c:pt>
                <c:pt idx="9">
                  <c:v>3.29</c:v>
                </c:pt>
              </c:numCache>
            </c:numRef>
          </c:val>
          <c:extLst>
            <c:ext xmlns:c16="http://schemas.microsoft.com/office/drawing/2014/chart" uri="{C3380CC4-5D6E-409C-BE32-E72D297353CC}">
              <c16:uniqueId val="{00000008-49F8-44A0-9410-17383700DFCB}"/>
            </c:ext>
          </c:extLst>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5.16</c:v>
                </c:pt>
                <c:pt idx="2">
                  <c:v>#N/A</c:v>
                </c:pt>
                <c:pt idx="3">
                  <c:v>9.3000000000000007</c:v>
                </c:pt>
                <c:pt idx="4">
                  <c:v>#N/A</c:v>
                </c:pt>
                <c:pt idx="5">
                  <c:v>9.64</c:v>
                </c:pt>
                <c:pt idx="6">
                  <c:v>#N/A</c:v>
                </c:pt>
                <c:pt idx="7">
                  <c:v>10.43</c:v>
                </c:pt>
                <c:pt idx="8">
                  <c:v>#N/A</c:v>
                </c:pt>
                <c:pt idx="9">
                  <c:v>11.64</c:v>
                </c:pt>
              </c:numCache>
            </c:numRef>
          </c:val>
          <c:extLst>
            <c:ext xmlns:c16="http://schemas.microsoft.com/office/drawing/2014/chart" uri="{C3380CC4-5D6E-409C-BE32-E72D297353CC}">
              <c16:uniqueId val="{00000009-49F8-44A0-9410-17383700DF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1260</c:v>
                </c:pt>
                <c:pt idx="5">
                  <c:v>1202</c:v>
                </c:pt>
                <c:pt idx="8">
                  <c:v>1182</c:v>
                </c:pt>
                <c:pt idx="11">
                  <c:v>1132</c:v>
                </c:pt>
                <c:pt idx="14">
                  <c:v>1089</c:v>
                </c:pt>
              </c:numCache>
            </c:numRef>
          </c:val>
          <c:extLst>
            <c:ext xmlns:c16="http://schemas.microsoft.com/office/drawing/2014/chart" uri="{C3380CC4-5D6E-409C-BE32-E72D297353CC}">
              <c16:uniqueId val="{00000000-C54B-453B-BE91-B0F8050418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4B-453B-BE91-B0F8050418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31</c:v>
                </c:pt>
                <c:pt idx="6">
                  <c:v>32</c:v>
                </c:pt>
                <c:pt idx="9">
                  <c:v>31</c:v>
                </c:pt>
                <c:pt idx="12">
                  <c:v>31</c:v>
                </c:pt>
              </c:numCache>
            </c:numRef>
          </c:val>
          <c:extLst>
            <c:ext xmlns:c16="http://schemas.microsoft.com/office/drawing/2014/chart" uri="{C3380CC4-5D6E-409C-BE32-E72D297353CC}">
              <c16:uniqueId val="{00000002-C54B-453B-BE91-B0F8050418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16</c:v>
                </c:pt>
                <c:pt idx="6">
                  <c:v>20</c:v>
                </c:pt>
                <c:pt idx="9">
                  <c:v>17</c:v>
                </c:pt>
                <c:pt idx="12">
                  <c:v>13</c:v>
                </c:pt>
              </c:numCache>
            </c:numRef>
          </c:val>
          <c:extLst>
            <c:ext xmlns:c16="http://schemas.microsoft.com/office/drawing/2014/chart" uri="{C3380CC4-5D6E-409C-BE32-E72D297353CC}">
              <c16:uniqueId val="{00000003-C54B-453B-BE91-B0F8050418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282</c:v>
                </c:pt>
                <c:pt idx="3">
                  <c:v>260</c:v>
                </c:pt>
                <c:pt idx="6">
                  <c:v>187</c:v>
                </c:pt>
                <c:pt idx="9">
                  <c:v>179</c:v>
                </c:pt>
                <c:pt idx="12">
                  <c:v>184</c:v>
                </c:pt>
              </c:numCache>
            </c:numRef>
          </c:val>
          <c:extLst>
            <c:ext xmlns:c16="http://schemas.microsoft.com/office/drawing/2014/chart" uri="{C3380CC4-5D6E-409C-BE32-E72D297353CC}">
              <c16:uniqueId val="{00000004-C54B-453B-BE91-B0F8050418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B-453B-BE91-B0F8050418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4B-453B-BE91-B0F8050418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1207</c:v>
                </c:pt>
                <c:pt idx="3">
                  <c:v>1158</c:v>
                </c:pt>
                <c:pt idx="6">
                  <c:v>1079</c:v>
                </c:pt>
                <c:pt idx="9">
                  <c:v>1028</c:v>
                </c:pt>
                <c:pt idx="12">
                  <c:v>948</c:v>
                </c:pt>
              </c:numCache>
            </c:numRef>
          </c:val>
          <c:extLst>
            <c:ext xmlns:c16="http://schemas.microsoft.com/office/drawing/2014/chart" uri="{C3380CC4-5D6E-409C-BE32-E72D297353CC}">
              <c16:uniqueId val="{00000007-C54B-453B-BE91-B0F8050418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277</c:v>
                </c:pt>
                <c:pt idx="2">
                  <c:v>#N/A</c:v>
                </c:pt>
                <c:pt idx="3">
                  <c:v>#N/A</c:v>
                </c:pt>
                <c:pt idx="4">
                  <c:v>263</c:v>
                </c:pt>
                <c:pt idx="5">
                  <c:v>#N/A</c:v>
                </c:pt>
                <c:pt idx="6">
                  <c:v>#N/A</c:v>
                </c:pt>
                <c:pt idx="7">
                  <c:v>136</c:v>
                </c:pt>
                <c:pt idx="8">
                  <c:v>#N/A</c:v>
                </c:pt>
                <c:pt idx="9">
                  <c:v>#N/A</c:v>
                </c:pt>
                <c:pt idx="10">
                  <c:v>123</c:v>
                </c:pt>
                <c:pt idx="11">
                  <c:v>#N/A</c:v>
                </c:pt>
                <c:pt idx="12">
                  <c:v>#N/A</c:v>
                </c:pt>
                <c:pt idx="13">
                  <c:v>87</c:v>
                </c:pt>
                <c:pt idx="14">
                  <c:v>#N/A</c:v>
                </c:pt>
              </c:numCache>
            </c:numRef>
          </c:val>
          <c:smooth val="0"/>
          <c:extLst>
            <c:ext xmlns:c16="http://schemas.microsoft.com/office/drawing/2014/chart" uri="{C3380CC4-5D6E-409C-BE32-E72D297353CC}">
              <c16:uniqueId val="{00000008-C54B-453B-BE91-B0F8050418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10334</c:v>
                </c:pt>
                <c:pt idx="5">
                  <c:v>10239</c:v>
                </c:pt>
                <c:pt idx="8">
                  <c:v>9615</c:v>
                </c:pt>
                <c:pt idx="11">
                  <c:v>9556</c:v>
                </c:pt>
                <c:pt idx="14">
                  <c:v>9248</c:v>
                </c:pt>
              </c:numCache>
            </c:numRef>
          </c:val>
          <c:extLst>
            <c:ext xmlns:c16="http://schemas.microsoft.com/office/drawing/2014/chart" uri="{C3380CC4-5D6E-409C-BE32-E72D297353CC}">
              <c16:uniqueId val="{00000000-CBFF-432A-83F0-B35B1D428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269</c:v>
                </c:pt>
                <c:pt idx="5">
                  <c:v>221</c:v>
                </c:pt>
                <c:pt idx="8">
                  <c:v>185</c:v>
                </c:pt>
                <c:pt idx="11">
                  <c:v>149</c:v>
                </c:pt>
                <c:pt idx="14">
                  <c:v>110</c:v>
                </c:pt>
              </c:numCache>
            </c:numRef>
          </c:val>
          <c:extLst>
            <c:ext xmlns:c16="http://schemas.microsoft.com/office/drawing/2014/chart" uri="{C3380CC4-5D6E-409C-BE32-E72D297353CC}">
              <c16:uniqueId val="{00000001-CBFF-432A-83F0-B35B1D428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5978</c:v>
                </c:pt>
                <c:pt idx="5">
                  <c:v>6558</c:v>
                </c:pt>
                <c:pt idx="8">
                  <c:v>6149</c:v>
                </c:pt>
                <c:pt idx="11">
                  <c:v>6320</c:v>
                </c:pt>
                <c:pt idx="14">
                  <c:v>6503</c:v>
                </c:pt>
              </c:numCache>
            </c:numRef>
          </c:val>
          <c:extLst>
            <c:ext xmlns:c16="http://schemas.microsoft.com/office/drawing/2014/chart" uri="{C3380CC4-5D6E-409C-BE32-E72D297353CC}">
              <c16:uniqueId val="{00000002-CBFF-432A-83F0-B35B1D428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FF-432A-83F0-B35B1D428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FF-432A-83F0-B35B1D428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FF-432A-83F0-B35B1D428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1931</c:v>
                </c:pt>
                <c:pt idx="3">
                  <c:v>1903</c:v>
                </c:pt>
                <c:pt idx="6">
                  <c:v>1789</c:v>
                </c:pt>
                <c:pt idx="9">
                  <c:v>1659</c:v>
                </c:pt>
                <c:pt idx="12">
                  <c:v>1574</c:v>
                </c:pt>
              </c:numCache>
            </c:numRef>
          </c:val>
          <c:extLst>
            <c:ext xmlns:c16="http://schemas.microsoft.com/office/drawing/2014/chart" uri="{C3380CC4-5D6E-409C-BE32-E72D297353CC}">
              <c16:uniqueId val="{00000006-CBFF-432A-83F0-B35B1D428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c:v>
                </c:pt>
                <c:pt idx="3">
                  <c:v>150</c:v>
                </c:pt>
                <c:pt idx="6">
                  <c:v>123</c:v>
                </c:pt>
                <c:pt idx="9">
                  <c:v>117</c:v>
                </c:pt>
                <c:pt idx="12">
                  <c:v>107</c:v>
                </c:pt>
              </c:numCache>
            </c:numRef>
          </c:val>
          <c:extLst>
            <c:ext xmlns:c16="http://schemas.microsoft.com/office/drawing/2014/chart" uri="{C3380CC4-5D6E-409C-BE32-E72D297353CC}">
              <c16:uniqueId val="{00000007-CBFF-432A-83F0-B35B1D428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2849</c:v>
                </c:pt>
                <c:pt idx="3">
                  <c:v>2119</c:v>
                </c:pt>
                <c:pt idx="6">
                  <c:v>1921</c:v>
                </c:pt>
                <c:pt idx="9">
                  <c:v>1928</c:v>
                </c:pt>
                <c:pt idx="12">
                  <c:v>1678</c:v>
                </c:pt>
              </c:numCache>
            </c:numRef>
          </c:val>
          <c:extLst>
            <c:ext xmlns:c16="http://schemas.microsoft.com/office/drawing/2014/chart" uri="{C3380CC4-5D6E-409C-BE32-E72D297353CC}">
              <c16:uniqueId val="{00000008-CBFF-432A-83F0-B35B1D428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219</c:v>
                </c:pt>
                <c:pt idx="3">
                  <c:v>175</c:v>
                </c:pt>
                <c:pt idx="6">
                  <c:v>134</c:v>
                </c:pt>
                <c:pt idx="9">
                  <c:v>95</c:v>
                </c:pt>
                <c:pt idx="12">
                  <c:v>55</c:v>
                </c:pt>
              </c:numCache>
            </c:numRef>
          </c:val>
          <c:extLst>
            <c:ext xmlns:c16="http://schemas.microsoft.com/office/drawing/2014/chart" uri="{C3380CC4-5D6E-409C-BE32-E72D297353CC}">
              <c16:uniqueId val="{00000009-CBFF-432A-83F0-B35B1D428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8702</c:v>
                </c:pt>
                <c:pt idx="3">
                  <c:v>8455</c:v>
                </c:pt>
                <c:pt idx="6">
                  <c:v>8219</c:v>
                </c:pt>
                <c:pt idx="9">
                  <c:v>8371</c:v>
                </c:pt>
                <c:pt idx="12">
                  <c:v>8090</c:v>
                </c:pt>
              </c:numCache>
            </c:numRef>
          </c:val>
          <c:extLst>
            <c:ext xmlns:c16="http://schemas.microsoft.com/office/drawing/2014/chart" uri="{C3380CC4-5D6E-409C-BE32-E72D297353CC}">
              <c16:uniqueId val="{0000000A-CBFF-432A-83F0-B35B1D428C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FF-432A-83F0-B35B1D428C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1089</c:v>
                </c:pt>
                <c:pt idx="1">
                  <c:v>1090</c:v>
                </c:pt>
                <c:pt idx="2">
                  <c:v>1201</c:v>
                </c:pt>
              </c:numCache>
            </c:numRef>
          </c:val>
          <c:extLst>
            <c:ext xmlns:c16="http://schemas.microsoft.com/office/drawing/2014/chart" uri="{C3380CC4-5D6E-409C-BE32-E72D297353CC}">
              <c16:uniqueId val="{00000000-501D-4A57-8844-4B5868DFB1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968</c:v>
                </c:pt>
                <c:pt idx="1">
                  <c:v>981</c:v>
                </c:pt>
                <c:pt idx="2">
                  <c:v>994</c:v>
                </c:pt>
              </c:numCache>
            </c:numRef>
          </c:val>
          <c:extLst>
            <c:ext xmlns:c16="http://schemas.microsoft.com/office/drawing/2014/chart" uri="{C3380CC4-5D6E-409C-BE32-E72D297353CC}">
              <c16:uniqueId val="{00000001-501D-4A57-8844-4B5868DFB1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3643</c:v>
                </c:pt>
                <c:pt idx="1">
                  <c:v>3817</c:v>
                </c:pt>
                <c:pt idx="2">
                  <c:v>3859</c:v>
                </c:pt>
              </c:numCache>
            </c:numRef>
          </c:val>
          <c:extLst>
            <c:ext xmlns:c16="http://schemas.microsoft.com/office/drawing/2014/chart" uri="{C3380CC4-5D6E-409C-BE32-E72D297353CC}">
              <c16:uniqueId val="{00000002-501D-4A57-8844-4B5868DFB1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{35AC1876-8C77-4658-9D8E-26769A719F30}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76-4E6F-876F-B8735317F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{8AF5E0DC-087E-4B95-967C-9AE0B154EF7A}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6-4E6F-876F-B8735317F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{445F5CF8-155F-4D73-9782-072C8576E84D}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6-4E6F-876F-B8735317F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{9BAFF1D8-A6BD-4EAF-B541-1602DCD10082}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6-4E6F-876F-B8735317F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{C69E0F96-A5F0-4C89-B7D3-778B6C1A2EF8}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6-4E6F-876F-B8735317F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{F812061B-210B-45F9-BD04-2C1C5EF2AB31}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76-4E6F-876F-B8735317F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{12EDE8DF-9A45-4B41-9B46-68343CA3BC69}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76-4E6F-876F-B8735317F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{91514F2A-0304-4557-A702-29E2D4100926}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76-4E6F-876F-B8735317F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{01091F5A-21DE-4D8F-B5A0-EA8E132602F2}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76-4E6F-876F-B8735317F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55.3</c:v>
                </c:pt>
                <c:pt idx="16">
                  <c:v>59.8</c:v>
                </c:pt>
                <c:pt idx="24">
                  <c:v>61.3</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76-4E6F-876F-B8735317F6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{F8146053-91C1-4103-A31F-B032FE862911}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76-4E6F-876F-B8735317F6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{83313E20-6B5B-4818-AFC4-617C4F80EE53}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6-4E6F-876F-B8735317F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{A65EB896-6500-46F0-B72E-5B1A836CFE2B}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6-4E6F-876F-B8735317F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{8EF69E17-3B6B-4345-A91E-638F4B0C65D9}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6-4E6F-876F-B8735317F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{E342B37A-7D20-43EA-909D-88FB98C3502B}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6-4E6F-876F-B8735317F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{16139F87-ADF6-4EBC-B5D8-55460CAF6F42}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76-4E6F-876F-B8735317F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{0E9FD5D3-AA77-49A4-B5CE-1BE0DC918B9E}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76-4E6F-876F-B8735317F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{983CED2A-2D3D-4D39-A66C-D585BF4A4447}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76-4E6F-876F-B8735317F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{32BABD43-F7E7-4CD0-A621-3F8EE6288FF0}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76-4E6F-876F-B8735317F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6976-4E6F-876F-B8735317F6A0}"/>
            </c:ext>
          </c:extLst>
        </c:ser>
        <c:dLbls>
          <c:showLegendKey val="0"/>
          <c:showVal val="1"/>
          <c:showCatName val="0"/>
          <c:showSerName val="0"/>
          <c:showPercent val="0"/>
          <c:showBubbleSize val="0"/>
        </c:dLbls>
        <c:axId val="46179840"/>
        <c:axId val="46181760"/>
      </c:scatterChart>
      <c:valAx>
        <c:axId val="46179840"/>
        <c:scaling>
          <c:orientation val="minMax"/>
          <c:max val="60.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{A768C3D1-5DF9-431F-9A3F-F728C2FBCB92}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A57-4F30-9595-FDCEA5C411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{1CE83B60-149A-4E70-BE2B-F588F7107A1F}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57-4F30-9595-FDCEA5C411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{75C0B120-CE47-48F1-BA3E-639F608AC2FE}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57-4F30-9595-FDCEA5C411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{83BC00E5-7A1B-4A17-8DCC-DCF343E5B055}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57-4F30-9595-FDCEA5C411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{B4668714-0089-462F-A468-0E588C2B884D}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57-4F30-9595-FDCEA5C4110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{6B25B8F6-3182-4953-95C8-6C6BA3048526}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A57-4F30-9595-FDCEA5C4110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{E00B731D-7114-469E-828A-C8AB6B87D51D}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A57-4F30-9595-FDCEA5C4110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{09902D10-43F1-4558-AABB-7C494E0F3059}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A57-4F30-9595-FDCEA5C4110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{93F30EAC-7C57-4FC4-A656-970108D876B0}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A57-4F30-9595-FDCEA5C411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5.2</c:v>
                </c:pt>
                <c:pt idx="16">
                  <c:v>4</c:v>
                </c:pt>
                <c:pt idx="24">
                  <c:v>3.1</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57-4F30-9595-FDCEA5C411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{B681DE63-8947-4971-9353-60B29CEB7A59}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A57-4F30-9595-FDCEA5C411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{7F5C546F-075E-4B7B-BA25-66193DAC6F12}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57-4F30-9595-FDCEA5C411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{DBFD2C3A-0305-4B74-BCC3-3A4C5BD14D30}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57-4F30-9595-FDCEA5C411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{4B2E633F-9085-4203-AC23-3B7104B8E662}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57-4F30-9595-FDCEA5C411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{2E8537DA-644D-428E-A3D6-BEBCA5E044DE}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57-4F30-9595-FDCEA5C4110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{18A49EAC-74EE-4490-92CF-30F340B6B206}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A57-4F30-9595-FDCEA5C4110A}"/>
                </c:ext>
              </c:extLst>
            </c:dLbl>
            <c:dLbl>
              <c:idx val="16"/>
              <c:layout>
                <c:manualLayout>
                  <c:x val="-4.509653070695374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{CC667223-430D-4D93-9F25-1167395B1204}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A57-4F30-9595-FDCEA5C4110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{B0F6AED7-DDF5-44D9-91F8-668EAAC7F300}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A57-4F30-9595-FDCEA5C4110A}"/>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{C72DEC2C-612D-4ECA-B736-EBC30F2F980D}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A57-4F30-9595-FDCEA5C411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1A57-4F30-9595-FDCEA5C4110A}"/>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実質公債費比率においては</a:t>
          </a:r>
          <a:endParaRPr lang="ja-JP" altLang="ja-JP" sz="1000">
            <a:effectLst/>
          </a:endParaRPr>
        </a:p>
        <a:p>
          <a:r>
            <a:rPr kumimoji="1" lang="ja-JP" altLang="ja-JP" sz="1000">
              <a:solidFill>
                <a:schemeClr val="dk1"/>
              </a:solidFill>
              <a:effectLst/>
              <a:latin typeface="+mn-lt"/>
              <a:ea typeface="+mn-ea"/>
              <a:cs typeface="+mn-cs"/>
            </a:rPr>
            <a:t>①平成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年度に繰り上げ償還（</a:t>
          </a:r>
          <a:r>
            <a:rPr kumimoji="1" lang="en-US" altLang="ja-JP" sz="1000">
              <a:solidFill>
                <a:schemeClr val="dk1"/>
              </a:solidFill>
              <a:effectLst/>
              <a:latin typeface="+mn-lt"/>
              <a:ea typeface="+mn-ea"/>
              <a:cs typeface="+mn-cs"/>
            </a:rPr>
            <a:t>378,075</a:t>
          </a:r>
          <a:r>
            <a:rPr kumimoji="1" lang="ja-JP" altLang="ja-JP" sz="1000">
              <a:solidFill>
                <a:schemeClr val="dk1"/>
              </a:solidFill>
              <a:effectLst/>
              <a:latin typeface="+mn-lt"/>
              <a:ea typeface="+mn-ea"/>
              <a:cs typeface="+mn-cs"/>
            </a:rPr>
            <a:t>千円）を実施したこと</a:t>
          </a:r>
          <a:endParaRPr lang="ja-JP" altLang="ja-JP" sz="1000">
            <a:effectLst/>
          </a:endParaRPr>
        </a:p>
        <a:p>
          <a:r>
            <a:rPr kumimoji="1" lang="ja-JP" altLang="ja-JP" sz="1000">
              <a:solidFill>
                <a:schemeClr val="dk1"/>
              </a:solidFill>
              <a:effectLst/>
              <a:latin typeface="+mn-lt"/>
              <a:ea typeface="+mn-ea"/>
              <a:cs typeface="+mn-cs"/>
            </a:rPr>
            <a:t>②平成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年度に作成した公債費負担適正化計画に基づき地方債の発行抑制を図ってきたこと。</a:t>
          </a:r>
          <a:endParaRPr lang="ja-JP" altLang="ja-JP" sz="1000">
            <a:effectLst/>
          </a:endParaRPr>
        </a:p>
        <a:p>
          <a:r>
            <a:rPr kumimoji="1" lang="ja-JP" altLang="ja-JP" sz="1000">
              <a:solidFill>
                <a:schemeClr val="dk1"/>
              </a:solidFill>
              <a:effectLst/>
              <a:latin typeface="+mn-lt"/>
              <a:ea typeface="+mn-ea"/>
              <a:cs typeface="+mn-cs"/>
            </a:rPr>
            <a:t>により、元利償還金については</a:t>
          </a:r>
          <a:r>
            <a:rPr kumimoji="1" lang="en-US" altLang="ja-JP" sz="1000">
              <a:solidFill>
                <a:schemeClr val="dk1"/>
              </a:solidFill>
              <a:effectLst/>
              <a:latin typeface="+mn-lt"/>
              <a:ea typeface="+mn-ea"/>
              <a:cs typeface="+mn-cs"/>
            </a:rPr>
            <a:t>48,959</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4.73</a:t>
          </a:r>
          <a:r>
            <a:rPr kumimoji="1" lang="ja-JP" altLang="ja-JP" sz="1000">
              <a:solidFill>
                <a:schemeClr val="dk1"/>
              </a:solidFill>
              <a:effectLst/>
              <a:latin typeface="+mn-lt"/>
              <a:ea typeface="+mn-ea"/>
              <a:cs typeface="+mn-cs"/>
            </a:rPr>
            <a:t>％）減少となっている。また、「公営企業の元利償還金に対する繰入金」</a:t>
          </a:r>
          <a:r>
            <a:rPr kumimoji="1" lang="ja-JP" altLang="en-US" sz="1000">
              <a:solidFill>
                <a:schemeClr val="dk1"/>
              </a:solidFill>
              <a:effectLst/>
              <a:latin typeface="+mn-lt"/>
              <a:ea typeface="+mn-ea"/>
              <a:cs typeface="+mn-cs"/>
            </a:rPr>
            <a:t>は増加しているものの、</a:t>
          </a:r>
          <a:r>
            <a:rPr kumimoji="1" lang="ja-JP" altLang="ja-JP" sz="1000">
              <a:solidFill>
                <a:schemeClr val="dk1"/>
              </a:solidFill>
              <a:effectLst/>
              <a:latin typeface="+mn-lt"/>
              <a:ea typeface="+mn-ea"/>
              <a:cs typeface="+mn-cs"/>
            </a:rPr>
            <a:t>「組合による地方債」においても対前年度において減少していることから、実質公債費比率は減少につながっている。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しかし、</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a:t>
          </a:r>
          <a:r>
            <a:rPr kumimoji="1" lang="ja-JP" altLang="ja-JP" sz="1000">
              <a:solidFill>
                <a:schemeClr val="dk1"/>
              </a:solidFill>
              <a:effectLst/>
              <a:latin typeface="+mn-lt"/>
              <a:ea typeface="+mn-ea"/>
              <a:cs typeface="+mn-cs"/>
            </a:rPr>
            <a:t>災害等</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起債発行額が償還額を上回った</a:t>
          </a:r>
          <a:r>
            <a:rPr kumimoji="1" lang="ja-JP" altLang="en-US" sz="1000">
              <a:solidFill>
                <a:schemeClr val="dk1"/>
              </a:solidFill>
              <a:effectLst/>
              <a:latin typeface="+mn-lt"/>
              <a:ea typeface="+mn-ea"/>
              <a:cs typeface="+mn-cs"/>
            </a:rPr>
            <a:t>ものの、令和元年度に発行額を抑制していることから</a:t>
          </a:r>
          <a:r>
            <a:rPr kumimoji="1" lang="ja-JP" altLang="ja-JP" sz="1000">
              <a:solidFill>
                <a:schemeClr val="dk1"/>
              </a:solidFill>
              <a:effectLst/>
              <a:latin typeface="+mn-lt"/>
              <a:ea typeface="+mn-ea"/>
              <a:cs typeface="+mn-cs"/>
            </a:rPr>
            <a:t>、起債残高は前年度と比較して</a:t>
          </a:r>
          <a:r>
            <a:rPr kumimoji="1" lang="en-US" altLang="ja-JP" sz="1000">
              <a:solidFill>
                <a:schemeClr val="dk1"/>
              </a:solidFill>
              <a:effectLst/>
              <a:latin typeface="+mn-lt"/>
              <a:ea typeface="+mn-ea"/>
              <a:cs typeface="+mn-cs"/>
            </a:rPr>
            <a:t>281,635</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3.36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合併前の地方債償還が順次終了していることにあわせて、平成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年度に公債費適正化計画を策定し起債の抑制を図ってきたことにより地方債残高は年々減少</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豪雨災害等により発行残高が合併後初めて前年度を上回ることとなった</a:t>
          </a:r>
          <a:r>
            <a:rPr kumimoji="1" lang="ja-JP" altLang="en-US" sz="1100">
              <a:solidFill>
                <a:schemeClr val="dk1"/>
              </a:solidFill>
              <a:effectLst/>
              <a:latin typeface="+mn-lt"/>
              <a:ea typeface="+mn-ea"/>
              <a:cs typeface="+mn-cs"/>
            </a:rPr>
            <a:t>ものの、令和元年度に減少となっている。</a:t>
          </a:r>
          <a:r>
            <a:rPr kumimoji="1" lang="ja-JP" altLang="ja-JP" sz="1100">
              <a:solidFill>
                <a:schemeClr val="dk1"/>
              </a:solidFill>
              <a:effectLst/>
              <a:latin typeface="+mn-lt"/>
              <a:ea typeface="+mn-ea"/>
              <a:cs typeface="+mn-cs"/>
            </a:rPr>
            <a:t>対前年度と比較して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281,635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）全体を見ると退職手当負担</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85,142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公営企業等繰入金見込み額△</a:t>
          </a:r>
          <a:r>
            <a:rPr kumimoji="1" lang="en-US" altLang="ja-JP" sz="1100">
              <a:solidFill>
                <a:schemeClr val="dk1"/>
              </a:solidFill>
              <a:effectLst/>
              <a:latin typeface="+mn-lt"/>
              <a:ea typeface="+mn-ea"/>
              <a:cs typeface="+mn-cs"/>
            </a:rPr>
            <a:t>250,466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12.99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と減少していることから、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667,280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％）の減少となった。</a:t>
          </a:r>
          <a:endParaRPr lang="ja-JP" altLang="ja-JP" sz="1400">
            <a:effectLst/>
          </a:endParaRPr>
        </a:p>
        <a:p>
          <a:r>
            <a:rPr kumimoji="1" lang="ja-JP" altLang="ja-JP" sz="1100">
              <a:solidFill>
                <a:schemeClr val="dk1"/>
              </a:solidFill>
              <a:effectLst/>
              <a:latin typeface="+mn-lt"/>
              <a:ea typeface="+mn-ea"/>
              <a:cs typeface="+mn-cs"/>
            </a:rPr>
            <a:t>　その一方で、充当可能財源等（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）を見ると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164,078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となっている。充当可能基金</a:t>
          </a:r>
          <a:r>
            <a:rPr kumimoji="1" lang="ja-JP" altLang="en-US" sz="1100">
              <a:solidFill>
                <a:schemeClr val="dk1"/>
              </a:solidFill>
              <a:effectLst/>
              <a:latin typeface="+mn-lt"/>
              <a:ea typeface="+mn-ea"/>
              <a:cs typeface="+mn-cs"/>
            </a:rPr>
            <a:t>は積立を行っているので増加しているものの、基準財政需要額算入見込み額の減少により、（</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）項目は減少となっている。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以上の結果から、将来負担比率は</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することとなった。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愛媛県内子町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・今年度においても、預金利子分の積み立てを行っている。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今後の財源不足に充当すべく財政調整基金への積立を行っている。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・そのほかにも、各種目的基金への積立をおこなっているものもあり、それぞれの目的に充当していく予定である。</a:t>
          </a:r>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・短期的にみると横ばい傾向であるが、合併後においては基金残高は増加傾向にある。</a:t>
          </a:r>
          <a:endParaRPr lang="ja-JP" altLang="ja-JP" sz="1400">
            <a:effectLst/>
          </a:endParaRPr>
        </a:p>
        <a:p>
          <a:r>
            <a:rPr kumimoji="1" lang="ja-JP" altLang="ja-JP" sz="1100">
              <a:solidFill>
                <a:schemeClr val="dk1"/>
              </a:solidFill>
              <a:effectLst/>
              <a:latin typeface="+mn-lt"/>
              <a:ea typeface="+mn-ea"/>
              <a:cs typeface="+mn-cs"/>
            </a:rPr>
            <a:t>・今後のことを考えると、公共施設の老朽化に対応する予算として確保しておく必要があることから、長期的な視点に立って計画的に積立取り崩しを行っていく予定である。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・公共施設整備基金：公共施設整備に要する財源に充てる。</a:t>
          </a:r>
          <a:endParaRPr lang="ja-JP" altLang="ja-JP" sz="1400">
            <a:effectLst/>
          </a:endParaRPr>
        </a:p>
        <a:p>
          <a:r>
            <a:rPr kumimoji="1" lang="ja-JP" altLang="ja-JP" sz="1100">
              <a:solidFill>
                <a:schemeClr val="dk1"/>
              </a:solidFill>
              <a:effectLst/>
              <a:latin typeface="+mn-lt"/>
              <a:ea typeface="+mn-ea"/>
              <a:cs typeface="+mn-cs"/>
            </a:rPr>
            <a:t>・地域福祉基金　　：地域の福祉の増進を図るために充てる財源。</a:t>
          </a:r>
          <a:endParaRPr lang="ja-JP" altLang="ja-JP" sz="1400">
            <a:effectLst/>
          </a:endParaRPr>
        </a:p>
        <a:p>
          <a:r>
            <a:rPr kumimoji="1" lang="ja-JP" altLang="ja-JP" sz="1100">
              <a:solidFill>
                <a:schemeClr val="dk1"/>
              </a:solidFill>
              <a:effectLst/>
              <a:latin typeface="+mn-lt"/>
              <a:ea typeface="+mn-ea"/>
              <a:cs typeface="+mn-cs"/>
            </a:rPr>
            <a:t>・一般廃棄物処理施設維持管理基金：所為施設の災害、老朽化等による大規模改修、解体に必要な財源としての基金。</a:t>
          </a:r>
          <a:endParaRPr lang="ja-JP" altLang="ja-JP" sz="1400">
            <a:effectLst/>
          </a:endParaRPr>
        </a:p>
        <a:p>
          <a:r>
            <a:rPr kumimoji="1" lang="ja-JP" altLang="ja-JP" sz="1100">
              <a:solidFill>
                <a:schemeClr val="dk1"/>
              </a:solidFill>
              <a:effectLst/>
              <a:latin typeface="+mn-lt"/>
              <a:ea typeface="+mn-ea"/>
              <a:cs typeface="+mn-cs"/>
            </a:rPr>
            <a:t>・いかざき小田川原っぱ基金：小田川流域の自然計画を保全し、再生・創造し子孫に引き継ぐための経費。</a:t>
          </a:r>
          <a:endParaRPr lang="ja-JP" altLang="ja-JP" sz="1400">
            <a:effectLst/>
          </a:endParaRPr>
        </a:p>
        <a:p>
          <a:r>
            <a:rPr kumimoji="1" lang="ja-JP" altLang="ja-JP" sz="1100">
              <a:solidFill>
                <a:schemeClr val="dk1"/>
              </a:solidFill>
              <a:effectLst/>
              <a:latin typeface="+mn-lt"/>
              <a:ea typeface="+mn-ea"/>
              <a:cs typeface="+mn-cs"/>
            </a:rPr>
            <a:t>・災害対策基金　　：災害の復旧に要する経費とその他災害に関連する経費の財源に充てる。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・公共施設整備基金：翌年度以降の財源として、</a:t>
          </a:r>
          <a:r>
            <a:rPr kumimoji="1" lang="en-US" altLang="ja-JP" sz="1100">
              <a:solidFill>
                <a:schemeClr val="dk1"/>
              </a:solidFill>
              <a:effectLst/>
              <a:latin typeface="+mn-lt"/>
              <a:ea typeface="+mn-ea"/>
              <a:cs typeface="+mn-cs"/>
            </a:rPr>
            <a:t>148,989</a:t>
          </a:r>
          <a:r>
            <a:rPr kumimoji="1" lang="ja-JP" altLang="en-US" sz="1100">
              <a:solidFill>
                <a:schemeClr val="dk1"/>
              </a:solidFill>
              <a:effectLst/>
              <a:latin typeface="+mn-lt"/>
              <a:ea typeface="+mn-ea"/>
              <a:cs typeface="+mn-cs"/>
            </a:rPr>
            <a:t>千円を積み立てた一方、防災行政無線などの財源として</a:t>
          </a:r>
          <a:r>
            <a:rPr kumimoji="1" lang="en-US" altLang="ja-JP" sz="1100">
              <a:solidFill>
                <a:schemeClr val="dk1"/>
              </a:solidFill>
              <a:effectLst/>
              <a:latin typeface="+mn-lt"/>
              <a:ea typeface="+mn-ea"/>
              <a:cs typeface="+mn-cs"/>
            </a:rPr>
            <a:t>112,989</a:t>
          </a:r>
          <a:r>
            <a:rPr kumimoji="1" lang="ja-JP" altLang="en-US" sz="1100">
              <a:solidFill>
                <a:schemeClr val="dk1"/>
              </a:solidFill>
              <a:effectLst/>
              <a:latin typeface="+mn-lt"/>
              <a:ea typeface="+mn-ea"/>
              <a:cs typeface="+mn-cs"/>
            </a:rPr>
            <a:t>千円を取崩</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・地域福祉基金　　：寄附講座として</a:t>
          </a:r>
          <a:r>
            <a:rPr kumimoji="1" lang="en-US" altLang="ja-JP" sz="1100">
              <a:solidFill>
                <a:schemeClr val="dk1"/>
              </a:solidFill>
              <a:effectLst/>
              <a:latin typeface="+mn-lt"/>
              <a:ea typeface="+mn-ea"/>
              <a:cs typeface="+mn-cs"/>
            </a:rPr>
            <a:t>22,000</a:t>
          </a:r>
          <a:r>
            <a:rPr kumimoji="1" lang="ja-JP" altLang="ja-JP" sz="1100">
              <a:solidFill>
                <a:schemeClr val="dk1"/>
              </a:solidFill>
              <a:effectLst/>
              <a:latin typeface="+mn-lt"/>
              <a:ea typeface="+mn-ea"/>
              <a:cs typeface="+mn-cs"/>
            </a:rPr>
            <a:t>千円充当。</a:t>
          </a:r>
          <a:endParaRPr lang="ja-JP" altLang="ja-JP" sz="1400">
            <a:effectLst/>
          </a:endParaRPr>
        </a:p>
        <a:p>
          <a:r>
            <a:rPr kumimoji="1" lang="ja-JP" altLang="ja-JP" sz="1100">
              <a:solidFill>
                <a:schemeClr val="dk1"/>
              </a:solidFill>
              <a:effectLst/>
              <a:latin typeface="+mn-lt"/>
              <a:ea typeface="+mn-ea"/>
              <a:cs typeface="+mn-cs"/>
            </a:rPr>
            <a:t>・「エコロジータウン内子」ふるさと応援基金：ふるさと納税の寄附分を積み立てをし、経費となるものを取り崩し。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・公共施設整備基金：防止行政無線戸別受信機、内子座耐震改修、自治会耐震改修など公共施設の安心安全に係る整備に充当予定。</a:t>
          </a:r>
          <a:endParaRPr lang="ja-JP" altLang="ja-JP" sz="1400">
            <a:effectLst/>
          </a:endParaRPr>
        </a:p>
        <a:p>
          <a:r>
            <a:rPr kumimoji="1" lang="ja-JP" altLang="ja-JP" sz="1100">
              <a:solidFill>
                <a:schemeClr val="dk1"/>
              </a:solidFill>
              <a:effectLst/>
              <a:latin typeface="+mn-lt"/>
              <a:ea typeface="+mn-ea"/>
              <a:cs typeface="+mn-cs"/>
            </a:rPr>
            <a:t>・地域福祉基金　　：寄附講座を継続することからも、その財源として取り崩しを行う。</a:t>
          </a:r>
          <a:endParaRPr lang="ja-JP" altLang="ja-JP" sz="1400">
            <a:effectLst/>
          </a:endParaRPr>
        </a:p>
        <a:p>
          <a:r>
            <a:rPr kumimoji="1" lang="ja-JP" altLang="ja-JP" sz="1100">
              <a:solidFill>
                <a:schemeClr val="dk1"/>
              </a:solidFill>
              <a:effectLst/>
              <a:latin typeface="+mn-lt"/>
              <a:ea typeface="+mn-ea"/>
              <a:cs typeface="+mn-cs"/>
            </a:rPr>
            <a:t>・その</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の基金についても目的基金であり、条例の目的に即して充当していく予定である。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・預金利子</a:t>
          </a:r>
          <a:r>
            <a:rPr kumimoji="1" lang="ja-JP" altLang="en-US" sz="1100">
              <a:solidFill>
                <a:schemeClr val="dk1"/>
              </a:solidFill>
              <a:effectLst/>
              <a:latin typeface="+mn-lt"/>
              <a:ea typeface="+mn-ea"/>
              <a:cs typeface="+mn-cs"/>
            </a:rPr>
            <a:t>と翌年度以降の財源不足分への充当を考慮して、</a:t>
          </a:r>
          <a:r>
            <a:rPr kumimoji="1" lang="en-US" altLang="ja-JP" sz="1100">
              <a:solidFill>
                <a:schemeClr val="dk1"/>
              </a:solidFill>
              <a:effectLst/>
              <a:latin typeface="+mn-lt"/>
              <a:ea typeface="+mn-ea"/>
              <a:cs typeface="+mn-cs"/>
            </a:rPr>
            <a:t>111,011</a:t>
          </a:r>
          <a:r>
            <a:rPr kumimoji="1" lang="ja-JP" altLang="en-US" sz="1100">
              <a:solidFill>
                <a:schemeClr val="dk1"/>
              </a:solidFill>
              <a:effectLst/>
              <a:latin typeface="+mn-lt"/>
              <a:ea typeface="+mn-ea"/>
              <a:cs typeface="+mn-cs"/>
            </a:rPr>
            <a:t>千円積立を行った。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・財政調整基金の残高は、近年の予算規模の１０％程度を維持している。</a:t>
          </a:r>
          <a:endParaRPr lang="ja-JP" altLang="ja-JP" sz="1400">
            <a:effectLst/>
          </a:endParaRPr>
        </a:p>
        <a:p>
          <a:r>
            <a:rPr kumimoji="1" lang="ja-JP" altLang="ja-JP" sz="1100">
              <a:solidFill>
                <a:schemeClr val="dk1"/>
              </a:solidFill>
              <a:effectLst/>
              <a:latin typeface="+mn-lt"/>
              <a:ea typeface="+mn-ea"/>
              <a:cs typeface="+mn-cs"/>
            </a:rPr>
            <a:t>・短期的には、増減するものの、中長期的には減少する見込みである。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（新型ｺﾛﾅｳｲﾙｽ対策に要する経費など突発的に充当すべき事業もあることから、その財源として確保しておく必要があると考える。）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・預金利子として、</a:t>
          </a:r>
          <a:r>
            <a:rPr kumimoji="1" lang="en-US" altLang="ja-JP" sz="1100">
              <a:solidFill>
                <a:schemeClr val="dk1"/>
              </a:solidFill>
              <a:effectLst/>
              <a:latin typeface="+mn-lt"/>
              <a:ea typeface="+mn-ea"/>
              <a:cs typeface="+mn-cs"/>
            </a:rPr>
            <a:t>13,487</a:t>
          </a:r>
          <a:r>
            <a:rPr kumimoji="1" lang="ja-JP" altLang="ja-JP" sz="1100">
              <a:solidFill>
                <a:schemeClr val="dk1"/>
              </a:solidFill>
              <a:effectLst/>
              <a:latin typeface="+mn-lt"/>
              <a:ea typeface="+mn-ea"/>
              <a:cs typeface="+mn-cs"/>
            </a:rPr>
            <a:t>千円積み立てたことによる増加。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・また基金運用利益として</a:t>
          </a:r>
          <a:r>
            <a:rPr kumimoji="1" lang="en-US" altLang="ja-JP" sz="1100">
              <a:solidFill>
                <a:schemeClr val="dk1"/>
              </a:solidFill>
              <a:effectLst/>
              <a:latin typeface="+mn-lt"/>
              <a:ea typeface="+mn-ea"/>
              <a:cs typeface="+mn-cs"/>
            </a:rPr>
            <a:t>11,489</a:t>
          </a:r>
          <a:r>
            <a:rPr kumimoji="1" lang="ja-JP" altLang="en-US" sz="1100">
              <a:solidFill>
                <a:schemeClr val="dk1"/>
              </a:solidFill>
              <a:effectLst/>
              <a:latin typeface="+mn-lt"/>
              <a:ea typeface="+mn-ea"/>
              <a:cs typeface="+mn-cs"/>
            </a:rPr>
            <a:t>千円の調整を行っている。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・地方債の償還計画を踏まえて対応したい。</a:t>
          </a:r>
          <a:endParaRPr lang="ja-JP" altLang="ja-JP" sz="1400">
            <a:effectLst/>
          </a:endParaRPr>
        </a:p>
        <a:p>
          <a:r>
            <a:rPr kumimoji="1" lang="ja-JP" altLang="ja-JP" sz="1100">
              <a:solidFill>
                <a:schemeClr val="dk1"/>
              </a:solidFill>
              <a:effectLst/>
              <a:latin typeface="+mn-lt"/>
              <a:ea typeface="+mn-ea"/>
              <a:cs typeface="+mn-cs"/>
            </a:rPr>
            <a:t>・近年の年間償還額は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億円程度とピークを過ぎているものの、多額の償還金を必要としていることからも積み立てを計画的に行っていく予定である。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今年度は</a:t>
          </a:r>
          <a:r>
            <a:rPr lang="ja-JP" altLang="en-US" sz="1000">
              <a:solidFill>
                <a:sysClr val="windowText" lastClr="000000"/>
              </a:solidFill>
              <a:effectLst/>
              <a:latin typeface="+mn-lt"/>
              <a:ea typeface="+mn-ea"/>
              <a:cs typeface="+mn-cs"/>
            </a:rPr>
            <a:t>デジタル防災行政無線戸別受信機整備工事や内子運動公園の各種工事、小中学校の空調設備の整備などへの支出が多かったことから、</a:t>
          </a:r>
          <a:r>
            <a:rPr lang="ja-JP" altLang="ja-JP" sz="1000">
              <a:solidFill>
                <a:sysClr val="windowText" lastClr="000000"/>
              </a:solidFill>
              <a:effectLst/>
              <a:latin typeface="+mn-lt"/>
              <a:ea typeface="+mn-ea"/>
              <a:cs typeface="+mn-cs"/>
            </a:rPr>
            <a:t>有形固定資産額は前年度に比べて</a:t>
          </a:r>
          <a:r>
            <a:rPr lang="en-US" altLang="ja-JP" sz="1000">
              <a:solidFill>
                <a:sysClr val="windowText" lastClr="000000"/>
              </a:solidFill>
              <a:effectLst/>
              <a:latin typeface="+mn-lt"/>
              <a:ea typeface="+mn-ea"/>
              <a:cs typeface="+mn-cs"/>
            </a:rPr>
            <a:t>957</a:t>
          </a:r>
          <a:r>
            <a:rPr lang="ja-JP" altLang="ja-JP" sz="1000">
              <a:solidFill>
                <a:sysClr val="windowText" lastClr="000000"/>
              </a:solidFill>
              <a:effectLst/>
              <a:latin typeface="+mn-lt"/>
              <a:ea typeface="+mn-ea"/>
              <a:cs typeface="+mn-cs"/>
            </a:rPr>
            <a:t>百万円（</a:t>
          </a:r>
          <a:r>
            <a:rPr lang="en-US" altLang="ja-JP" sz="1000">
              <a:solidFill>
                <a:sysClr val="windowText" lastClr="000000"/>
              </a:solidFill>
              <a:effectLst/>
              <a:latin typeface="+mn-lt"/>
              <a:ea typeface="+mn-ea"/>
              <a:cs typeface="+mn-cs"/>
            </a:rPr>
            <a:t>+0.7</a:t>
          </a:r>
          <a:r>
            <a:rPr lang="ja-JP" altLang="ja-JP" sz="1000">
              <a:solidFill>
                <a:sysClr val="windowText" lastClr="000000"/>
              </a:solidFill>
              <a:effectLst/>
              <a:latin typeface="+mn-lt"/>
              <a:ea typeface="+mn-ea"/>
              <a:cs typeface="+mn-cs"/>
            </a:rPr>
            <a:t>％）増加しています。減価償却累計額は既存資産が耐用年数を迎えるか、売却するまで一定額増加し続けるため、資産の更新や売却を行わない限り有形固定資産減価償却率は増加し続けます。当該値は</a:t>
          </a:r>
          <a:r>
            <a:rPr lang="en-US" altLang="ja-JP" sz="1000">
              <a:solidFill>
                <a:sysClr val="windowText" lastClr="000000"/>
              </a:solidFill>
              <a:effectLst/>
              <a:latin typeface="+mn-lt"/>
              <a:ea typeface="+mn-ea"/>
              <a:cs typeface="+mn-cs"/>
            </a:rPr>
            <a:t>6</a:t>
          </a:r>
          <a:r>
            <a:rPr lang="ja-JP" altLang="ja-JP" sz="1000">
              <a:solidFill>
                <a:sysClr val="windowText" lastClr="000000"/>
              </a:solidFill>
              <a:effectLst/>
              <a:latin typeface="+mn-lt"/>
              <a:ea typeface="+mn-ea"/>
              <a:cs typeface="+mn-cs"/>
            </a:rPr>
            <a:t>割を超えており、老朽化が進んでいることが分かります。</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3" name="直線コネクタ 72"/>
        <xdr:cNvCxnSpPr/>
      </xdr:nvCxnSpPr>
      <xdr:spPr>
        <a:xfrm flipV="1">
          <a:off x="4760595" y="4539869"/>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6" name="有形固定資産減価償却率最大値テキスト"/>
        <xdr:cNvSpPr txBox="1"/>
      </xdr:nvSpPr>
      <xdr:spPr>
        <a:xfrm>
          <a:off x="4813300" y="4315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7" name="直線コネクタ 76"/>
        <xdr:cNvCxnSpPr/>
      </xdr:nvCxnSpPr>
      <xdr:spPr>
        <a:xfrm>
          <a:off x="4673600" y="453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8" name="有形固定資産減価償却率平均値テキスト"/>
        <xdr:cNvSpPr txBox="1"/>
      </xdr:nvSpPr>
      <xdr:spPr>
        <a:xfrm>
          <a:off x="4813300" y="5299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9" name="フローチャート: 判断 78"/>
        <xdr:cNvSpPr/>
      </xdr:nvSpPr>
      <xdr:spPr>
        <a:xfrm>
          <a:off x="47117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1" name="フローチャート: 判断 80"/>
        <xdr:cNvSpPr/>
      </xdr:nvSpPr>
      <xdr:spPr>
        <a:xfrm>
          <a:off x="3238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2" name="フローチャート: 判断 81"/>
        <xdr:cNvSpPr/>
      </xdr:nvSpPr>
      <xdr:spPr>
        <a:xfrm>
          <a:off x="2476500" y="52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83" name="フローチャート: 判断 82"/>
        <xdr:cNvSpPr/>
      </xdr:nvSpPr>
      <xdr:spPr>
        <a:xfrm>
          <a:off x="1714500" y="524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64897</xdr:rowOff>
    </xdr:from>
    <xdr:to>
      <xdr:col>23</xdr:col>
      <xdr:colOff>136525</xdr:colOff>
      <xdr:row>32</xdr:row>
      <xdr:rowOff>166497</xdr:rowOff>
    </xdr:to>
    <xdr:sp macro="" textlink="">
      <xdr:nvSpPr>
        <xdr:cNvPr id="89" name="楕円 88"/>
        <xdr:cNvSpPr/>
      </xdr:nvSpPr>
      <xdr:spPr>
        <a:xfrm>
          <a:off x="47117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43324</xdr:rowOff>
    </xdr:from>
    <xdr:ext cx="405111" cy="259045"/>
    <xdr:sp macro="" textlink="">
      <xdr:nvSpPr>
        <xdr:cNvPr id="90" name="有形固定資産減価償却率該当値テキスト"/>
        <xdr:cNvSpPr txBox="1"/>
      </xdr:nvSpPr>
      <xdr:spPr>
        <a:xfrm>
          <a:off x="4813300" y="552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91" name="楕円 90"/>
        <xdr:cNvSpPr/>
      </xdr:nvSpPr>
      <xdr:spPr>
        <a:xfrm>
          <a:off x="4000500" y="5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115697</xdr:rowOff>
    </xdr:to>
    <xdr:cxnSp macro="">
      <xdr:nvCxnSpPr>
        <xdr:cNvPr id="92" name="直線コネクタ 91"/>
        <xdr:cNvCxnSpPr/>
      </xdr:nvCxnSpPr>
      <xdr:spPr>
        <a:xfrm>
          <a:off x="4051300" y="5533009"/>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93" name="楕円 92"/>
        <xdr:cNvSpPr/>
      </xdr:nvSpPr>
      <xdr:spPr>
        <a:xfrm>
          <a:off x="3238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46609</xdr:rowOff>
    </xdr:to>
    <xdr:cxnSp macro="">
      <xdr:nvCxnSpPr>
        <xdr:cNvPr id="94" name="直線コネクタ 93"/>
        <xdr:cNvCxnSpPr/>
      </xdr:nvCxnSpPr>
      <xdr:spPr>
        <a:xfrm>
          <a:off x="3289300" y="546823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95" name="楕円 94"/>
        <xdr:cNvSpPr/>
      </xdr:nvSpPr>
      <xdr:spPr>
        <a:xfrm>
          <a:off x="2476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31</xdr:row>
      <xdr:rowOff>153289</xdr:rowOff>
    </xdr:to>
    <xdr:cxnSp macro="">
      <xdr:nvCxnSpPr>
        <xdr:cNvPr id="96" name="直線コネクタ 95"/>
        <xdr:cNvCxnSpPr/>
      </xdr:nvCxnSpPr>
      <xdr:spPr>
        <a:xfrm>
          <a:off x="2527300" y="5273929"/>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144399</xdr:rowOff>
    </xdr:from>
    <xdr:to>
      <xdr:col>7</xdr:col>
      <xdr:colOff>187325</xdr:colOff>
      <xdr:row>31</xdr:row>
      <xdr:rowOff>74549</xdr:rowOff>
    </xdr:to>
    <xdr:sp macro="" textlink="">
      <xdr:nvSpPr>
        <xdr:cNvPr id="97" name="楕円 96"/>
        <xdr:cNvSpPr/>
      </xdr:nvSpPr>
      <xdr:spPr>
        <a:xfrm>
          <a:off x="1714500" y="5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130429</xdr:rowOff>
    </xdr:from>
    <xdr:to>
      <xdr:col>11</xdr:col>
      <xdr:colOff>136525</xdr:colOff>
      <xdr:row>31</xdr:row>
      <xdr:rowOff>23749</xdr:rowOff>
    </xdr:to>
    <xdr:cxnSp macro="">
      <xdr:nvCxnSpPr>
        <xdr:cNvPr id="98" name="直線コネクタ 97"/>
        <xdr:cNvCxnSpPr/>
      </xdr:nvCxnSpPr>
      <xdr:spPr>
        <a:xfrm flipV="1">
          <a:off x="1765300" y="527392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9" name="n_1aveValue有形固定資産減価償却率"/>
        <xdr:cNvSpPr txBox="1"/>
      </xdr:nvSpPr>
      <xdr:spPr>
        <a:xfrm>
          <a:off x="38360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100" name="n_2aveValue有形固定資産減価償却率"/>
        <xdr:cNvSpPr txBox="1"/>
      </xdr:nvSpPr>
      <xdr:spPr>
        <a:xfrm>
          <a:off x="3086744" y="514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101" name="n_3aveValue有形固定資産減価償却率"/>
        <xdr:cNvSpPr txBox="1"/>
      </xdr:nvSpPr>
      <xdr:spPr>
        <a:xfrm>
          <a:off x="2324744" y="53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102" name="n_4aveValue有形固定資産減価償却率"/>
        <xdr:cNvSpPr txBox="1"/>
      </xdr:nvSpPr>
      <xdr:spPr>
        <a:xfrm>
          <a:off x="1562744" y="50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103" name="n_1mainValue有形固定資産減価償却率"/>
        <xdr:cNvSpPr txBox="1"/>
      </xdr:nvSpPr>
      <xdr:spPr>
        <a:xfrm>
          <a:off x="3836044" y="557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104" name="n_2mainValue有形固定資産減価償却率"/>
        <xdr:cNvSpPr txBox="1"/>
      </xdr:nvSpPr>
      <xdr:spPr>
        <a:xfrm>
          <a:off x="3086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26306</xdr:rowOff>
    </xdr:from>
    <xdr:ext cx="405111" cy="259045"/>
    <xdr:sp macro="" textlink="">
      <xdr:nvSpPr>
        <xdr:cNvPr id="105" name="n_3mainValue有形固定資産減価償却率"/>
        <xdr:cNvSpPr txBox="1"/>
      </xdr:nvSpPr>
      <xdr:spPr>
        <a:xfrm>
          <a:off x="2324744" y="499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65676</xdr:rowOff>
    </xdr:from>
    <xdr:ext cx="405111" cy="259045"/>
    <xdr:sp macro="" textlink="">
      <xdr:nvSpPr>
        <xdr:cNvPr id="106" name="n_4mainValue有形固定資産減価償却率"/>
        <xdr:cNvSpPr txBox="1"/>
      </xdr:nvSpPr>
      <xdr:spPr>
        <a:xfrm>
          <a:off x="1562744" y="538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ysClr val="windowText" lastClr="000000"/>
              </a:solidFill>
              <a:effectLst/>
              <a:latin typeface="+mn-lt"/>
              <a:ea typeface="+mn-ea"/>
              <a:cs typeface="+mn-cs"/>
            </a:rPr>
            <a:t>令和元年度</a:t>
          </a:r>
          <a:r>
            <a:rPr lang="ja-JP" altLang="ja-JP" sz="1000">
              <a:solidFill>
                <a:sysClr val="windowText" lastClr="000000"/>
              </a:solidFill>
              <a:effectLst/>
              <a:latin typeface="+mn-lt"/>
              <a:ea typeface="+mn-ea"/>
              <a:cs typeface="+mn-cs"/>
            </a:rPr>
            <a:t>は、類似団体内平均値と比較して</a:t>
          </a:r>
          <a:r>
            <a:rPr lang="en-US" altLang="ja-JP" sz="1000">
              <a:solidFill>
                <a:sysClr val="windowText" lastClr="000000"/>
              </a:solidFill>
              <a:effectLst/>
              <a:latin typeface="+mn-lt"/>
              <a:ea typeface="+mn-ea"/>
              <a:cs typeface="+mn-cs"/>
            </a:rPr>
            <a:t>329.3%</a:t>
          </a:r>
          <a:r>
            <a:rPr lang="ja-JP" altLang="ja-JP" sz="1000">
              <a:solidFill>
                <a:sysClr val="windowText" lastClr="000000"/>
              </a:solidFill>
              <a:effectLst/>
              <a:latin typeface="+mn-lt"/>
              <a:ea typeface="+mn-ea"/>
              <a:cs typeface="+mn-cs"/>
            </a:rPr>
            <a:t>低く、債務償還能力が 平均より高いといえる。有形固定資産減価償却率が</a:t>
          </a:r>
          <a:r>
            <a:rPr lang="ja-JP" altLang="en-US" sz="1000">
              <a:solidFill>
                <a:sysClr val="windowText" lastClr="000000"/>
              </a:solidFill>
              <a:effectLst/>
              <a:latin typeface="+mn-lt"/>
              <a:ea typeface="+mn-ea"/>
              <a:cs typeface="+mn-cs"/>
            </a:rPr>
            <a:t>令和元年度</a:t>
          </a:r>
          <a:r>
            <a:rPr lang="ja-JP" altLang="ja-JP" sz="1000">
              <a:solidFill>
                <a:sysClr val="windowText" lastClr="000000"/>
              </a:solidFill>
              <a:effectLst/>
              <a:latin typeface="+mn-lt"/>
              <a:ea typeface="+mn-ea"/>
              <a:cs typeface="+mn-cs"/>
            </a:rPr>
            <a:t>で</a:t>
          </a:r>
          <a:r>
            <a:rPr lang="en-US" altLang="ja-JP" sz="1000">
              <a:solidFill>
                <a:sysClr val="windowText" lastClr="000000"/>
              </a:solidFill>
              <a:effectLst/>
              <a:latin typeface="+mn-lt"/>
              <a:ea typeface="+mn-ea"/>
              <a:cs typeface="+mn-cs"/>
            </a:rPr>
            <a:t>62.9% </a:t>
          </a:r>
          <a:r>
            <a:rPr lang="ja-JP" altLang="ja-JP" sz="1000">
              <a:solidFill>
                <a:sysClr val="windowText" lastClr="000000"/>
              </a:solidFill>
              <a:effectLst/>
              <a:latin typeface="+mn-lt"/>
              <a:ea typeface="+mn-ea"/>
              <a:cs typeface="+mn-cs"/>
            </a:rPr>
            <a:t>と類似団体内平均値と比べて</a:t>
          </a:r>
          <a:r>
            <a:rPr lang="en-US" altLang="ja-JP" sz="1000">
              <a:solidFill>
                <a:sysClr val="windowText" lastClr="000000"/>
              </a:solidFill>
              <a:effectLst/>
              <a:latin typeface="+mn-lt"/>
              <a:ea typeface="+mn-ea"/>
              <a:cs typeface="+mn-cs"/>
            </a:rPr>
            <a:t>2.4%</a:t>
          </a:r>
          <a:r>
            <a:rPr lang="ja-JP" altLang="ja-JP" sz="1000">
              <a:solidFill>
                <a:sysClr val="windowText" lastClr="000000"/>
              </a:solidFill>
              <a:effectLst/>
              <a:latin typeface="+mn-lt"/>
              <a:ea typeface="+mn-ea"/>
              <a:cs typeface="+mn-cs"/>
            </a:rPr>
            <a:t>高く老朽化が進んでいる施設が多い 状況であり、今後施設の更新が増える</a:t>
          </a:r>
          <a:r>
            <a:rPr lang="ja-JP" altLang="en-US" sz="1000">
              <a:solidFill>
                <a:sysClr val="windowText" lastClr="000000"/>
              </a:solidFill>
              <a:effectLst/>
              <a:latin typeface="+mn-lt"/>
              <a:ea typeface="+mn-ea"/>
              <a:cs typeface="+mn-cs"/>
            </a:rPr>
            <a:t>ことが予想される。</a:t>
          </a:r>
          <a:r>
            <a:rPr lang="ja-JP" altLang="ja-JP" sz="1000">
              <a:solidFill>
                <a:sysClr val="windowText" lastClr="000000"/>
              </a:solidFill>
              <a:effectLst/>
              <a:latin typeface="+mn-lt"/>
              <a:ea typeface="+mn-ea"/>
              <a:cs typeface="+mn-cs"/>
            </a:rPr>
            <a:t>それに伴い起債の発行額が増 加することが予想される。適切な起債管理を行うため、施設の更新を計 画的に行う必要がある。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7" name="直線コネクタ 136"/>
        <xdr:cNvCxnSpPr/>
      </xdr:nvCxnSpPr>
      <xdr:spPr>
        <a:xfrm flipV="1">
          <a:off x="14793595" y="4688532"/>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8" name="債務償還比率最小値テキスト"/>
        <xdr:cNvSpPr txBox="1"/>
      </xdr:nvSpPr>
      <xdr:spPr>
        <a:xfrm>
          <a:off x="14846300" y="6052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9" name="直線コネクタ 138"/>
        <xdr:cNvCxnSpPr/>
      </xdr:nvCxnSpPr>
      <xdr:spPr>
        <a:xfrm>
          <a:off x="14706600" y="60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40" name="債務償還比率最大値テキスト"/>
        <xdr:cNvSpPr txBox="1"/>
      </xdr:nvSpPr>
      <xdr:spPr>
        <a:xfrm>
          <a:off x="14846300" y="44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41" name="直線コネクタ 140"/>
        <xdr:cNvCxnSpPr/>
      </xdr:nvCxnSpPr>
      <xdr:spPr>
        <a:xfrm>
          <a:off x="14706600" y="468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42" name="債務償還比率平均値テキスト"/>
        <xdr:cNvSpPr txBox="1"/>
      </xdr:nvSpPr>
      <xdr:spPr>
        <a:xfrm>
          <a:off x="14846300" y="5239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43" name="フローチャート: 判断 142"/>
        <xdr:cNvSpPr/>
      </xdr:nvSpPr>
      <xdr:spPr>
        <a:xfrm>
          <a:off x="14744700" y="526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44" name="フローチャート: 判断 143"/>
        <xdr:cNvSpPr/>
      </xdr:nvSpPr>
      <xdr:spPr>
        <a:xfrm>
          <a:off x="14033500" y="5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45" name="フローチャート: 判断 144"/>
        <xdr:cNvSpPr/>
      </xdr:nvSpPr>
      <xdr:spPr>
        <a:xfrm>
          <a:off x="13271500" y="52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6" name="フローチャート: 判断 145"/>
        <xdr:cNvSpPr/>
      </xdr:nvSpPr>
      <xdr:spPr>
        <a:xfrm>
          <a:off x="12509500" y="526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7" name="フローチャート: 判断 146"/>
        <xdr:cNvSpPr/>
      </xdr:nvSpPr>
      <xdr:spPr>
        <a:xfrm>
          <a:off x="11747500" y="523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124397</xdr:rowOff>
    </xdr:from>
    <xdr:to>
      <xdr:col>76</xdr:col>
      <xdr:colOff>73025</xdr:colOff>
      <xdr:row>28</xdr:row>
      <xdr:rowOff>54547</xdr:rowOff>
    </xdr:to>
    <xdr:sp macro="" textlink="">
      <xdr:nvSpPr>
        <xdr:cNvPr id="153" name="楕円 152"/>
        <xdr:cNvSpPr/>
      </xdr:nvSpPr>
      <xdr:spPr>
        <a:xfrm>
          <a:off x="14744700" y="47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39324</xdr:rowOff>
    </xdr:from>
    <xdr:ext cx="469744" cy="259045"/>
    <xdr:sp macro="" textlink="">
      <xdr:nvSpPr>
        <xdr:cNvPr id="154" name="債務償還比率該当値テキスト"/>
        <xdr:cNvSpPr txBox="1"/>
      </xdr:nvSpPr>
      <xdr:spPr>
        <a:xfrm>
          <a:off x="14846300" y="466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165263</xdr:rowOff>
    </xdr:from>
    <xdr:to>
      <xdr:col>72</xdr:col>
      <xdr:colOff>123825</xdr:colOff>
      <xdr:row>28</xdr:row>
      <xdr:rowOff>95413</xdr:rowOff>
    </xdr:to>
    <xdr:sp macro="" textlink="">
      <xdr:nvSpPr>
        <xdr:cNvPr id="155" name="楕円 154"/>
        <xdr:cNvSpPr/>
      </xdr:nvSpPr>
      <xdr:spPr>
        <a:xfrm>
          <a:off x="14033500" y="47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3747</xdr:rowOff>
    </xdr:from>
    <xdr:to>
      <xdr:col>76</xdr:col>
      <xdr:colOff>22225</xdr:colOff>
      <xdr:row>28</xdr:row>
      <xdr:rowOff>44613</xdr:rowOff>
    </xdr:to>
    <xdr:cxnSp macro="">
      <xdr:nvCxnSpPr>
        <xdr:cNvPr id="156" name="直線コネクタ 155"/>
        <xdr:cNvCxnSpPr/>
      </xdr:nvCxnSpPr>
      <xdr:spPr>
        <a:xfrm flipV="1">
          <a:off x="14084300" y="4804347"/>
          <a:ext cx="7112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159557</xdr:rowOff>
    </xdr:from>
    <xdr:to>
      <xdr:col>68</xdr:col>
      <xdr:colOff>123825</xdr:colOff>
      <xdr:row>28</xdr:row>
      <xdr:rowOff>89707</xdr:rowOff>
    </xdr:to>
    <xdr:sp macro="" textlink="">
      <xdr:nvSpPr>
        <xdr:cNvPr id="157" name="楕円 156"/>
        <xdr:cNvSpPr/>
      </xdr:nvSpPr>
      <xdr:spPr>
        <a:xfrm>
          <a:off x="13271500" y="478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38907</xdr:rowOff>
    </xdr:from>
    <xdr:to>
      <xdr:col>72</xdr:col>
      <xdr:colOff>73025</xdr:colOff>
      <xdr:row>28</xdr:row>
      <xdr:rowOff>44613</xdr:rowOff>
    </xdr:to>
    <xdr:cxnSp macro="">
      <xdr:nvCxnSpPr>
        <xdr:cNvPr id="158" name="直線コネクタ 157"/>
        <xdr:cNvCxnSpPr/>
      </xdr:nvCxnSpPr>
      <xdr:spPr>
        <a:xfrm>
          <a:off x="13322300" y="4839507"/>
          <a:ext cx="762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149225</xdr:rowOff>
    </xdr:from>
    <xdr:to>
      <xdr:col>64</xdr:col>
      <xdr:colOff>123825</xdr:colOff>
      <xdr:row>28</xdr:row>
      <xdr:rowOff>79375</xdr:rowOff>
    </xdr:to>
    <xdr:sp macro="" textlink="">
      <xdr:nvSpPr>
        <xdr:cNvPr id="159" name="楕円 158"/>
        <xdr:cNvSpPr/>
      </xdr:nvSpPr>
      <xdr:spPr>
        <a:xfrm>
          <a:off x="12509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28575</xdr:rowOff>
    </xdr:from>
    <xdr:to>
      <xdr:col>68</xdr:col>
      <xdr:colOff>73025</xdr:colOff>
      <xdr:row>28</xdr:row>
      <xdr:rowOff>38907</xdr:rowOff>
    </xdr:to>
    <xdr:cxnSp macro="">
      <xdr:nvCxnSpPr>
        <xdr:cNvPr id="160" name="直線コネクタ 159"/>
        <xdr:cNvCxnSpPr/>
      </xdr:nvCxnSpPr>
      <xdr:spPr>
        <a:xfrm>
          <a:off x="12560300" y="4829175"/>
          <a:ext cx="762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44858</xdr:rowOff>
    </xdr:from>
    <xdr:to>
      <xdr:col>60</xdr:col>
      <xdr:colOff>123825</xdr:colOff>
      <xdr:row>28</xdr:row>
      <xdr:rowOff>146458</xdr:rowOff>
    </xdr:to>
    <xdr:sp macro="" textlink="">
      <xdr:nvSpPr>
        <xdr:cNvPr id="161" name="楕円 160"/>
        <xdr:cNvSpPr/>
      </xdr:nvSpPr>
      <xdr:spPr>
        <a:xfrm>
          <a:off x="11747500" y="48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28575</xdr:rowOff>
    </xdr:from>
    <xdr:to>
      <xdr:col>64</xdr:col>
      <xdr:colOff>73025</xdr:colOff>
      <xdr:row>28</xdr:row>
      <xdr:rowOff>95658</xdr:rowOff>
    </xdr:to>
    <xdr:cxnSp macro="">
      <xdr:nvCxnSpPr>
        <xdr:cNvPr id="162" name="直線コネクタ 161"/>
        <xdr:cNvCxnSpPr/>
      </xdr:nvCxnSpPr>
      <xdr:spPr>
        <a:xfrm flipV="1">
          <a:off x="11798300" y="4829175"/>
          <a:ext cx="76200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63" name="n_1aveValue債務償還比率"/>
        <xdr:cNvSpPr txBox="1"/>
      </xdr:nvSpPr>
      <xdr:spPr>
        <a:xfrm>
          <a:off x="13836727" y="5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64" name="n_2aveValue債務償還比率"/>
        <xdr:cNvSpPr txBox="1"/>
      </xdr:nvSpPr>
      <xdr:spPr>
        <a:xfrm>
          <a:off x="13087427" y="53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65" name="n_3aveValue債務償還比率"/>
        <xdr:cNvSpPr txBox="1"/>
      </xdr:nvSpPr>
      <xdr:spPr>
        <a:xfrm>
          <a:off x="12325427" y="53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6" name="n_4aveValue債務償還比率"/>
        <xdr:cNvSpPr txBox="1"/>
      </xdr:nvSpPr>
      <xdr:spPr>
        <a:xfrm>
          <a:off x="11563427"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111940</xdr:rowOff>
    </xdr:from>
    <xdr:ext cx="469744" cy="259045"/>
    <xdr:sp macro="" textlink="">
      <xdr:nvSpPr>
        <xdr:cNvPr id="167" name="n_1mainValue債務償還比率"/>
        <xdr:cNvSpPr txBox="1"/>
      </xdr:nvSpPr>
      <xdr:spPr>
        <a:xfrm>
          <a:off x="13836727" y="456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106234</xdr:rowOff>
    </xdr:from>
    <xdr:ext cx="469744" cy="259045"/>
    <xdr:sp macro="" textlink="">
      <xdr:nvSpPr>
        <xdr:cNvPr id="168" name="n_2mainValue債務償還比率"/>
        <xdr:cNvSpPr txBox="1"/>
      </xdr:nvSpPr>
      <xdr:spPr>
        <a:xfrm>
          <a:off x="13087427" y="45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95902</xdr:rowOff>
    </xdr:from>
    <xdr:ext cx="469744" cy="259045"/>
    <xdr:sp macro="" textlink="">
      <xdr:nvSpPr>
        <xdr:cNvPr id="169" name="n_3mainValue債務償還比率"/>
        <xdr:cNvSpPr txBox="1"/>
      </xdr:nvSpPr>
      <xdr:spPr>
        <a:xfrm>
          <a:off x="12325427" y="455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162985</xdr:rowOff>
    </xdr:from>
    <xdr:ext cx="469744" cy="259045"/>
    <xdr:sp macro="" textlink="">
      <xdr:nvSpPr>
        <xdr:cNvPr id="170" name="n_4mainValue債務償還比率"/>
        <xdr:cNvSpPr txBox="1"/>
      </xdr:nvSpPr>
      <xdr:spPr>
        <a:xfrm>
          <a:off x="11563427" y="46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45737</xdr:rowOff>
    </xdr:from>
    <xdr:ext cx="405111" cy="259045"/>
    <xdr:sp macro="" textlink="">
      <xdr:nvSpPr>
        <xdr:cNvPr id="74" name="【道路】&#10;有形固定資産減価償却率該当値テキスト"/>
        <xdr:cNvSpPr txBox="1"/>
      </xdr:nvSpPr>
      <xdr:spPr>
        <a:xfrm>
          <a:off x="4673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118110</xdr:rowOff>
    </xdr:to>
    <xdr:cxnSp macro="">
      <xdr:nvCxnSpPr>
        <xdr:cNvPr id="76" name="直線コネクタ 75"/>
        <xdr:cNvCxnSpPr/>
      </xdr:nvCxnSpPr>
      <xdr:spPr>
        <a:xfrm>
          <a:off x="3797300" y="6429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85725</xdr:rowOff>
    </xdr:to>
    <xdr:cxnSp macro="">
      <xdr:nvCxnSpPr>
        <xdr:cNvPr id="78" name="直線コネクタ 77"/>
        <xdr:cNvCxnSpPr/>
      </xdr:nvCxnSpPr>
      <xdr:spPr>
        <a:xfrm>
          <a:off x="2908300" y="6387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43815</xdr:rowOff>
    </xdr:to>
    <xdr:cxnSp macro="">
      <xdr:nvCxnSpPr>
        <xdr:cNvPr id="80" name="直線コネクタ 79"/>
        <xdr:cNvCxnSpPr/>
      </xdr:nvCxnSpPr>
      <xdr:spPr>
        <a:xfrm>
          <a:off x="2019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1" name="楕円 80"/>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9525</xdr:rowOff>
    </xdr:to>
    <xdr:cxnSp macro="">
      <xdr:nvCxnSpPr>
        <xdr:cNvPr id="82" name="直線コネクタ 81"/>
        <xdr:cNvCxnSpPr/>
      </xdr:nvCxnSpPr>
      <xdr:spPr>
        <a:xfrm>
          <a:off x="1130300" y="631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4" name="n_2aveValue【道路】&#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5" name="n_3aveValue【道路】&#10;有形固定資産減価償却率"/>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6" name="n_4aveValue【道路】&#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127652</xdr:rowOff>
    </xdr:from>
    <xdr:ext cx="405111" cy="259045"/>
    <xdr:sp macro="" textlink="">
      <xdr:nvSpPr>
        <xdr:cNvPr id="87" name="n_1mainValue【道路】&#10;有形固定資産減価償却率"/>
        <xdr:cNvSpPr txBox="1"/>
      </xdr:nvSpPr>
      <xdr:spPr>
        <a:xfrm>
          <a:off x="3582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8"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0" name="n_4mainValue【道路】&#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102569</xdr:rowOff>
    </xdr:from>
    <xdr:to>
      <xdr:col>55</xdr:col>
      <xdr:colOff>50800</xdr:colOff>
      <xdr:row>41</xdr:row>
      <xdr:rowOff>32719</xdr:rowOff>
    </xdr:to>
    <xdr:sp macro="" textlink="">
      <xdr:nvSpPr>
        <xdr:cNvPr id="132" name="楕円 131"/>
        <xdr:cNvSpPr/>
      </xdr:nvSpPr>
      <xdr:spPr>
        <a:xfrm>
          <a:off x="10426700" y="69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17496</xdr:rowOff>
    </xdr:from>
    <xdr:ext cx="534377" cy="259045"/>
    <xdr:sp macro="" textlink="">
      <xdr:nvSpPr>
        <xdr:cNvPr id="133" name="【道路】&#10;一人当たり延長該当値テキスト"/>
        <xdr:cNvSpPr txBox="1"/>
      </xdr:nvSpPr>
      <xdr:spPr>
        <a:xfrm>
          <a:off x="10515600" y="68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108850</xdr:rowOff>
    </xdr:from>
    <xdr:to>
      <xdr:col>50</xdr:col>
      <xdr:colOff>165100</xdr:colOff>
      <xdr:row>41</xdr:row>
      <xdr:rowOff>39000</xdr:rowOff>
    </xdr:to>
    <xdr:sp macro="" textlink="">
      <xdr:nvSpPr>
        <xdr:cNvPr id="134" name="楕円 133"/>
        <xdr:cNvSpPr/>
      </xdr:nvSpPr>
      <xdr:spPr>
        <a:xfrm>
          <a:off x="9588500" y="69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153369</xdr:rowOff>
    </xdr:from>
    <xdr:to>
      <xdr:col>55</xdr:col>
      <xdr:colOff>0</xdr:colOff>
      <xdr:row>40</xdr:row>
      <xdr:rowOff>159650</xdr:rowOff>
    </xdr:to>
    <xdr:cxnSp macro="">
      <xdr:nvCxnSpPr>
        <xdr:cNvPr id="135" name="直線コネクタ 134"/>
        <xdr:cNvCxnSpPr/>
      </xdr:nvCxnSpPr>
      <xdr:spPr>
        <a:xfrm flipV="1">
          <a:off x="9639300" y="7011369"/>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11096</xdr:rowOff>
    </xdr:from>
    <xdr:to>
      <xdr:col>46</xdr:col>
      <xdr:colOff>38100</xdr:colOff>
      <xdr:row>40</xdr:row>
      <xdr:rowOff>112696</xdr:rowOff>
    </xdr:to>
    <xdr:sp macro="" textlink="">
      <xdr:nvSpPr>
        <xdr:cNvPr id="136" name="楕円 135"/>
        <xdr:cNvSpPr/>
      </xdr:nvSpPr>
      <xdr:spPr>
        <a:xfrm>
          <a:off x="8699500" y="68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61896</xdr:rowOff>
    </xdr:from>
    <xdr:to>
      <xdr:col>50</xdr:col>
      <xdr:colOff>114300</xdr:colOff>
      <xdr:row>40</xdr:row>
      <xdr:rowOff>159650</xdr:rowOff>
    </xdr:to>
    <xdr:cxnSp macro="">
      <xdr:nvCxnSpPr>
        <xdr:cNvPr id="137" name="直線コネクタ 136"/>
        <xdr:cNvCxnSpPr/>
      </xdr:nvCxnSpPr>
      <xdr:spPr>
        <a:xfrm>
          <a:off x="8750300" y="6919896"/>
          <a:ext cx="8890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12740</xdr:rowOff>
    </xdr:from>
    <xdr:to>
      <xdr:col>41</xdr:col>
      <xdr:colOff>101600</xdr:colOff>
      <xdr:row>40</xdr:row>
      <xdr:rowOff>114340</xdr:rowOff>
    </xdr:to>
    <xdr:sp macro="" textlink="">
      <xdr:nvSpPr>
        <xdr:cNvPr id="138" name="楕円 137"/>
        <xdr:cNvSpPr/>
      </xdr:nvSpPr>
      <xdr:spPr>
        <a:xfrm>
          <a:off x="7810500" y="68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61896</xdr:rowOff>
    </xdr:from>
    <xdr:to>
      <xdr:col>45</xdr:col>
      <xdr:colOff>177800</xdr:colOff>
      <xdr:row>40</xdr:row>
      <xdr:rowOff>63540</xdr:rowOff>
    </xdr:to>
    <xdr:cxnSp macro="">
      <xdr:nvCxnSpPr>
        <xdr:cNvPr id="139" name="直線コネクタ 138"/>
        <xdr:cNvCxnSpPr/>
      </xdr:nvCxnSpPr>
      <xdr:spPr>
        <a:xfrm flipV="1">
          <a:off x="7861300" y="6919896"/>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121869</xdr:rowOff>
    </xdr:from>
    <xdr:to>
      <xdr:col>36</xdr:col>
      <xdr:colOff>165100</xdr:colOff>
      <xdr:row>41</xdr:row>
      <xdr:rowOff>52019</xdr:rowOff>
    </xdr:to>
    <xdr:sp macro="" textlink="">
      <xdr:nvSpPr>
        <xdr:cNvPr id="140" name="楕円 139"/>
        <xdr:cNvSpPr/>
      </xdr:nvSpPr>
      <xdr:spPr>
        <a:xfrm>
          <a:off x="6921500" y="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63540</xdr:rowOff>
    </xdr:from>
    <xdr:to>
      <xdr:col>41</xdr:col>
      <xdr:colOff>50800</xdr:colOff>
      <xdr:row>41</xdr:row>
      <xdr:rowOff>1219</xdr:rowOff>
    </xdr:to>
    <xdr:cxnSp macro="">
      <xdr:nvCxnSpPr>
        <xdr:cNvPr id="141" name="直線コネクタ 140"/>
        <xdr:cNvCxnSpPr/>
      </xdr:nvCxnSpPr>
      <xdr:spPr>
        <a:xfrm flipV="1">
          <a:off x="6972300" y="6921540"/>
          <a:ext cx="889000" cy="10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30127</xdr:rowOff>
    </xdr:from>
    <xdr:ext cx="534377" cy="259045"/>
    <xdr:sp macro="" textlink="">
      <xdr:nvSpPr>
        <xdr:cNvPr id="146" name="n_1mainValue【道路】&#10;一人当たり延長"/>
        <xdr:cNvSpPr txBox="1"/>
      </xdr:nvSpPr>
      <xdr:spPr>
        <a:xfrm>
          <a:off x="9359411" y="70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103823</xdr:rowOff>
    </xdr:from>
    <xdr:ext cx="534377" cy="259045"/>
    <xdr:sp macro="" textlink="">
      <xdr:nvSpPr>
        <xdr:cNvPr id="147" name="n_2mainValue【道路】&#10;一人当たり延長"/>
        <xdr:cNvSpPr txBox="1"/>
      </xdr:nvSpPr>
      <xdr:spPr>
        <a:xfrm>
          <a:off x="8483111" y="69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105467</xdr:rowOff>
    </xdr:from>
    <xdr:ext cx="534377" cy="259045"/>
    <xdr:sp macro="" textlink="">
      <xdr:nvSpPr>
        <xdr:cNvPr id="148" name="n_3mainValue【道路】&#10;一人当たり延長"/>
        <xdr:cNvSpPr txBox="1"/>
      </xdr:nvSpPr>
      <xdr:spPr>
        <a:xfrm>
          <a:off x="7594111" y="69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43146</xdr:rowOff>
    </xdr:from>
    <xdr:ext cx="534377" cy="259045"/>
    <xdr:sp macro="" textlink="">
      <xdr:nvSpPr>
        <xdr:cNvPr id="149" name="n_4mainValue【道路】&#10;一人当たり延長"/>
        <xdr:cNvSpPr txBox="1"/>
      </xdr:nvSpPr>
      <xdr:spPr>
        <a:xfrm>
          <a:off x="6705111" y="70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7" name="【橋りょう・トンネル】&#10;有形固定資産減価償却率平均値テキスト"/>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88" name="楕円 187"/>
        <xdr:cNvSpPr/>
      </xdr:nvSpPr>
      <xdr:spPr>
        <a:xfrm>
          <a:off x="4584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16781</xdr:rowOff>
    </xdr:from>
    <xdr:ext cx="405111" cy="259045"/>
    <xdr:sp macro="" textlink="">
      <xdr:nvSpPr>
        <xdr:cNvPr id="189" name="【橋りょう・トンネル】&#10;有形固定資産減価償却率該当値テキスト"/>
        <xdr:cNvSpPr txBox="1"/>
      </xdr:nvSpPr>
      <xdr:spPr>
        <a:xfrm>
          <a:off x="467360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xdr:rowOff>
    </xdr:from>
    <xdr:to>
      <xdr:col>20</xdr:col>
      <xdr:colOff>38100</xdr:colOff>
      <xdr:row>59</xdr:row>
      <xdr:rowOff>105664</xdr:rowOff>
    </xdr:to>
    <xdr:sp macro="" textlink="">
      <xdr:nvSpPr>
        <xdr:cNvPr id="190" name="楕円 189"/>
        <xdr:cNvSpPr/>
      </xdr:nvSpPr>
      <xdr:spPr>
        <a:xfrm>
          <a:off x="3746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54864</xdr:rowOff>
    </xdr:from>
    <xdr:to>
      <xdr:col>24</xdr:col>
      <xdr:colOff>63500</xdr:colOff>
      <xdr:row>59</xdr:row>
      <xdr:rowOff>89154</xdr:rowOff>
    </xdr:to>
    <xdr:cxnSp macro="">
      <xdr:nvCxnSpPr>
        <xdr:cNvPr id="191" name="直線コネクタ 190"/>
        <xdr:cNvCxnSpPr/>
      </xdr:nvCxnSpPr>
      <xdr:spPr>
        <a:xfrm>
          <a:off x="3797300" y="101704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141224</xdr:rowOff>
    </xdr:from>
    <xdr:to>
      <xdr:col>15</xdr:col>
      <xdr:colOff>101600</xdr:colOff>
      <xdr:row>59</xdr:row>
      <xdr:rowOff>71374</xdr:rowOff>
    </xdr:to>
    <xdr:sp macro="" textlink="">
      <xdr:nvSpPr>
        <xdr:cNvPr id="192" name="楕円 191"/>
        <xdr:cNvSpPr/>
      </xdr:nvSpPr>
      <xdr:spPr>
        <a:xfrm>
          <a:off x="2857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20574</xdr:rowOff>
    </xdr:from>
    <xdr:to>
      <xdr:col>19</xdr:col>
      <xdr:colOff>177800</xdr:colOff>
      <xdr:row>59</xdr:row>
      <xdr:rowOff>54864</xdr:rowOff>
    </xdr:to>
    <xdr:cxnSp macro="">
      <xdr:nvCxnSpPr>
        <xdr:cNvPr id="193" name="直線コネクタ 192"/>
        <xdr:cNvCxnSpPr/>
      </xdr:nvCxnSpPr>
      <xdr:spPr>
        <a:xfrm>
          <a:off x="2908300" y="101361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106934</xdr:rowOff>
    </xdr:from>
    <xdr:to>
      <xdr:col>10</xdr:col>
      <xdr:colOff>165100</xdr:colOff>
      <xdr:row>59</xdr:row>
      <xdr:rowOff>37084</xdr:rowOff>
    </xdr:to>
    <xdr:sp macro="" textlink="">
      <xdr:nvSpPr>
        <xdr:cNvPr id="194" name="楕円 193"/>
        <xdr:cNvSpPr/>
      </xdr:nvSpPr>
      <xdr:spPr>
        <a:xfrm>
          <a:off x="1968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157734</xdr:rowOff>
    </xdr:from>
    <xdr:to>
      <xdr:col>15</xdr:col>
      <xdr:colOff>50800</xdr:colOff>
      <xdr:row>59</xdr:row>
      <xdr:rowOff>20574</xdr:rowOff>
    </xdr:to>
    <xdr:cxnSp macro="">
      <xdr:nvCxnSpPr>
        <xdr:cNvPr id="195" name="直線コネクタ 194"/>
        <xdr:cNvCxnSpPr/>
      </xdr:nvCxnSpPr>
      <xdr:spPr>
        <a:xfrm>
          <a:off x="2019300" y="101018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49784</xdr:rowOff>
    </xdr:from>
    <xdr:to>
      <xdr:col>6</xdr:col>
      <xdr:colOff>38100</xdr:colOff>
      <xdr:row>58</xdr:row>
      <xdr:rowOff>151384</xdr:rowOff>
    </xdr:to>
    <xdr:sp macro="" textlink="">
      <xdr:nvSpPr>
        <xdr:cNvPr id="196" name="楕円 195"/>
        <xdr:cNvSpPr/>
      </xdr:nvSpPr>
      <xdr:spPr>
        <a:xfrm>
          <a:off x="1079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100584</xdr:rowOff>
    </xdr:from>
    <xdr:to>
      <xdr:col>10</xdr:col>
      <xdr:colOff>114300</xdr:colOff>
      <xdr:row>58</xdr:row>
      <xdr:rowOff>157734</xdr:rowOff>
    </xdr:to>
    <xdr:cxnSp macro="">
      <xdr:nvCxnSpPr>
        <xdr:cNvPr id="197" name="直線コネクタ 196"/>
        <xdr:cNvCxnSpPr/>
      </xdr:nvCxnSpPr>
      <xdr:spPr>
        <a:xfrm>
          <a:off x="1130300" y="100446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8"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9" name="n_2aveValue【橋りょう・トンネ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aveValue【橋りょう・トンネル】&#10;有形固定資産減価償却率"/>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201" name="n_4aveValue【橋りょう・トンネル】&#10;有形固定資産減価償却率"/>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96791</xdr:rowOff>
    </xdr:from>
    <xdr:ext cx="405111" cy="259045"/>
    <xdr:sp macro="" textlink="">
      <xdr:nvSpPr>
        <xdr:cNvPr id="202" name="n_1mainValue【橋りょう・トンネル】&#10;有形固定資産減価償却率"/>
        <xdr:cNvSpPr txBox="1"/>
      </xdr:nvSpPr>
      <xdr:spPr>
        <a:xfrm>
          <a:off x="35820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62501</xdr:rowOff>
    </xdr:from>
    <xdr:ext cx="405111" cy="259045"/>
    <xdr:sp macro="" textlink="">
      <xdr:nvSpPr>
        <xdr:cNvPr id="203" name="n_2mainValue【橋りょう・トンネル】&#10;有形固定資産減価償却率"/>
        <xdr:cNvSpPr txBox="1"/>
      </xdr:nvSpPr>
      <xdr:spPr>
        <a:xfrm>
          <a:off x="2705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28211</xdr:rowOff>
    </xdr:from>
    <xdr:ext cx="405111" cy="259045"/>
    <xdr:sp macro="" textlink="">
      <xdr:nvSpPr>
        <xdr:cNvPr id="204" name="n_3mainValue【橋りょう・トンネル】&#10;有形固定資産減価償却率"/>
        <xdr:cNvSpPr txBox="1"/>
      </xdr:nvSpPr>
      <xdr:spPr>
        <a:xfrm>
          <a:off x="1816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142511</xdr:rowOff>
    </xdr:from>
    <xdr:ext cx="405111" cy="259045"/>
    <xdr:sp macro="" textlink="">
      <xdr:nvSpPr>
        <xdr:cNvPr id="205" name="n_4mainValue【橋りょう・トンネル】&#10;有形固定資産減価償却率"/>
        <xdr:cNvSpPr txBox="1"/>
      </xdr:nvSpPr>
      <xdr:spPr>
        <a:xfrm>
          <a:off x="927744"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47185</xdr:rowOff>
    </xdr:from>
    <xdr:to>
      <xdr:col>55</xdr:col>
      <xdr:colOff>50800</xdr:colOff>
      <xdr:row>63</xdr:row>
      <xdr:rowOff>148785</xdr:rowOff>
    </xdr:to>
    <xdr:sp macro="" textlink="">
      <xdr:nvSpPr>
        <xdr:cNvPr id="247" name="楕円 246"/>
        <xdr:cNvSpPr/>
      </xdr:nvSpPr>
      <xdr:spPr>
        <a:xfrm>
          <a:off x="10426700" y="108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25612</xdr:rowOff>
    </xdr:from>
    <xdr:ext cx="599010" cy="259045"/>
    <xdr:sp macro="" textlink="">
      <xdr:nvSpPr>
        <xdr:cNvPr id="248" name="【橋りょう・トンネル】&#10;一人当たり有形固定資産（償却資産）額該当値テキスト"/>
        <xdr:cNvSpPr txBox="1"/>
      </xdr:nvSpPr>
      <xdr:spPr>
        <a:xfrm>
          <a:off x="10515600" y="108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51725</xdr:rowOff>
    </xdr:from>
    <xdr:to>
      <xdr:col>50</xdr:col>
      <xdr:colOff>165100</xdr:colOff>
      <xdr:row>63</xdr:row>
      <xdr:rowOff>153325</xdr:rowOff>
    </xdr:to>
    <xdr:sp macro="" textlink="">
      <xdr:nvSpPr>
        <xdr:cNvPr id="249" name="楕円 248"/>
        <xdr:cNvSpPr/>
      </xdr:nvSpPr>
      <xdr:spPr>
        <a:xfrm>
          <a:off x="9588500" y="108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97985</xdr:rowOff>
    </xdr:from>
    <xdr:to>
      <xdr:col>55</xdr:col>
      <xdr:colOff>0</xdr:colOff>
      <xdr:row>63</xdr:row>
      <xdr:rowOff>102525</xdr:rowOff>
    </xdr:to>
    <xdr:cxnSp macro="">
      <xdr:nvCxnSpPr>
        <xdr:cNvPr id="250" name="直線コネクタ 249"/>
        <xdr:cNvCxnSpPr/>
      </xdr:nvCxnSpPr>
      <xdr:spPr>
        <a:xfrm flipV="1">
          <a:off x="9639300" y="10899335"/>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54153</xdr:rowOff>
    </xdr:from>
    <xdr:to>
      <xdr:col>46</xdr:col>
      <xdr:colOff>38100</xdr:colOff>
      <xdr:row>63</xdr:row>
      <xdr:rowOff>155753</xdr:rowOff>
    </xdr:to>
    <xdr:sp macro="" textlink="">
      <xdr:nvSpPr>
        <xdr:cNvPr id="251" name="楕円 250"/>
        <xdr:cNvSpPr/>
      </xdr:nvSpPr>
      <xdr:spPr>
        <a:xfrm>
          <a:off x="8699500" y="10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102525</xdr:rowOff>
    </xdr:from>
    <xdr:to>
      <xdr:col>50</xdr:col>
      <xdr:colOff>114300</xdr:colOff>
      <xdr:row>63</xdr:row>
      <xdr:rowOff>104953</xdr:rowOff>
    </xdr:to>
    <xdr:cxnSp macro="">
      <xdr:nvCxnSpPr>
        <xdr:cNvPr id="252" name="直線コネクタ 251"/>
        <xdr:cNvCxnSpPr/>
      </xdr:nvCxnSpPr>
      <xdr:spPr>
        <a:xfrm flipV="1">
          <a:off x="8750300" y="1090387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56445</xdr:rowOff>
    </xdr:from>
    <xdr:to>
      <xdr:col>41</xdr:col>
      <xdr:colOff>101600</xdr:colOff>
      <xdr:row>63</xdr:row>
      <xdr:rowOff>158045</xdr:rowOff>
    </xdr:to>
    <xdr:sp macro="" textlink="">
      <xdr:nvSpPr>
        <xdr:cNvPr id="253" name="楕円 252"/>
        <xdr:cNvSpPr/>
      </xdr:nvSpPr>
      <xdr:spPr>
        <a:xfrm>
          <a:off x="7810500" y="108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104953</xdr:rowOff>
    </xdr:from>
    <xdr:to>
      <xdr:col>45</xdr:col>
      <xdr:colOff>177800</xdr:colOff>
      <xdr:row>63</xdr:row>
      <xdr:rowOff>107245</xdr:rowOff>
    </xdr:to>
    <xdr:cxnSp macro="">
      <xdr:nvCxnSpPr>
        <xdr:cNvPr id="254" name="直線コネクタ 253"/>
        <xdr:cNvCxnSpPr/>
      </xdr:nvCxnSpPr>
      <xdr:spPr>
        <a:xfrm flipV="1">
          <a:off x="7861300" y="10906303"/>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50898</xdr:rowOff>
    </xdr:from>
    <xdr:to>
      <xdr:col>36</xdr:col>
      <xdr:colOff>165100</xdr:colOff>
      <xdr:row>63</xdr:row>
      <xdr:rowOff>152498</xdr:rowOff>
    </xdr:to>
    <xdr:sp macro="" textlink="">
      <xdr:nvSpPr>
        <xdr:cNvPr id="255" name="楕円 254"/>
        <xdr:cNvSpPr/>
      </xdr:nvSpPr>
      <xdr:spPr>
        <a:xfrm>
          <a:off x="6921500" y="108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101698</xdr:rowOff>
    </xdr:from>
    <xdr:to>
      <xdr:col>41</xdr:col>
      <xdr:colOff>50800</xdr:colOff>
      <xdr:row>63</xdr:row>
      <xdr:rowOff>107245</xdr:rowOff>
    </xdr:to>
    <xdr:cxnSp macro="">
      <xdr:nvCxnSpPr>
        <xdr:cNvPr id="256" name="直線コネクタ 255"/>
        <xdr:cNvCxnSpPr/>
      </xdr:nvCxnSpPr>
      <xdr:spPr>
        <a:xfrm>
          <a:off x="6972300" y="10903048"/>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144452</xdr:rowOff>
    </xdr:from>
    <xdr:ext cx="599010" cy="259045"/>
    <xdr:sp macro="" textlink="">
      <xdr:nvSpPr>
        <xdr:cNvPr id="261" name="n_1mainValue【橋りょう・トンネル】&#10;一人当たり有形固定資産（償却資産）額"/>
        <xdr:cNvSpPr txBox="1"/>
      </xdr:nvSpPr>
      <xdr:spPr>
        <a:xfrm>
          <a:off x="9327095" y="109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146880</xdr:rowOff>
    </xdr:from>
    <xdr:ext cx="599010" cy="259045"/>
    <xdr:sp macro="" textlink="">
      <xdr:nvSpPr>
        <xdr:cNvPr id="262" name="n_2mainValue【橋りょう・トンネル】&#10;一人当たり有形固定資産（償却資産）額"/>
        <xdr:cNvSpPr txBox="1"/>
      </xdr:nvSpPr>
      <xdr:spPr>
        <a:xfrm>
          <a:off x="8450795" y="109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149172</xdr:rowOff>
    </xdr:from>
    <xdr:ext cx="599010" cy="259045"/>
    <xdr:sp macro="" textlink="">
      <xdr:nvSpPr>
        <xdr:cNvPr id="263" name="n_3mainValue【橋りょう・トンネル】&#10;一人当たり有形固定資産（償却資産）額"/>
        <xdr:cNvSpPr txBox="1"/>
      </xdr:nvSpPr>
      <xdr:spPr>
        <a:xfrm>
          <a:off x="7561795" y="109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143625</xdr:rowOff>
    </xdr:from>
    <xdr:ext cx="599010" cy="259045"/>
    <xdr:sp macro="" textlink="">
      <xdr:nvSpPr>
        <xdr:cNvPr id="264" name="n_4mainValue【橋りょう・トンネル】&#10;一人当たり有形固定資産（償却資産）額"/>
        <xdr:cNvSpPr txBox="1"/>
      </xdr:nvSpPr>
      <xdr:spPr>
        <a:xfrm>
          <a:off x="6672795" y="10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6"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307" name="楕円 306"/>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96356</xdr:rowOff>
    </xdr:from>
    <xdr:ext cx="405111" cy="259045"/>
    <xdr:sp macro="" textlink="">
      <xdr:nvSpPr>
        <xdr:cNvPr id="308" name="【公営住宅】&#10;有形固定資産減価償却率該当値テキスト"/>
        <xdr:cNvSpPr txBox="1"/>
      </xdr:nvSpPr>
      <xdr:spPr>
        <a:xfrm>
          <a:off x="4673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09" name="楕円 308"/>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82</xdr:row>
      <xdr:rowOff>168729</xdr:rowOff>
    </xdr:to>
    <xdr:cxnSp macro="">
      <xdr:nvCxnSpPr>
        <xdr:cNvPr id="310" name="直線コネクタ 309"/>
        <xdr:cNvCxnSpPr/>
      </xdr:nvCxnSpPr>
      <xdr:spPr>
        <a:xfrm>
          <a:off x="3797300" y="142145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11" name="楕円 310"/>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155666</xdr:rowOff>
    </xdr:to>
    <xdr:cxnSp macro="">
      <xdr:nvCxnSpPr>
        <xdr:cNvPr id="312" name="直線コネクタ 311"/>
        <xdr:cNvCxnSpPr/>
      </xdr:nvCxnSpPr>
      <xdr:spPr>
        <a:xfrm>
          <a:off x="2908300" y="140970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13" name="楕円 312"/>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44631</xdr:rowOff>
    </xdr:to>
    <xdr:cxnSp macro="">
      <xdr:nvCxnSpPr>
        <xdr:cNvPr id="314" name="直線コネクタ 313"/>
        <xdr:cNvCxnSpPr/>
      </xdr:nvCxnSpPr>
      <xdr:spPr>
        <a:xfrm flipV="1">
          <a:off x="2019300" y="14097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83638</xdr:rowOff>
    </xdr:from>
    <xdr:to>
      <xdr:col>6</xdr:col>
      <xdr:colOff>38100</xdr:colOff>
      <xdr:row>84</xdr:row>
      <xdr:rowOff>13788</xdr:rowOff>
    </xdr:to>
    <xdr:sp macro="" textlink="">
      <xdr:nvSpPr>
        <xdr:cNvPr id="315" name="楕円 314"/>
        <xdr:cNvSpPr/>
      </xdr:nvSpPr>
      <xdr:spPr>
        <a:xfrm>
          <a:off x="1079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44631</xdr:rowOff>
    </xdr:from>
    <xdr:to>
      <xdr:col>10</xdr:col>
      <xdr:colOff>114300</xdr:colOff>
      <xdr:row>83</xdr:row>
      <xdr:rowOff>134438</xdr:rowOff>
    </xdr:to>
    <xdr:cxnSp macro="">
      <xdr:nvCxnSpPr>
        <xdr:cNvPr id="316" name="直線コネクタ 315"/>
        <xdr:cNvCxnSpPr/>
      </xdr:nvCxnSpPr>
      <xdr:spPr>
        <a:xfrm flipV="1">
          <a:off x="1130300" y="1410353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17" name="n_1ave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8"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26143</xdr:rowOff>
    </xdr:from>
    <xdr:ext cx="405111" cy="259045"/>
    <xdr:sp macro="" textlink="">
      <xdr:nvSpPr>
        <xdr:cNvPr id="321" name="n_1mainValue【公営住宅】&#10;有形固定資産減価償却率"/>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22" name="n_2mainValue【公営住宅】&#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86558</xdr:rowOff>
    </xdr:from>
    <xdr:ext cx="405111" cy="259045"/>
    <xdr:sp macro="" textlink="">
      <xdr:nvSpPr>
        <xdr:cNvPr id="323" name="n_3mainValue【公営住宅】&#10;有形固定資産減価償却率"/>
        <xdr:cNvSpPr txBox="1"/>
      </xdr:nvSpPr>
      <xdr:spPr>
        <a:xfrm>
          <a:off x="1816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24" name="n_4main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132538</xdr:rowOff>
    </xdr:from>
    <xdr:to>
      <xdr:col>55</xdr:col>
      <xdr:colOff>50800</xdr:colOff>
      <xdr:row>86</xdr:row>
      <xdr:rowOff>62688</xdr:rowOff>
    </xdr:to>
    <xdr:sp macro="" textlink="">
      <xdr:nvSpPr>
        <xdr:cNvPr id="364" name="楕円 363"/>
        <xdr:cNvSpPr/>
      </xdr:nvSpPr>
      <xdr:spPr>
        <a:xfrm>
          <a:off x="10426700" y="147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50538</xdr:rowOff>
    </xdr:from>
    <xdr:ext cx="469744" cy="259045"/>
    <xdr:sp macro="" textlink="">
      <xdr:nvSpPr>
        <xdr:cNvPr id="365" name="【公営住宅】&#10;一人当たり面積該当値テキスト"/>
        <xdr:cNvSpPr txBox="1"/>
      </xdr:nvSpPr>
      <xdr:spPr>
        <a:xfrm>
          <a:off x="10515600" y="1462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138785</xdr:rowOff>
    </xdr:from>
    <xdr:to>
      <xdr:col>50</xdr:col>
      <xdr:colOff>165100</xdr:colOff>
      <xdr:row>86</xdr:row>
      <xdr:rowOff>68935</xdr:rowOff>
    </xdr:to>
    <xdr:sp macro="" textlink="">
      <xdr:nvSpPr>
        <xdr:cNvPr id="366" name="楕円 365"/>
        <xdr:cNvSpPr/>
      </xdr:nvSpPr>
      <xdr:spPr>
        <a:xfrm>
          <a:off x="9588500" y="147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11888</xdr:rowOff>
    </xdr:from>
    <xdr:to>
      <xdr:col>55</xdr:col>
      <xdr:colOff>0</xdr:colOff>
      <xdr:row>86</xdr:row>
      <xdr:rowOff>18135</xdr:rowOff>
    </xdr:to>
    <xdr:cxnSp macro="">
      <xdr:nvCxnSpPr>
        <xdr:cNvPr id="367" name="直線コネクタ 366"/>
        <xdr:cNvCxnSpPr/>
      </xdr:nvCxnSpPr>
      <xdr:spPr>
        <a:xfrm flipV="1">
          <a:off x="9639300" y="14756588"/>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138785</xdr:rowOff>
    </xdr:from>
    <xdr:to>
      <xdr:col>46</xdr:col>
      <xdr:colOff>38100</xdr:colOff>
      <xdr:row>86</xdr:row>
      <xdr:rowOff>68935</xdr:rowOff>
    </xdr:to>
    <xdr:sp macro="" textlink="">
      <xdr:nvSpPr>
        <xdr:cNvPr id="368" name="楕円 367"/>
        <xdr:cNvSpPr/>
      </xdr:nvSpPr>
      <xdr:spPr>
        <a:xfrm>
          <a:off x="8699500" y="147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18135</xdr:rowOff>
    </xdr:from>
    <xdr:to>
      <xdr:col>50</xdr:col>
      <xdr:colOff>114300</xdr:colOff>
      <xdr:row>86</xdr:row>
      <xdr:rowOff>18135</xdr:rowOff>
    </xdr:to>
    <xdr:cxnSp macro="">
      <xdr:nvCxnSpPr>
        <xdr:cNvPr id="369" name="直線コネクタ 368"/>
        <xdr:cNvCxnSpPr/>
      </xdr:nvCxnSpPr>
      <xdr:spPr>
        <a:xfrm>
          <a:off x="8750300" y="14762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136500</xdr:rowOff>
    </xdr:from>
    <xdr:to>
      <xdr:col>41</xdr:col>
      <xdr:colOff>101600</xdr:colOff>
      <xdr:row>86</xdr:row>
      <xdr:rowOff>66650</xdr:rowOff>
    </xdr:to>
    <xdr:sp macro="" textlink="">
      <xdr:nvSpPr>
        <xdr:cNvPr id="370" name="楕円 369"/>
        <xdr:cNvSpPr/>
      </xdr:nvSpPr>
      <xdr:spPr>
        <a:xfrm>
          <a:off x="7810500" y="147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15850</xdr:rowOff>
    </xdr:from>
    <xdr:to>
      <xdr:col>45</xdr:col>
      <xdr:colOff>177800</xdr:colOff>
      <xdr:row>86</xdr:row>
      <xdr:rowOff>18135</xdr:rowOff>
    </xdr:to>
    <xdr:cxnSp macro="">
      <xdr:nvCxnSpPr>
        <xdr:cNvPr id="371" name="直線コネクタ 370"/>
        <xdr:cNvCxnSpPr/>
      </xdr:nvCxnSpPr>
      <xdr:spPr>
        <a:xfrm>
          <a:off x="7861300" y="1476055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40563</xdr:rowOff>
    </xdr:from>
    <xdr:to>
      <xdr:col>36</xdr:col>
      <xdr:colOff>165100</xdr:colOff>
      <xdr:row>86</xdr:row>
      <xdr:rowOff>142163</xdr:rowOff>
    </xdr:to>
    <xdr:sp macro="" textlink="">
      <xdr:nvSpPr>
        <xdr:cNvPr id="372" name="楕円 371"/>
        <xdr:cNvSpPr/>
      </xdr:nvSpPr>
      <xdr:spPr>
        <a:xfrm>
          <a:off x="6921500" y="14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15850</xdr:rowOff>
    </xdr:from>
    <xdr:to>
      <xdr:col>41</xdr:col>
      <xdr:colOff>50800</xdr:colOff>
      <xdr:row>86</xdr:row>
      <xdr:rowOff>91363</xdr:rowOff>
    </xdr:to>
    <xdr:cxnSp macro="">
      <xdr:nvCxnSpPr>
        <xdr:cNvPr id="373" name="直線コネクタ 372"/>
        <xdr:cNvCxnSpPr/>
      </xdr:nvCxnSpPr>
      <xdr:spPr>
        <a:xfrm flipV="1">
          <a:off x="6972300" y="14760550"/>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76" name="n_3aveValue【公営住宅】&#10;一人当たり面積"/>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7" name="n_4aveValue【公営住宅】&#10;一人当たり面積"/>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60062</xdr:rowOff>
    </xdr:from>
    <xdr:ext cx="469744" cy="259045"/>
    <xdr:sp macro="" textlink="">
      <xdr:nvSpPr>
        <xdr:cNvPr id="378" name="n_1mainValue【公営住宅】&#10;一人当たり面積"/>
        <xdr:cNvSpPr txBox="1"/>
      </xdr:nvSpPr>
      <xdr:spPr>
        <a:xfrm>
          <a:off x="9391727" y="1480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60062</xdr:rowOff>
    </xdr:from>
    <xdr:ext cx="469744" cy="259045"/>
    <xdr:sp macro="" textlink="">
      <xdr:nvSpPr>
        <xdr:cNvPr id="379" name="n_2mainValue【公営住宅】&#10;一人当たり面積"/>
        <xdr:cNvSpPr txBox="1"/>
      </xdr:nvSpPr>
      <xdr:spPr>
        <a:xfrm>
          <a:off x="8515427" y="1480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57777</xdr:rowOff>
    </xdr:from>
    <xdr:ext cx="469744" cy="259045"/>
    <xdr:sp macro="" textlink="">
      <xdr:nvSpPr>
        <xdr:cNvPr id="380" name="n_3mainValue【公営住宅】&#10;一人当たり面積"/>
        <xdr:cNvSpPr txBox="1"/>
      </xdr:nvSpPr>
      <xdr:spPr>
        <a:xfrm>
          <a:off x="7626427" y="148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133290</xdr:rowOff>
    </xdr:from>
    <xdr:ext cx="469744" cy="259045"/>
    <xdr:sp macro="" textlink="">
      <xdr:nvSpPr>
        <xdr:cNvPr id="381" name="n_4mainValue【公営住宅】&#10;一人当たり面積"/>
        <xdr:cNvSpPr txBox="1"/>
      </xdr:nvSpPr>
      <xdr:spPr>
        <a:xfrm>
          <a:off x="6737427" y="148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7"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86360</xdr:rowOff>
    </xdr:from>
    <xdr:to>
      <xdr:col>85</xdr:col>
      <xdr:colOff>177800</xdr:colOff>
      <xdr:row>41</xdr:row>
      <xdr:rowOff>16510</xdr:rowOff>
    </xdr:to>
    <xdr:sp macro="" textlink="">
      <xdr:nvSpPr>
        <xdr:cNvPr id="438" name="楕円 437"/>
        <xdr:cNvSpPr/>
      </xdr:nvSpPr>
      <xdr:spPr>
        <a:xfrm>
          <a:off x="16268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64787</xdr:rowOff>
    </xdr:from>
    <xdr:ext cx="405111" cy="259045"/>
    <xdr:sp macro="" textlink="">
      <xdr:nvSpPr>
        <xdr:cNvPr id="439" name="【認定こども園・幼稚園・保育所】&#10;有形固定資産減価償却率該当値テキスト"/>
        <xdr:cNvSpPr txBox="1"/>
      </xdr:nvSpPr>
      <xdr:spPr>
        <a:xfrm>
          <a:off x="16357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440" name="楕円 439"/>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154305</xdr:rowOff>
    </xdr:to>
    <xdr:cxnSp macro="">
      <xdr:nvCxnSpPr>
        <xdr:cNvPr id="441" name="直線コネクタ 440"/>
        <xdr:cNvCxnSpPr/>
      </xdr:nvCxnSpPr>
      <xdr:spPr>
        <a:xfrm flipV="1">
          <a:off x="15481300" y="6995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442" name="楕円 441"/>
        <xdr:cNvSpPr/>
      </xdr:nvSpPr>
      <xdr:spPr>
        <a:xfrm>
          <a:off x="1454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106680</xdr:rowOff>
    </xdr:from>
    <xdr:to>
      <xdr:col>81</xdr:col>
      <xdr:colOff>50800</xdr:colOff>
      <xdr:row>40</xdr:row>
      <xdr:rowOff>154305</xdr:rowOff>
    </xdr:to>
    <xdr:cxnSp macro="">
      <xdr:nvCxnSpPr>
        <xdr:cNvPr id="443" name="直線コネクタ 442"/>
        <xdr:cNvCxnSpPr/>
      </xdr:nvCxnSpPr>
      <xdr:spPr>
        <a:xfrm>
          <a:off x="14592300" y="6964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170180</xdr:rowOff>
    </xdr:from>
    <xdr:to>
      <xdr:col>72</xdr:col>
      <xdr:colOff>38100</xdr:colOff>
      <xdr:row>40</xdr:row>
      <xdr:rowOff>100330</xdr:rowOff>
    </xdr:to>
    <xdr:sp macro="" textlink="">
      <xdr:nvSpPr>
        <xdr:cNvPr id="444" name="楕円 443"/>
        <xdr:cNvSpPr/>
      </xdr:nvSpPr>
      <xdr:spPr>
        <a:xfrm>
          <a:off x="1365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49530</xdr:rowOff>
    </xdr:from>
    <xdr:to>
      <xdr:col>76</xdr:col>
      <xdr:colOff>114300</xdr:colOff>
      <xdr:row>40</xdr:row>
      <xdr:rowOff>106680</xdr:rowOff>
    </xdr:to>
    <xdr:cxnSp macro="">
      <xdr:nvCxnSpPr>
        <xdr:cNvPr id="445" name="直線コネクタ 444"/>
        <xdr:cNvCxnSpPr/>
      </xdr:nvCxnSpPr>
      <xdr:spPr>
        <a:xfrm>
          <a:off x="13703300" y="6907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446" name="楕円 445"/>
        <xdr:cNvSpPr/>
      </xdr:nvSpPr>
      <xdr:spPr>
        <a:xfrm>
          <a:off x="12763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5715</xdr:rowOff>
    </xdr:from>
    <xdr:to>
      <xdr:col>71</xdr:col>
      <xdr:colOff>177800</xdr:colOff>
      <xdr:row>40</xdr:row>
      <xdr:rowOff>49530</xdr:rowOff>
    </xdr:to>
    <xdr:cxnSp macro="">
      <xdr:nvCxnSpPr>
        <xdr:cNvPr id="447" name="直線コネクタ 446"/>
        <xdr:cNvCxnSpPr/>
      </xdr:nvCxnSpPr>
      <xdr:spPr>
        <a:xfrm>
          <a:off x="12814300" y="6863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48"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9"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50"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51"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24782</xdr:rowOff>
    </xdr:from>
    <xdr:ext cx="405111" cy="259045"/>
    <xdr:sp macro="" textlink="">
      <xdr:nvSpPr>
        <xdr:cNvPr id="452" name="n_1mainValue【認定こども園・幼稚園・保育所】&#10;有形固定資産減価償却率"/>
        <xdr:cNvSpPr txBox="1"/>
      </xdr:nvSpPr>
      <xdr:spPr>
        <a:xfrm>
          <a:off x="15266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453" name="n_2mainValue【認定こども園・幼稚園・保育所】&#10;有形固定資産減価償却率"/>
        <xdr:cNvSpPr txBox="1"/>
      </xdr:nvSpPr>
      <xdr:spPr>
        <a:xfrm>
          <a:off x="14389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91457</xdr:rowOff>
    </xdr:from>
    <xdr:ext cx="405111" cy="259045"/>
    <xdr:sp macro="" textlink="">
      <xdr:nvSpPr>
        <xdr:cNvPr id="454" name="n_3mainValue【認定こども園・幼稚園・保育所】&#10;有形固定資産減価償却率"/>
        <xdr:cNvSpPr txBox="1"/>
      </xdr:nvSpPr>
      <xdr:spPr>
        <a:xfrm>
          <a:off x="13500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455" name="n_4mainValue【認定こども園・幼稚園・保育所】&#10;有形固定資産減価償却率"/>
        <xdr:cNvSpPr txBox="1"/>
      </xdr:nvSpPr>
      <xdr:spPr>
        <a:xfrm>
          <a:off x="12611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9" name="直線コネクタ 478"/>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0"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1" name="直線コネクタ 480"/>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2"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3" name="直線コネクタ 48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84" name="【認定こども園・幼稚園・保育所】&#10;一人当たり面積平均値テキスト"/>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5" name="フローチャート: 判断 484"/>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6" name="フローチャート: 判断 485"/>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7" name="フローチャート: 判断 486"/>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8" name="フローチャート: 判断 487"/>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9" name="フローチャート: 判断 488"/>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137160</xdr:rowOff>
    </xdr:from>
    <xdr:to>
      <xdr:col>116</xdr:col>
      <xdr:colOff>114300</xdr:colOff>
      <xdr:row>39</xdr:row>
      <xdr:rowOff>67310</xdr:rowOff>
    </xdr:to>
    <xdr:sp macro="" textlink="">
      <xdr:nvSpPr>
        <xdr:cNvPr id="495" name="楕円 494"/>
        <xdr:cNvSpPr/>
      </xdr:nvSpPr>
      <xdr:spPr>
        <a:xfrm>
          <a:off x="22110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160037</xdr:rowOff>
    </xdr:from>
    <xdr:ext cx="469744" cy="259045"/>
    <xdr:sp macro="" textlink="">
      <xdr:nvSpPr>
        <xdr:cNvPr id="496" name="【認定こども園・幼稚園・保育所】&#10;一人当たり面積該当値テキスト"/>
        <xdr:cNvSpPr txBox="1"/>
      </xdr:nvSpPr>
      <xdr:spPr>
        <a:xfrm>
          <a:off x="22199600"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97" name="楕円 496"/>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16510</xdr:rowOff>
    </xdr:from>
    <xdr:to>
      <xdr:col>116</xdr:col>
      <xdr:colOff>63500</xdr:colOff>
      <xdr:row>39</xdr:row>
      <xdr:rowOff>34290</xdr:rowOff>
    </xdr:to>
    <xdr:cxnSp macro="">
      <xdr:nvCxnSpPr>
        <xdr:cNvPr id="498" name="直線コネクタ 497"/>
        <xdr:cNvCxnSpPr/>
      </xdr:nvCxnSpPr>
      <xdr:spPr>
        <a:xfrm flipV="1">
          <a:off x="21323300" y="670306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160020</xdr:rowOff>
    </xdr:from>
    <xdr:to>
      <xdr:col>107</xdr:col>
      <xdr:colOff>101600</xdr:colOff>
      <xdr:row>39</xdr:row>
      <xdr:rowOff>90170</xdr:rowOff>
    </xdr:to>
    <xdr:sp macro="" textlink="">
      <xdr:nvSpPr>
        <xdr:cNvPr id="499" name="楕円 498"/>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39370</xdr:rowOff>
    </xdr:to>
    <xdr:cxnSp macro="">
      <xdr:nvCxnSpPr>
        <xdr:cNvPr id="500" name="直線コネクタ 499"/>
        <xdr:cNvCxnSpPr/>
      </xdr:nvCxnSpPr>
      <xdr:spPr>
        <a:xfrm flipV="1">
          <a:off x="20434300" y="6720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167640</xdr:rowOff>
    </xdr:from>
    <xdr:to>
      <xdr:col>102</xdr:col>
      <xdr:colOff>165100</xdr:colOff>
      <xdr:row>39</xdr:row>
      <xdr:rowOff>97790</xdr:rowOff>
    </xdr:to>
    <xdr:sp macro="" textlink="">
      <xdr:nvSpPr>
        <xdr:cNvPr id="501" name="楕円 500"/>
        <xdr:cNvSpPr/>
      </xdr:nvSpPr>
      <xdr:spPr>
        <a:xfrm>
          <a:off x="19494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39370</xdr:rowOff>
    </xdr:from>
    <xdr:to>
      <xdr:col>107</xdr:col>
      <xdr:colOff>50800</xdr:colOff>
      <xdr:row>39</xdr:row>
      <xdr:rowOff>46990</xdr:rowOff>
    </xdr:to>
    <xdr:cxnSp macro="">
      <xdr:nvCxnSpPr>
        <xdr:cNvPr id="502" name="直線コネクタ 501"/>
        <xdr:cNvCxnSpPr/>
      </xdr:nvCxnSpPr>
      <xdr:spPr>
        <a:xfrm flipV="1">
          <a:off x="19545300" y="672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133350</xdr:rowOff>
    </xdr:from>
    <xdr:to>
      <xdr:col>98</xdr:col>
      <xdr:colOff>38100</xdr:colOff>
      <xdr:row>40</xdr:row>
      <xdr:rowOff>63500</xdr:rowOff>
    </xdr:to>
    <xdr:sp macro="" textlink="">
      <xdr:nvSpPr>
        <xdr:cNvPr id="503" name="楕円 502"/>
        <xdr:cNvSpPr/>
      </xdr:nvSpPr>
      <xdr:spPr>
        <a:xfrm>
          <a:off x="18605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46990</xdr:rowOff>
    </xdr:from>
    <xdr:to>
      <xdr:col>102</xdr:col>
      <xdr:colOff>114300</xdr:colOff>
      <xdr:row>40</xdr:row>
      <xdr:rowOff>12700</xdr:rowOff>
    </xdr:to>
    <xdr:cxnSp macro="">
      <xdr:nvCxnSpPr>
        <xdr:cNvPr id="504" name="直線コネクタ 503"/>
        <xdr:cNvCxnSpPr/>
      </xdr:nvCxnSpPr>
      <xdr:spPr>
        <a:xfrm flipV="1">
          <a:off x="18656300" y="6733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55897</xdr:rowOff>
    </xdr:from>
    <xdr:ext cx="469744" cy="259045"/>
    <xdr:sp macro="" textlink="">
      <xdr:nvSpPr>
        <xdr:cNvPr id="505" name="n_1aveValue【認定こども園・幼稚園・保育所】&#10;一人当たり面積"/>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62247</xdr:rowOff>
    </xdr:from>
    <xdr:ext cx="469744" cy="259045"/>
    <xdr:sp macro="" textlink="">
      <xdr:nvSpPr>
        <xdr:cNvPr id="506" name="n_2aveValue【認定こども園・幼稚園・保育所】&#10;一人当たり面積"/>
        <xdr:cNvSpPr txBox="1"/>
      </xdr:nvSpPr>
      <xdr:spPr>
        <a:xfrm>
          <a:off x="201994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507" name="n_3aveValue【認定こども園・幼稚園・保育所】&#10;一人当たり面積"/>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153687</xdr:rowOff>
    </xdr:from>
    <xdr:ext cx="469744" cy="259045"/>
    <xdr:sp macro="" textlink="">
      <xdr:nvSpPr>
        <xdr:cNvPr id="508" name="n_4aveValue【認定こども園・幼稚園・保育所】&#10;一人当たり面積"/>
        <xdr:cNvSpPr txBox="1"/>
      </xdr:nvSpPr>
      <xdr:spPr>
        <a:xfrm>
          <a:off x="18421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509"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106697</xdr:rowOff>
    </xdr:from>
    <xdr:ext cx="469744" cy="259045"/>
    <xdr:sp macro="" textlink="">
      <xdr:nvSpPr>
        <xdr:cNvPr id="510" name="n_2mainValue【認定こども園・幼稚園・保育所】&#10;一人当たり面積"/>
        <xdr:cNvSpPr txBox="1"/>
      </xdr:nvSpPr>
      <xdr:spPr>
        <a:xfrm>
          <a:off x="20199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114317</xdr:rowOff>
    </xdr:from>
    <xdr:ext cx="469744" cy="259045"/>
    <xdr:sp macro="" textlink="">
      <xdr:nvSpPr>
        <xdr:cNvPr id="511" name="n_3mainValue【認定こども園・幼稚園・保育所】&#10;一人当たり面積"/>
        <xdr:cNvSpPr txBox="1"/>
      </xdr:nvSpPr>
      <xdr:spPr>
        <a:xfrm>
          <a:off x="193104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80027</xdr:rowOff>
    </xdr:from>
    <xdr:ext cx="469744" cy="259045"/>
    <xdr:sp macro="" textlink="">
      <xdr:nvSpPr>
        <xdr:cNvPr id="512" name="n_4mainValue【認定こども園・幼稚園・保育所】&#10;一人当たり面積"/>
        <xdr:cNvSpPr txBox="1"/>
      </xdr:nvSpPr>
      <xdr:spPr>
        <a:xfrm>
          <a:off x="18421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5" name="直線コネクタ 534"/>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6"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7" name="直線コネクタ 536"/>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8"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9" name="直線コネクタ 538"/>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540"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フローチャート: 判断 540"/>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2" name="フローチャート: 判断 54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3" name="フローチャート: 判断 542"/>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4" name="フローチャート: 判断 543"/>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5" name="フローチャート: 判断 544"/>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551" name="楕円 550"/>
        <xdr:cNvSpPr/>
      </xdr:nvSpPr>
      <xdr:spPr>
        <a:xfrm>
          <a:off x="16268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23639</xdr:rowOff>
    </xdr:from>
    <xdr:ext cx="405111" cy="259045"/>
    <xdr:sp macro="" textlink="">
      <xdr:nvSpPr>
        <xdr:cNvPr id="552" name="【学校施設】&#10;有形固定資産減価償却率該当値テキスト"/>
        <xdr:cNvSpPr txBox="1"/>
      </xdr:nvSpPr>
      <xdr:spPr>
        <a:xfrm>
          <a:off x="16357600"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53" name="楕円 552"/>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96012</xdr:rowOff>
    </xdr:to>
    <xdr:cxnSp macro="">
      <xdr:nvCxnSpPr>
        <xdr:cNvPr id="554" name="直線コネクタ 553"/>
        <xdr:cNvCxnSpPr/>
      </xdr:nvCxnSpPr>
      <xdr:spPr>
        <a:xfrm>
          <a:off x="15481300" y="103098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55" name="楕円 554"/>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48006</xdr:rowOff>
    </xdr:from>
    <xdr:to>
      <xdr:col>81</xdr:col>
      <xdr:colOff>50800</xdr:colOff>
      <xdr:row>60</xdr:row>
      <xdr:rowOff>22860</xdr:rowOff>
    </xdr:to>
    <xdr:cxnSp macro="">
      <xdr:nvCxnSpPr>
        <xdr:cNvPr id="556" name="直線コネクタ 555"/>
        <xdr:cNvCxnSpPr/>
      </xdr:nvCxnSpPr>
      <xdr:spPr>
        <a:xfrm>
          <a:off x="14592300" y="101635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127508</xdr:rowOff>
    </xdr:from>
    <xdr:to>
      <xdr:col>72</xdr:col>
      <xdr:colOff>38100</xdr:colOff>
      <xdr:row>59</xdr:row>
      <xdr:rowOff>57658</xdr:rowOff>
    </xdr:to>
    <xdr:sp macro="" textlink="">
      <xdr:nvSpPr>
        <xdr:cNvPr id="557" name="楕円 556"/>
        <xdr:cNvSpPr/>
      </xdr:nvSpPr>
      <xdr:spPr>
        <a:xfrm>
          <a:off x="1365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xdr:rowOff>
    </xdr:from>
    <xdr:to>
      <xdr:col>76</xdr:col>
      <xdr:colOff>114300</xdr:colOff>
      <xdr:row>59</xdr:row>
      <xdr:rowOff>48006</xdr:rowOff>
    </xdr:to>
    <xdr:cxnSp macro="">
      <xdr:nvCxnSpPr>
        <xdr:cNvPr id="558" name="直線コネクタ 557"/>
        <xdr:cNvCxnSpPr/>
      </xdr:nvCxnSpPr>
      <xdr:spPr>
        <a:xfrm>
          <a:off x="13703300" y="101224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122936</xdr:rowOff>
    </xdr:from>
    <xdr:to>
      <xdr:col>67</xdr:col>
      <xdr:colOff>101600</xdr:colOff>
      <xdr:row>59</xdr:row>
      <xdr:rowOff>53086</xdr:rowOff>
    </xdr:to>
    <xdr:sp macro="" textlink="">
      <xdr:nvSpPr>
        <xdr:cNvPr id="559" name="楕円 558"/>
        <xdr:cNvSpPr/>
      </xdr:nvSpPr>
      <xdr:spPr>
        <a:xfrm>
          <a:off x="12763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xdr:rowOff>
    </xdr:from>
    <xdr:to>
      <xdr:col>71</xdr:col>
      <xdr:colOff>177800</xdr:colOff>
      <xdr:row>59</xdr:row>
      <xdr:rowOff>6858</xdr:rowOff>
    </xdr:to>
    <xdr:cxnSp macro="">
      <xdr:nvCxnSpPr>
        <xdr:cNvPr id="560" name="直線コネクタ 559"/>
        <xdr:cNvCxnSpPr/>
      </xdr:nvCxnSpPr>
      <xdr:spPr>
        <a:xfrm>
          <a:off x="12814300" y="1011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61"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62"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63" name="n_3aveValue【学校施設】&#10;有形固定資産減価償却率"/>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4"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65" name="n_1main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66" name="n_2main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74185</xdr:rowOff>
    </xdr:from>
    <xdr:ext cx="405111" cy="259045"/>
    <xdr:sp macro="" textlink="">
      <xdr:nvSpPr>
        <xdr:cNvPr id="567" name="n_3mainValue【学校施設】&#10;有形固定資産減価償却率"/>
        <xdr:cNvSpPr txBox="1"/>
      </xdr:nvSpPr>
      <xdr:spPr>
        <a:xfrm>
          <a:off x="13500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8" name="n_4main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2" name="直線コネクタ 591"/>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3"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4" name="直線コネクタ 593"/>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5"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6" name="直線コネクタ 595"/>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7"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8" name="フローチャート: 判断 597"/>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9" name="フローチャート: 判断 598"/>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0" name="フローチャート: 判断 599"/>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1" name="フローチャート: 判断 600"/>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2" name="フローチャート: 判断 601"/>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135357</xdr:rowOff>
    </xdr:from>
    <xdr:to>
      <xdr:col>116</xdr:col>
      <xdr:colOff>114300</xdr:colOff>
      <xdr:row>63</xdr:row>
      <xdr:rowOff>65507</xdr:rowOff>
    </xdr:to>
    <xdr:sp macro="" textlink="">
      <xdr:nvSpPr>
        <xdr:cNvPr id="608" name="楕円 607"/>
        <xdr:cNvSpPr/>
      </xdr:nvSpPr>
      <xdr:spPr>
        <a:xfrm>
          <a:off x="22110700" y="107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609" name="【学校施設】&#10;一人当たり面積該当値テキスト"/>
        <xdr:cNvSpPr txBox="1"/>
      </xdr:nvSpPr>
      <xdr:spPr>
        <a:xfrm>
          <a:off x="22199600" y="107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136881</xdr:rowOff>
    </xdr:from>
    <xdr:to>
      <xdr:col>112</xdr:col>
      <xdr:colOff>38100</xdr:colOff>
      <xdr:row>63</xdr:row>
      <xdr:rowOff>67031</xdr:rowOff>
    </xdr:to>
    <xdr:sp macro="" textlink="">
      <xdr:nvSpPr>
        <xdr:cNvPr id="610" name="楕円 609"/>
        <xdr:cNvSpPr/>
      </xdr:nvSpPr>
      <xdr:spPr>
        <a:xfrm>
          <a:off x="21272500" y="107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14707</xdr:rowOff>
    </xdr:from>
    <xdr:to>
      <xdr:col>116</xdr:col>
      <xdr:colOff>63500</xdr:colOff>
      <xdr:row>63</xdr:row>
      <xdr:rowOff>16231</xdr:rowOff>
    </xdr:to>
    <xdr:cxnSp macro="">
      <xdr:nvCxnSpPr>
        <xdr:cNvPr id="611" name="直線コネクタ 610"/>
        <xdr:cNvCxnSpPr/>
      </xdr:nvCxnSpPr>
      <xdr:spPr>
        <a:xfrm flipV="1">
          <a:off x="21323300" y="1081605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157607</xdr:rowOff>
    </xdr:from>
    <xdr:to>
      <xdr:col>107</xdr:col>
      <xdr:colOff>101600</xdr:colOff>
      <xdr:row>63</xdr:row>
      <xdr:rowOff>87757</xdr:rowOff>
    </xdr:to>
    <xdr:sp macro="" textlink="">
      <xdr:nvSpPr>
        <xdr:cNvPr id="612" name="楕円 611"/>
        <xdr:cNvSpPr/>
      </xdr:nvSpPr>
      <xdr:spPr>
        <a:xfrm>
          <a:off x="20383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16231</xdr:rowOff>
    </xdr:from>
    <xdr:to>
      <xdr:col>111</xdr:col>
      <xdr:colOff>177800</xdr:colOff>
      <xdr:row>63</xdr:row>
      <xdr:rowOff>36957</xdr:rowOff>
    </xdr:to>
    <xdr:cxnSp macro="">
      <xdr:nvCxnSpPr>
        <xdr:cNvPr id="613" name="直線コネクタ 612"/>
        <xdr:cNvCxnSpPr/>
      </xdr:nvCxnSpPr>
      <xdr:spPr>
        <a:xfrm flipV="1">
          <a:off x="20434300" y="10817581"/>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160503</xdr:rowOff>
    </xdr:from>
    <xdr:to>
      <xdr:col>102</xdr:col>
      <xdr:colOff>165100</xdr:colOff>
      <xdr:row>63</xdr:row>
      <xdr:rowOff>90653</xdr:rowOff>
    </xdr:to>
    <xdr:sp macro="" textlink="">
      <xdr:nvSpPr>
        <xdr:cNvPr id="614" name="楕円 613"/>
        <xdr:cNvSpPr/>
      </xdr:nvSpPr>
      <xdr:spPr>
        <a:xfrm>
          <a:off x="19494500" y="107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36957</xdr:rowOff>
    </xdr:from>
    <xdr:to>
      <xdr:col>107</xdr:col>
      <xdr:colOff>50800</xdr:colOff>
      <xdr:row>63</xdr:row>
      <xdr:rowOff>39853</xdr:rowOff>
    </xdr:to>
    <xdr:cxnSp macro="">
      <xdr:nvCxnSpPr>
        <xdr:cNvPr id="615" name="直線コネクタ 614"/>
        <xdr:cNvCxnSpPr/>
      </xdr:nvCxnSpPr>
      <xdr:spPr>
        <a:xfrm flipV="1">
          <a:off x="19545300" y="108383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153721</xdr:rowOff>
    </xdr:from>
    <xdr:to>
      <xdr:col>98</xdr:col>
      <xdr:colOff>38100</xdr:colOff>
      <xdr:row>63</xdr:row>
      <xdr:rowOff>83871</xdr:rowOff>
    </xdr:to>
    <xdr:sp macro="" textlink="">
      <xdr:nvSpPr>
        <xdr:cNvPr id="616" name="楕円 615"/>
        <xdr:cNvSpPr/>
      </xdr:nvSpPr>
      <xdr:spPr>
        <a:xfrm>
          <a:off x="18605500" y="107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33071</xdr:rowOff>
    </xdr:from>
    <xdr:to>
      <xdr:col>102</xdr:col>
      <xdr:colOff>114300</xdr:colOff>
      <xdr:row>63</xdr:row>
      <xdr:rowOff>39853</xdr:rowOff>
    </xdr:to>
    <xdr:cxnSp macro="">
      <xdr:nvCxnSpPr>
        <xdr:cNvPr id="617" name="直線コネクタ 616"/>
        <xdr:cNvCxnSpPr/>
      </xdr:nvCxnSpPr>
      <xdr:spPr>
        <a:xfrm>
          <a:off x="18656300" y="10834421"/>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8"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9"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620" name="n_3aveValue【学校施設】&#10;一人当たり面積"/>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621" name="n_4aveValue【学校施設】&#10;一人当たり面積"/>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58158</xdr:rowOff>
    </xdr:from>
    <xdr:ext cx="469744" cy="259045"/>
    <xdr:sp macro="" textlink="">
      <xdr:nvSpPr>
        <xdr:cNvPr id="622" name="n_1mainValue【学校施設】&#10;一人当たり面積"/>
        <xdr:cNvSpPr txBox="1"/>
      </xdr:nvSpPr>
      <xdr:spPr>
        <a:xfrm>
          <a:off x="21075727" y="1085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78884</xdr:rowOff>
    </xdr:from>
    <xdr:ext cx="469744" cy="259045"/>
    <xdr:sp macro="" textlink="">
      <xdr:nvSpPr>
        <xdr:cNvPr id="623" name="n_2mainValue【学校施設】&#10;一人当たり面積"/>
        <xdr:cNvSpPr txBox="1"/>
      </xdr:nvSpPr>
      <xdr:spPr>
        <a:xfrm>
          <a:off x="201994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107180</xdr:rowOff>
    </xdr:from>
    <xdr:ext cx="469744" cy="259045"/>
    <xdr:sp macro="" textlink="">
      <xdr:nvSpPr>
        <xdr:cNvPr id="624" name="n_3mainValue【学校施設】&#10;一人当たり面積"/>
        <xdr:cNvSpPr txBox="1"/>
      </xdr:nvSpPr>
      <xdr:spPr>
        <a:xfrm>
          <a:off x="19310427" y="105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100398</xdr:rowOff>
    </xdr:from>
    <xdr:ext cx="469744" cy="259045"/>
    <xdr:sp macro="" textlink="">
      <xdr:nvSpPr>
        <xdr:cNvPr id="625" name="n_4mainValue【学校施設】&#10;一人当たり面積"/>
        <xdr:cNvSpPr txBox="1"/>
      </xdr:nvSpPr>
      <xdr:spPr>
        <a:xfrm>
          <a:off x="18421427" y="105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48" name="直線コネクタ 647"/>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51" name="【児童館】&#10;有形固定資産減価償却率最大値テキスト"/>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52" name="直線コネクタ 651"/>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653" name="【児童館】&#10;有形固定資産減価償却率平均値テキスト"/>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54" name="フローチャート: 判断 653"/>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5" name="フローチャート: 判断 654"/>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56" name="フローチャート: 判断 655"/>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7" name="フローチャート: 判断 656"/>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58" name="フローチャート: 判断 657"/>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64" name="楕円 663"/>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65" name="【児童館】&#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46737</xdr:rowOff>
    </xdr:from>
    <xdr:to>
      <xdr:col>81</xdr:col>
      <xdr:colOff>101600</xdr:colOff>
      <xdr:row>83</xdr:row>
      <xdr:rowOff>148337</xdr:rowOff>
    </xdr:to>
    <xdr:sp macro="" textlink="">
      <xdr:nvSpPr>
        <xdr:cNvPr id="666" name="楕円 665"/>
        <xdr:cNvSpPr/>
      </xdr:nvSpPr>
      <xdr:spPr>
        <a:xfrm>
          <a:off x="15430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83</xdr:row>
      <xdr:rowOff>97537</xdr:rowOff>
    </xdr:to>
    <xdr:cxnSp macro="">
      <xdr:nvCxnSpPr>
        <xdr:cNvPr id="667" name="直線コネクタ 666"/>
        <xdr:cNvCxnSpPr/>
      </xdr:nvCxnSpPr>
      <xdr:spPr>
        <a:xfrm flipV="1">
          <a:off x="15481300" y="13971270"/>
          <a:ext cx="8382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99313</xdr:rowOff>
    </xdr:from>
    <xdr:to>
      <xdr:col>76</xdr:col>
      <xdr:colOff>165100</xdr:colOff>
      <xdr:row>81</xdr:row>
      <xdr:rowOff>29463</xdr:rowOff>
    </xdr:to>
    <xdr:sp macro="" textlink="">
      <xdr:nvSpPr>
        <xdr:cNvPr id="668" name="楕円 667"/>
        <xdr:cNvSpPr/>
      </xdr:nvSpPr>
      <xdr:spPr>
        <a:xfrm>
          <a:off x="14541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150113</xdr:rowOff>
    </xdr:from>
    <xdr:to>
      <xdr:col>81</xdr:col>
      <xdr:colOff>50800</xdr:colOff>
      <xdr:row>83</xdr:row>
      <xdr:rowOff>97537</xdr:rowOff>
    </xdr:to>
    <xdr:cxnSp macro="">
      <xdr:nvCxnSpPr>
        <xdr:cNvPr id="669" name="直線コネクタ 668"/>
        <xdr:cNvCxnSpPr/>
      </xdr:nvCxnSpPr>
      <xdr:spPr>
        <a:xfrm>
          <a:off x="14592300" y="13866113"/>
          <a:ext cx="889000" cy="46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670" name="楕円 669"/>
        <xdr:cNvSpPr/>
      </xdr:nvSpPr>
      <xdr:spPr>
        <a:xfrm>
          <a:off x="13652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80</xdr:row>
      <xdr:rowOff>150113</xdr:rowOff>
    </xdr:to>
    <xdr:cxnSp macro="">
      <xdr:nvCxnSpPr>
        <xdr:cNvPr id="671" name="直線コネクタ 670"/>
        <xdr:cNvCxnSpPr/>
      </xdr:nvCxnSpPr>
      <xdr:spPr>
        <a:xfrm>
          <a:off x="13703300" y="13763244"/>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94742</xdr:rowOff>
    </xdr:from>
    <xdr:to>
      <xdr:col>67</xdr:col>
      <xdr:colOff>101600</xdr:colOff>
      <xdr:row>82</xdr:row>
      <xdr:rowOff>24892</xdr:rowOff>
    </xdr:to>
    <xdr:sp macro="" textlink="">
      <xdr:nvSpPr>
        <xdr:cNvPr id="672" name="楕円 671"/>
        <xdr:cNvSpPr/>
      </xdr:nvSpPr>
      <xdr:spPr>
        <a:xfrm>
          <a:off x="1276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47244</xdr:rowOff>
    </xdr:from>
    <xdr:to>
      <xdr:col>71</xdr:col>
      <xdr:colOff>177800</xdr:colOff>
      <xdr:row>81</xdr:row>
      <xdr:rowOff>145542</xdr:rowOff>
    </xdr:to>
    <xdr:cxnSp macro="">
      <xdr:nvCxnSpPr>
        <xdr:cNvPr id="673" name="直線コネクタ 672"/>
        <xdr:cNvCxnSpPr/>
      </xdr:nvCxnSpPr>
      <xdr:spPr>
        <a:xfrm flipV="1">
          <a:off x="12814300" y="1376324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74" name="n_1aveValue【児童館】&#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25164</xdr:rowOff>
    </xdr:from>
    <xdr:ext cx="405111" cy="259045"/>
    <xdr:sp macro="" textlink="">
      <xdr:nvSpPr>
        <xdr:cNvPr id="675" name="n_2aveValue【児童館】&#10;有形固定資産減価償却率"/>
        <xdr:cNvSpPr txBox="1"/>
      </xdr:nvSpPr>
      <xdr:spPr>
        <a:xfrm>
          <a:off x="14389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6"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9162</xdr:rowOff>
    </xdr:from>
    <xdr:ext cx="405111" cy="259045"/>
    <xdr:sp macro="" textlink="">
      <xdr:nvSpPr>
        <xdr:cNvPr id="677" name="n_4aveValue【児童館】&#10;有形固定資産減価償却率"/>
        <xdr:cNvSpPr txBox="1"/>
      </xdr:nvSpPr>
      <xdr:spPr>
        <a:xfrm>
          <a:off x="12611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139464</xdr:rowOff>
    </xdr:from>
    <xdr:ext cx="405111" cy="259045"/>
    <xdr:sp macro="" textlink="">
      <xdr:nvSpPr>
        <xdr:cNvPr id="678" name="n_1mainValue【児童館】&#10;有形固定資産減価償却率"/>
        <xdr:cNvSpPr txBox="1"/>
      </xdr:nvSpPr>
      <xdr:spPr>
        <a:xfrm>
          <a:off x="15266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45990</xdr:rowOff>
    </xdr:from>
    <xdr:ext cx="405111" cy="259045"/>
    <xdr:sp macro="" textlink="">
      <xdr:nvSpPr>
        <xdr:cNvPr id="679" name="n_2mainValue【児童館】&#10;有形固定資産減価償却率"/>
        <xdr:cNvSpPr txBox="1"/>
      </xdr:nvSpPr>
      <xdr:spPr>
        <a:xfrm>
          <a:off x="14389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114571</xdr:rowOff>
    </xdr:from>
    <xdr:ext cx="405111" cy="259045"/>
    <xdr:sp macro="" textlink="">
      <xdr:nvSpPr>
        <xdr:cNvPr id="680" name="n_3mainValue【児童館】&#10;有形固定資産減価償却率"/>
        <xdr:cNvSpPr txBox="1"/>
      </xdr:nvSpPr>
      <xdr:spPr>
        <a:xfrm>
          <a:off x="13500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41419</xdr:rowOff>
    </xdr:from>
    <xdr:ext cx="405111" cy="259045"/>
    <xdr:sp macro="" textlink="">
      <xdr:nvSpPr>
        <xdr:cNvPr id="681" name="n_4mainValue【児童館】&#10;有形固定資産減価償却率"/>
        <xdr:cNvSpPr txBox="1"/>
      </xdr:nvSpPr>
      <xdr:spPr>
        <a:xfrm>
          <a:off x="12611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05" name="直線コネクタ 704"/>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06" name="【児童館】&#10;一人当たり面積最小値テキスト"/>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07" name="直線コネクタ 706"/>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33038</xdr:rowOff>
    </xdr:from>
    <xdr:ext cx="469744" cy="259045"/>
    <xdr:sp macro="" textlink="">
      <xdr:nvSpPr>
        <xdr:cNvPr id="710" name="【児童館】&#10;一人当たり面積平均値テキスト"/>
        <xdr:cNvSpPr txBox="1"/>
      </xdr:nvSpPr>
      <xdr:spPr>
        <a:xfrm>
          <a:off x="22199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1" name="フローチャート: 判断 710"/>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12" name="フローチャート: 判断 711"/>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13" name="フローチャート: 判断 712"/>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4" name="フローチャート: 判断 71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15" name="フローチャート: 判断 714"/>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721" name="楕円 720"/>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722" name="【児童館】&#10;一人当たり面積該当値テキスト"/>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3" name="楕円 722"/>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19050</xdr:rowOff>
    </xdr:to>
    <xdr:cxnSp macro="">
      <xdr:nvCxnSpPr>
        <xdr:cNvPr id="724" name="直線コネクタ 723"/>
        <xdr:cNvCxnSpPr/>
      </xdr:nvCxnSpPr>
      <xdr:spPr>
        <a:xfrm flipV="1">
          <a:off x="21323300" y="1458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5" name="楕円 724"/>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6" name="直線コネクタ 725"/>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27" name="楕円 726"/>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26670</xdr:rowOff>
    </xdr:to>
    <xdr:cxnSp macro="">
      <xdr:nvCxnSpPr>
        <xdr:cNvPr id="728" name="直線コネクタ 727"/>
        <xdr:cNvCxnSpPr/>
      </xdr:nvCxnSpPr>
      <xdr:spPr>
        <a:xfrm flipV="1">
          <a:off x="19545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729" name="楕円 728"/>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85</xdr:row>
      <xdr:rowOff>26670</xdr:rowOff>
    </xdr:to>
    <xdr:cxnSp macro="">
      <xdr:nvCxnSpPr>
        <xdr:cNvPr id="730" name="直線コネクタ 729"/>
        <xdr:cNvCxnSpPr/>
      </xdr:nvCxnSpPr>
      <xdr:spPr>
        <a:xfrm>
          <a:off x="18656300" y="14561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731" name="n_1aveValue【児童館】&#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732" name="n_2aveValue【児童館】&#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3"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734" name="n_4aveValue【児童館】&#10;一人当たり面積"/>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5"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6"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7"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738" name="n_4mainValue【児童館】&#10;一人当たり面積"/>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61" name="直線コネクタ 760"/>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3" name="直線コネクタ 7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766" name="【公民館】&#10;有形固定資産減価償却率平均値テキスト"/>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67" name="フローチャート: 判断 766"/>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68" name="フローチャート: 判断 767"/>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69" name="フローチャート: 判断 76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0" name="フローチャート: 判断 769"/>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71" name="フローチャート: 判断 770"/>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130556</xdr:rowOff>
    </xdr:from>
    <xdr:to>
      <xdr:col>85</xdr:col>
      <xdr:colOff>177800</xdr:colOff>
      <xdr:row>103</xdr:row>
      <xdr:rowOff>60706</xdr:rowOff>
    </xdr:to>
    <xdr:sp macro="" textlink="">
      <xdr:nvSpPr>
        <xdr:cNvPr id="777" name="楕円 776"/>
        <xdr:cNvSpPr/>
      </xdr:nvSpPr>
      <xdr:spPr>
        <a:xfrm>
          <a:off x="16268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153433</xdr:rowOff>
    </xdr:from>
    <xdr:ext cx="405111" cy="259045"/>
    <xdr:sp macro="" textlink="">
      <xdr:nvSpPr>
        <xdr:cNvPr id="778" name="【公民館】&#10;有形固定資産減価償却率該当値テキスト"/>
        <xdr:cNvSpPr txBox="1"/>
      </xdr:nvSpPr>
      <xdr:spPr>
        <a:xfrm>
          <a:off x="16357600" y="174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xdr:rowOff>
    </xdr:from>
    <xdr:to>
      <xdr:col>81</xdr:col>
      <xdr:colOff>101600</xdr:colOff>
      <xdr:row>103</xdr:row>
      <xdr:rowOff>117856</xdr:rowOff>
    </xdr:to>
    <xdr:sp macro="" textlink="">
      <xdr:nvSpPr>
        <xdr:cNvPr id="779" name="楕円 778"/>
        <xdr:cNvSpPr/>
      </xdr:nvSpPr>
      <xdr:spPr>
        <a:xfrm>
          <a:off x="15430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xdr:rowOff>
    </xdr:from>
    <xdr:to>
      <xdr:col>85</xdr:col>
      <xdr:colOff>127000</xdr:colOff>
      <xdr:row>103</xdr:row>
      <xdr:rowOff>67056</xdr:rowOff>
    </xdr:to>
    <xdr:cxnSp macro="">
      <xdr:nvCxnSpPr>
        <xdr:cNvPr id="780" name="直線コネクタ 779"/>
        <xdr:cNvCxnSpPr/>
      </xdr:nvCxnSpPr>
      <xdr:spPr>
        <a:xfrm flipV="1">
          <a:off x="15481300" y="1766925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125985</xdr:rowOff>
    </xdr:from>
    <xdr:to>
      <xdr:col>76</xdr:col>
      <xdr:colOff>165100</xdr:colOff>
      <xdr:row>103</xdr:row>
      <xdr:rowOff>56135</xdr:rowOff>
    </xdr:to>
    <xdr:sp macro="" textlink="">
      <xdr:nvSpPr>
        <xdr:cNvPr id="781" name="楕円 780"/>
        <xdr:cNvSpPr/>
      </xdr:nvSpPr>
      <xdr:spPr>
        <a:xfrm>
          <a:off x="14541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5335</xdr:rowOff>
    </xdr:from>
    <xdr:to>
      <xdr:col>81</xdr:col>
      <xdr:colOff>50800</xdr:colOff>
      <xdr:row>103</xdr:row>
      <xdr:rowOff>67056</xdr:rowOff>
    </xdr:to>
    <xdr:cxnSp macro="">
      <xdr:nvCxnSpPr>
        <xdr:cNvPr id="782" name="直線コネクタ 781"/>
        <xdr:cNvCxnSpPr/>
      </xdr:nvCxnSpPr>
      <xdr:spPr>
        <a:xfrm>
          <a:off x="14592300" y="17664685"/>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783" name="楕円 782"/>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5335</xdr:rowOff>
    </xdr:to>
    <xdr:cxnSp macro="">
      <xdr:nvCxnSpPr>
        <xdr:cNvPr id="784" name="直線コネクタ 783"/>
        <xdr:cNvCxnSpPr/>
      </xdr:nvCxnSpPr>
      <xdr:spPr>
        <a:xfrm>
          <a:off x="13703300" y="176212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157987</xdr:rowOff>
    </xdr:from>
    <xdr:to>
      <xdr:col>67</xdr:col>
      <xdr:colOff>101600</xdr:colOff>
      <xdr:row>107</xdr:row>
      <xdr:rowOff>88137</xdr:rowOff>
    </xdr:to>
    <xdr:sp macro="" textlink="">
      <xdr:nvSpPr>
        <xdr:cNvPr id="785" name="楕円 784"/>
        <xdr:cNvSpPr/>
      </xdr:nvSpPr>
      <xdr:spPr>
        <a:xfrm>
          <a:off x="1276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133350</xdr:rowOff>
    </xdr:from>
    <xdr:to>
      <xdr:col>71</xdr:col>
      <xdr:colOff>177800</xdr:colOff>
      <xdr:row>107</xdr:row>
      <xdr:rowOff>37337</xdr:rowOff>
    </xdr:to>
    <xdr:cxnSp macro="">
      <xdr:nvCxnSpPr>
        <xdr:cNvPr id="786" name="直線コネクタ 785"/>
        <xdr:cNvCxnSpPr/>
      </xdr:nvCxnSpPr>
      <xdr:spPr>
        <a:xfrm flipV="1">
          <a:off x="12814300" y="17621250"/>
          <a:ext cx="889000" cy="7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787" name="n_1aveValue【公民館】&#10;有形固定資産減価償却率"/>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88" name="n_2aveValue【公民館】&#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89" name="n_3ave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90" name="n_4aveValue【公民館】&#10;有形固定資産減価償却率"/>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134383</xdr:rowOff>
    </xdr:from>
    <xdr:ext cx="405111" cy="259045"/>
    <xdr:sp macro="" textlink="">
      <xdr:nvSpPr>
        <xdr:cNvPr id="791" name="n_1mainValue【公民館】&#10;有形固定資産減価償却率"/>
        <xdr:cNvSpPr txBox="1"/>
      </xdr:nvSpPr>
      <xdr:spPr>
        <a:xfrm>
          <a:off x="152660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72662</xdr:rowOff>
    </xdr:from>
    <xdr:ext cx="405111" cy="259045"/>
    <xdr:sp macro="" textlink="">
      <xdr:nvSpPr>
        <xdr:cNvPr id="792" name="n_2mainValue【公民館】&#10;有形固定資産減価償却率"/>
        <xdr:cNvSpPr txBox="1"/>
      </xdr:nvSpPr>
      <xdr:spPr>
        <a:xfrm>
          <a:off x="143897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793" name="n_3mainValue【公民館】&#10;有形固定資産減価償却率"/>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79264</xdr:rowOff>
    </xdr:from>
    <xdr:ext cx="405111" cy="259045"/>
    <xdr:sp macro="" textlink="">
      <xdr:nvSpPr>
        <xdr:cNvPr id="794" name="n_4mainValue【公民館】&#10;有形固定資産減価償却率"/>
        <xdr:cNvSpPr txBox="1"/>
      </xdr:nvSpPr>
      <xdr:spPr>
        <a:xfrm>
          <a:off x="12611744"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16" name="直線コネクタ 815"/>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17"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18" name="直線コネクタ 817"/>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19"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20" name="直線コネクタ 819"/>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821" name="【公民館】&#10;一人当たり面積平均値テキスト"/>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22" name="フローチャート: 判断 821"/>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23" name="フローチャート: 判断 822"/>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24" name="フローチャート: 判断 823"/>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25" name="フローチャート: 判断 824"/>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26" name="フローチャート: 判断 825"/>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47346</xdr:rowOff>
    </xdr:from>
    <xdr:to>
      <xdr:col>116</xdr:col>
      <xdr:colOff>114300</xdr:colOff>
      <xdr:row>106</xdr:row>
      <xdr:rowOff>148946</xdr:rowOff>
    </xdr:to>
    <xdr:sp macro="" textlink="">
      <xdr:nvSpPr>
        <xdr:cNvPr id="832" name="楕円 831"/>
        <xdr:cNvSpPr/>
      </xdr:nvSpPr>
      <xdr:spPr>
        <a:xfrm>
          <a:off x="22110700" y="182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70223</xdr:rowOff>
    </xdr:from>
    <xdr:ext cx="469744" cy="259045"/>
    <xdr:sp macro="" textlink="">
      <xdr:nvSpPr>
        <xdr:cNvPr id="833" name="【公民館】&#10;一人当たり面積該当値テキスト"/>
        <xdr:cNvSpPr txBox="1"/>
      </xdr:nvSpPr>
      <xdr:spPr>
        <a:xfrm>
          <a:off x="22199600" y="1807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129642</xdr:rowOff>
    </xdr:from>
    <xdr:to>
      <xdr:col>112</xdr:col>
      <xdr:colOff>38100</xdr:colOff>
      <xdr:row>106</xdr:row>
      <xdr:rowOff>59792</xdr:rowOff>
    </xdr:to>
    <xdr:sp macro="" textlink="">
      <xdr:nvSpPr>
        <xdr:cNvPr id="834" name="楕円 833"/>
        <xdr:cNvSpPr/>
      </xdr:nvSpPr>
      <xdr:spPr>
        <a:xfrm>
          <a:off x="21272500" y="181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8992</xdr:rowOff>
    </xdr:from>
    <xdr:to>
      <xdr:col>116</xdr:col>
      <xdr:colOff>63500</xdr:colOff>
      <xdr:row>106</xdr:row>
      <xdr:rowOff>98146</xdr:rowOff>
    </xdr:to>
    <xdr:cxnSp macro="">
      <xdr:nvCxnSpPr>
        <xdr:cNvPr id="835" name="直線コネクタ 834"/>
        <xdr:cNvCxnSpPr/>
      </xdr:nvCxnSpPr>
      <xdr:spPr>
        <a:xfrm>
          <a:off x="21323300" y="181826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138785</xdr:rowOff>
    </xdr:from>
    <xdr:to>
      <xdr:col>107</xdr:col>
      <xdr:colOff>101600</xdr:colOff>
      <xdr:row>106</xdr:row>
      <xdr:rowOff>68935</xdr:rowOff>
    </xdr:to>
    <xdr:sp macro="" textlink="">
      <xdr:nvSpPr>
        <xdr:cNvPr id="836" name="楕円 835"/>
        <xdr:cNvSpPr/>
      </xdr:nvSpPr>
      <xdr:spPr>
        <a:xfrm>
          <a:off x="20383500" y="181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8992</xdr:rowOff>
    </xdr:from>
    <xdr:to>
      <xdr:col>111</xdr:col>
      <xdr:colOff>177800</xdr:colOff>
      <xdr:row>106</xdr:row>
      <xdr:rowOff>18135</xdr:rowOff>
    </xdr:to>
    <xdr:cxnSp macro="">
      <xdr:nvCxnSpPr>
        <xdr:cNvPr id="837" name="直線コネクタ 836"/>
        <xdr:cNvCxnSpPr/>
      </xdr:nvCxnSpPr>
      <xdr:spPr>
        <a:xfrm flipV="1">
          <a:off x="20434300" y="1818269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144272</xdr:rowOff>
    </xdr:from>
    <xdr:to>
      <xdr:col>102</xdr:col>
      <xdr:colOff>165100</xdr:colOff>
      <xdr:row>106</xdr:row>
      <xdr:rowOff>74422</xdr:rowOff>
    </xdr:to>
    <xdr:sp macro="" textlink="">
      <xdr:nvSpPr>
        <xdr:cNvPr id="838" name="楕円 837"/>
        <xdr:cNvSpPr/>
      </xdr:nvSpPr>
      <xdr:spPr>
        <a:xfrm>
          <a:off x="19494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18135</xdr:rowOff>
    </xdr:from>
    <xdr:to>
      <xdr:col>107</xdr:col>
      <xdr:colOff>50800</xdr:colOff>
      <xdr:row>106</xdr:row>
      <xdr:rowOff>23622</xdr:rowOff>
    </xdr:to>
    <xdr:cxnSp macro="">
      <xdr:nvCxnSpPr>
        <xdr:cNvPr id="839" name="直線コネクタ 838"/>
        <xdr:cNvCxnSpPr/>
      </xdr:nvCxnSpPr>
      <xdr:spPr>
        <a:xfrm flipV="1">
          <a:off x="19545300" y="1819183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99009</xdr:rowOff>
    </xdr:from>
    <xdr:to>
      <xdr:col>98</xdr:col>
      <xdr:colOff>38100</xdr:colOff>
      <xdr:row>107</xdr:row>
      <xdr:rowOff>29159</xdr:rowOff>
    </xdr:to>
    <xdr:sp macro="" textlink="">
      <xdr:nvSpPr>
        <xdr:cNvPr id="840" name="楕円 839"/>
        <xdr:cNvSpPr/>
      </xdr:nvSpPr>
      <xdr:spPr>
        <a:xfrm>
          <a:off x="18605500" y="182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23622</xdr:rowOff>
    </xdr:from>
    <xdr:to>
      <xdr:col>102</xdr:col>
      <xdr:colOff>114300</xdr:colOff>
      <xdr:row>106</xdr:row>
      <xdr:rowOff>149809</xdr:rowOff>
    </xdr:to>
    <xdr:cxnSp macro="">
      <xdr:nvCxnSpPr>
        <xdr:cNvPr id="841" name="直線コネクタ 840"/>
        <xdr:cNvCxnSpPr/>
      </xdr:nvCxnSpPr>
      <xdr:spPr>
        <a:xfrm flipV="1">
          <a:off x="18656300" y="181973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92981</xdr:rowOff>
    </xdr:from>
    <xdr:ext cx="469744" cy="259045"/>
    <xdr:sp macro="" textlink="">
      <xdr:nvSpPr>
        <xdr:cNvPr id="842" name="n_1aveValue【公民館】&#10;一人当たり面積"/>
        <xdr:cNvSpPr txBox="1"/>
      </xdr:nvSpPr>
      <xdr:spPr>
        <a:xfrm>
          <a:off x="21075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101668</xdr:rowOff>
    </xdr:from>
    <xdr:ext cx="469744" cy="259045"/>
    <xdr:sp macro="" textlink="">
      <xdr:nvSpPr>
        <xdr:cNvPr id="843" name="n_2aveValue【公民館】&#10;一人当たり面積"/>
        <xdr:cNvSpPr txBox="1"/>
      </xdr:nvSpPr>
      <xdr:spPr>
        <a:xfrm>
          <a:off x="20199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844" name="n_3aveValue【公民館】&#10;一人当たり面積"/>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845" name="n_4aveValue【公民館】&#10;一人当たり面積"/>
        <xdr:cNvSpPr txBox="1"/>
      </xdr:nvSpPr>
      <xdr:spPr>
        <a:xfrm>
          <a:off x="18421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76319</xdr:rowOff>
    </xdr:from>
    <xdr:ext cx="469744" cy="259045"/>
    <xdr:sp macro="" textlink="">
      <xdr:nvSpPr>
        <xdr:cNvPr id="846" name="n_1mainValue【公民館】&#10;一人当たり面積"/>
        <xdr:cNvSpPr txBox="1"/>
      </xdr:nvSpPr>
      <xdr:spPr>
        <a:xfrm>
          <a:off x="21075727" y="179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85462</xdr:rowOff>
    </xdr:from>
    <xdr:ext cx="469744" cy="259045"/>
    <xdr:sp macro="" textlink="">
      <xdr:nvSpPr>
        <xdr:cNvPr id="847" name="n_2mainValue【公民館】&#10;一人当たり面積"/>
        <xdr:cNvSpPr txBox="1"/>
      </xdr:nvSpPr>
      <xdr:spPr>
        <a:xfrm>
          <a:off x="20199427" y="179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90949</xdr:rowOff>
    </xdr:from>
    <xdr:ext cx="469744" cy="259045"/>
    <xdr:sp macro="" textlink="">
      <xdr:nvSpPr>
        <xdr:cNvPr id="848" name="n_3mainValue【公民館】&#10;一人当たり面積"/>
        <xdr:cNvSpPr txBox="1"/>
      </xdr:nvSpPr>
      <xdr:spPr>
        <a:xfrm>
          <a:off x="193104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45686</xdr:rowOff>
    </xdr:from>
    <xdr:ext cx="469744" cy="259045"/>
    <xdr:sp macro="" textlink="">
      <xdr:nvSpPr>
        <xdr:cNvPr id="849" name="n_4mainValue【公民館】&#10;一人当たり面積"/>
        <xdr:cNvSpPr txBox="1"/>
      </xdr:nvSpPr>
      <xdr:spPr>
        <a:xfrm>
          <a:off x="18421427" y="1804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ysClr val="windowText" lastClr="000000"/>
              </a:solidFill>
              <a:effectLst/>
              <a:latin typeface="+mn-lt"/>
              <a:ea typeface="+mn-ea"/>
              <a:cs typeface="+mn-cs"/>
            </a:rPr>
            <a:t>　類似団体と比較して特に有形固定資産償却率が高くなっている施設は、「幼稚園・保育所」、「公営住宅」、「図書館」、「保健センター」、「庁舎」であり、特に低くなっている施設は、「公民館」、「道路」であ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「幼稚園・保育所」については、有形固定資産償却率</a:t>
          </a:r>
          <a:r>
            <a:rPr kumimoji="1" lang="en-US" altLang="ja-JP" sz="900">
              <a:solidFill>
                <a:sysClr val="windowText" lastClr="000000"/>
              </a:solidFill>
              <a:effectLst/>
              <a:latin typeface="+mn-lt"/>
              <a:ea typeface="+mn-ea"/>
              <a:cs typeface="+mn-cs"/>
            </a:rPr>
            <a:t>87.2</a:t>
          </a:r>
          <a:r>
            <a:rPr kumimoji="1" lang="ja-JP" altLang="en-US" sz="900">
              <a:solidFill>
                <a:sysClr val="windowText" lastClr="000000"/>
              </a:solidFill>
              <a:effectLst/>
              <a:latin typeface="+mn-lt"/>
              <a:ea typeface="+mn-ea"/>
              <a:cs typeface="+mn-cs"/>
            </a:rPr>
            <a:t>％、類似団体と比較しても</a:t>
          </a:r>
          <a:r>
            <a:rPr kumimoji="1" lang="en-US" altLang="ja-JP" sz="900">
              <a:solidFill>
                <a:sysClr val="windowText" lastClr="000000"/>
              </a:solidFill>
              <a:effectLst/>
              <a:latin typeface="+mn-lt"/>
              <a:ea typeface="+mn-ea"/>
              <a:cs typeface="+mn-cs"/>
            </a:rPr>
            <a:t>32.3</a:t>
          </a:r>
          <a:r>
            <a:rPr kumimoji="1" lang="ja-JP" altLang="en-US" sz="900">
              <a:solidFill>
                <a:sysClr val="windowText" lastClr="000000"/>
              </a:solidFill>
              <a:effectLst/>
              <a:latin typeface="+mn-lt"/>
              <a:ea typeface="+mn-ea"/>
              <a:cs typeface="+mn-cs"/>
            </a:rPr>
            <a:t>％と高くなっている。また、「公営住宅」においては、有形固定資産比率</a:t>
          </a:r>
          <a:r>
            <a:rPr kumimoji="1" lang="en-US" altLang="ja-JP" sz="900">
              <a:solidFill>
                <a:sysClr val="windowText" lastClr="000000"/>
              </a:solidFill>
              <a:effectLst/>
              <a:latin typeface="+mn-lt"/>
              <a:ea typeface="+mn-ea"/>
              <a:cs typeface="+mn-cs"/>
            </a:rPr>
            <a:t>79.0</a:t>
          </a:r>
          <a:r>
            <a:rPr kumimoji="1" lang="ja-JP" altLang="en-US" sz="900">
              <a:solidFill>
                <a:sysClr val="windowText" lastClr="000000"/>
              </a:solidFill>
              <a:effectLst/>
              <a:latin typeface="+mn-lt"/>
              <a:ea typeface="+mn-ea"/>
              <a:cs typeface="+mn-cs"/>
            </a:rPr>
            <a:t>％であり、類似団体と比較して</a:t>
          </a:r>
          <a:r>
            <a:rPr kumimoji="1" lang="en-US" altLang="ja-JP" sz="900">
              <a:solidFill>
                <a:sysClr val="windowText" lastClr="000000"/>
              </a:solidFill>
              <a:effectLst/>
              <a:latin typeface="+mn-lt"/>
              <a:ea typeface="+mn-ea"/>
              <a:cs typeface="+mn-cs"/>
            </a:rPr>
            <a:t>9.2</a:t>
          </a:r>
          <a:r>
            <a:rPr kumimoji="1" lang="ja-JP" altLang="en-US" sz="900">
              <a:solidFill>
                <a:sysClr val="windowText" lastClr="000000"/>
              </a:solidFill>
              <a:effectLst/>
              <a:latin typeface="+mn-lt"/>
              <a:ea typeface="+mn-ea"/>
              <a:cs typeface="+mn-cs"/>
            </a:rPr>
            <a:t>％と高くなっており、いずれの施設も老朽化が進んでいることが分かる。公営住宅においては、昭和</a:t>
          </a:r>
          <a:r>
            <a:rPr kumimoji="1" lang="en-US" altLang="ja-JP" sz="900">
              <a:solidFill>
                <a:sysClr val="windowText" lastClr="000000"/>
              </a:solidFill>
              <a:effectLst/>
              <a:latin typeface="+mn-lt"/>
              <a:ea typeface="+mn-ea"/>
              <a:cs typeface="+mn-cs"/>
            </a:rPr>
            <a:t>40</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60</a:t>
          </a:r>
          <a:r>
            <a:rPr kumimoji="1" lang="ja-JP" altLang="en-US" sz="900">
              <a:solidFill>
                <a:sysClr val="windowText" lastClr="000000"/>
              </a:solidFill>
              <a:effectLst/>
              <a:latin typeface="+mn-lt"/>
              <a:ea typeface="+mn-ea"/>
              <a:cs typeface="+mn-cs"/>
            </a:rPr>
            <a:t>年代に多くの公営住宅が建設されており、耐用年数を経過しつつあるためである。公営住宅については、長寿命化計画に基づいて修繕等を行っており、使用する上で問題はない。また、「認定こども園・幼稚園・保育所」においては、令和元年度に「保育園１箇所と幼稚園１箇所」を認定こども園に統合したことから有形固定資産償却率は</a:t>
          </a:r>
          <a:r>
            <a:rPr kumimoji="1" lang="en-US" altLang="ja-JP" sz="900">
              <a:solidFill>
                <a:sysClr val="windowText" lastClr="000000"/>
              </a:solidFill>
              <a:effectLst/>
              <a:latin typeface="+mn-lt"/>
              <a:ea typeface="+mn-ea"/>
              <a:cs typeface="+mn-cs"/>
            </a:rPr>
            <a:t>0.9</a:t>
          </a:r>
          <a:r>
            <a:rPr kumimoji="1" lang="ja-JP" altLang="en-US" sz="900">
              <a:solidFill>
                <a:sysClr val="windowText" lastClr="000000"/>
              </a:solidFill>
              <a:effectLst/>
              <a:latin typeface="+mn-lt"/>
              <a:ea typeface="+mn-ea"/>
              <a:cs typeface="+mn-cs"/>
            </a:rPr>
            <a:t>％改善してはいる。ただ、一人あたり面積を見ると令和元年度は</a:t>
          </a:r>
          <a:r>
            <a:rPr kumimoji="1" lang="en-US" altLang="ja-JP" sz="900">
              <a:solidFill>
                <a:sysClr val="windowText" lastClr="000000"/>
              </a:solidFill>
              <a:effectLst/>
              <a:latin typeface="+mn-lt"/>
              <a:ea typeface="+mn-ea"/>
              <a:cs typeface="+mn-cs"/>
            </a:rPr>
            <a:t>0.014</a:t>
          </a:r>
          <a:r>
            <a:rPr kumimoji="1" lang="ja-JP" altLang="en-US" sz="900">
              <a:solidFill>
                <a:sysClr val="windowText" lastClr="000000"/>
              </a:solidFill>
              <a:effectLst/>
              <a:latin typeface="+mn-lt"/>
              <a:ea typeface="+mn-ea"/>
              <a:cs typeface="+mn-cs"/>
            </a:rPr>
            <a:t>㎡広くなっており、類似団体内平均と比較しても</a:t>
          </a:r>
          <a:r>
            <a:rPr kumimoji="1" lang="en-US" altLang="ja-JP" sz="900">
              <a:solidFill>
                <a:sysClr val="windowText" lastClr="000000"/>
              </a:solidFill>
              <a:effectLst/>
              <a:latin typeface="+mn-lt"/>
              <a:ea typeface="+mn-ea"/>
              <a:cs typeface="+mn-cs"/>
            </a:rPr>
            <a:t>0.129</a:t>
          </a:r>
          <a:r>
            <a:rPr kumimoji="1" lang="ja-JP" altLang="en-US" sz="900">
              <a:solidFill>
                <a:sysClr val="windowText" lastClr="000000"/>
              </a:solidFill>
              <a:effectLst/>
              <a:latin typeface="+mn-lt"/>
              <a:ea typeface="+mn-ea"/>
              <a:cs typeface="+mn-cs"/>
            </a:rPr>
            <a:t>㎡広くなっている。子どもの人数が減少していることが要因と考えられるが、今後人口減少と施設の維持管理費用を含めて相当的に判断をして計画的な整備を検討していく必要がある。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「公民館」においては、昭和</a:t>
          </a:r>
          <a:r>
            <a:rPr kumimoji="1" lang="en-US" altLang="ja-JP" sz="900">
              <a:solidFill>
                <a:sysClr val="windowText" lastClr="000000"/>
              </a:solidFill>
              <a:effectLst/>
              <a:latin typeface="+mn-lt"/>
              <a:ea typeface="+mn-ea"/>
              <a:cs typeface="+mn-cs"/>
            </a:rPr>
            <a:t>40</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60</a:t>
          </a:r>
          <a:r>
            <a:rPr kumimoji="1" lang="ja-JP" altLang="en-US" sz="900">
              <a:solidFill>
                <a:sysClr val="windowText" lastClr="000000"/>
              </a:solidFill>
              <a:effectLst/>
              <a:latin typeface="+mn-lt"/>
              <a:ea typeface="+mn-ea"/>
              <a:cs typeface="+mn-cs"/>
            </a:rPr>
            <a:t>年代に多くのものが建てられていることから、計画的な整備を行っている琴で、減価償却率は、</a:t>
          </a:r>
          <a:r>
            <a:rPr kumimoji="1" lang="en-US" altLang="ja-JP" sz="900">
              <a:solidFill>
                <a:sysClr val="windowText" lastClr="000000"/>
              </a:solidFill>
              <a:effectLst/>
              <a:latin typeface="+mn-lt"/>
              <a:ea typeface="+mn-ea"/>
              <a:cs typeface="+mn-cs"/>
            </a:rPr>
            <a:t>2.5</a:t>
          </a:r>
          <a:r>
            <a:rPr kumimoji="1" lang="ja-JP" altLang="en-US" sz="900">
              <a:solidFill>
                <a:sysClr val="windowText" lastClr="000000"/>
              </a:solidFill>
              <a:effectLst/>
              <a:latin typeface="+mn-lt"/>
              <a:ea typeface="+mn-ea"/>
              <a:cs typeface="+mn-cs"/>
            </a:rPr>
            <a:t>％改善をしており、類似団体内平均と比較しても</a:t>
          </a:r>
          <a:r>
            <a:rPr kumimoji="1" lang="en-US" altLang="ja-JP" sz="900">
              <a:solidFill>
                <a:sysClr val="windowText" lastClr="000000"/>
              </a:solidFill>
              <a:effectLst/>
              <a:latin typeface="+mn-lt"/>
              <a:ea typeface="+mn-ea"/>
              <a:cs typeface="+mn-cs"/>
            </a:rPr>
            <a:t>11.5</a:t>
          </a:r>
          <a:r>
            <a:rPr kumimoji="1" lang="ja-JP" altLang="en-US" sz="900">
              <a:solidFill>
                <a:sysClr val="windowText" lastClr="000000"/>
              </a:solidFill>
              <a:effectLst/>
              <a:latin typeface="+mn-lt"/>
              <a:ea typeface="+mn-ea"/>
              <a:cs typeface="+mn-cs"/>
            </a:rPr>
            <a:t>％も低い数値となっている。地域の防災拠点となる公民館施設においても、人口減少する中において、施設</a:t>
          </a:r>
          <a:r>
            <a:rPr kumimoji="1" lang="ja-JP" altLang="ja-JP" sz="900">
              <a:solidFill>
                <a:sysClr val="windowText" lastClr="000000"/>
              </a:solidFill>
              <a:effectLst/>
              <a:latin typeface="+mn-lt"/>
              <a:ea typeface="+mn-ea"/>
              <a:cs typeface="+mn-cs"/>
            </a:rPr>
            <a:t>そのものの規模や施設の廃止・統合を含めた計画的な整備を検討していく必要がある。</a:t>
          </a:r>
          <a:endParaRPr kumimoji="1" lang="en-US" altLang="ja-JP" sz="900">
            <a:solidFill>
              <a:sysClr val="windowText" lastClr="000000"/>
            </a:solidFill>
            <a:effectLst/>
            <a:latin typeface="+mn-lt"/>
            <a:ea typeface="+mn-ea"/>
            <a:cs typeface="+mn-cs"/>
          </a:endParaRPr>
        </a:p>
        <a:p>
          <a:pPr eaLnBrk="1" fontAlgn="auto" latinLnBrk="0" hangingPunct="1"/>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3" name="楕円 72"/>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4" name="【図書館】&#10;有形固定資産減価償却率該当値テキスト"/>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5" name="楕円 74"/>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93345</xdr:rowOff>
    </xdr:to>
    <xdr:cxnSp macro="">
      <xdr:nvCxnSpPr>
        <xdr:cNvPr id="76" name="直線コネクタ 75"/>
        <xdr:cNvCxnSpPr/>
      </xdr:nvCxnSpPr>
      <xdr:spPr>
        <a:xfrm flipV="1">
          <a:off x="3797300" y="67360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7" name="楕円 76"/>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93345</xdr:rowOff>
    </xdr:to>
    <xdr:cxnSp macro="">
      <xdr:nvCxnSpPr>
        <xdr:cNvPr id="78" name="直線コネクタ 77"/>
        <xdr:cNvCxnSpPr/>
      </xdr:nvCxnSpPr>
      <xdr:spPr>
        <a:xfrm>
          <a:off x="2908300" y="670179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79" name="楕円 78"/>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104775</xdr:rowOff>
    </xdr:from>
    <xdr:to>
      <xdr:col>15</xdr:col>
      <xdr:colOff>50800</xdr:colOff>
      <xdr:row>39</xdr:row>
      <xdr:rowOff>15240</xdr:rowOff>
    </xdr:to>
    <xdr:cxnSp macro="">
      <xdr:nvCxnSpPr>
        <xdr:cNvPr id="80" name="直線コネクタ 79"/>
        <xdr:cNvCxnSpPr/>
      </xdr:nvCxnSpPr>
      <xdr:spPr>
        <a:xfrm>
          <a:off x="2019300" y="66198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104775</xdr:rowOff>
    </xdr:to>
    <xdr:cxnSp macro="">
      <xdr:nvCxnSpPr>
        <xdr:cNvPr id="82" name="直線コネクタ 81"/>
        <xdr:cNvCxnSpPr/>
      </xdr:nvCxnSpPr>
      <xdr:spPr>
        <a:xfrm>
          <a:off x="1130300" y="6534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3" name="n_1aveValue【図書館】&#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4" name="n_2ave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5" name="n_3aveValue【図書館】&#10;有形固定資産減価償却率"/>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6"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7" name="n_1mainValue【図書館】&#10;有形固定資産減価償却率"/>
        <xdr:cNvSpPr txBox="1"/>
      </xdr:nvSpPr>
      <xdr:spPr>
        <a:xfrm>
          <a:off x="3582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8" name="n_2mainValue【図書館】&#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146702</xdr:rowOff>
    </xdr:from>
    <xdr:ext cx="405111" cy="259045"/>
    <xdr:sp macro="" textlink="">
      <xdr:nvSpPr>
        <xdr:cNvPr id="89" name="n_3mainValue【図書館】&#10;有形固定資産減価償却率"/>
        <xdr:cNvSpPr txBox="1"/>
      </xdr:nvSpPr>
      <xdr:spPr>
        <a:xfrm>
          <a:off x="1816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図書館】&#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9" name="【図書館】&#10;一人当たり面積平均値テキスト"/>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30" name="楕円 129"/>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133367</xdr:rowOff>
    </xdr:from>
    <xdr:ext cx="469744" cy="259045"/>
    <xdr:sp macro="" textlink="">
      <xdr:nvSpPr>
        <xdr:cNvPr id="131" name="【図書館】&#10;一人当たり面積該当値テキスト"/>
        <xdr:cNvSpPr txBox="1"/>
      </xdr:nvSpPr>
      <xdr:spPr>
        <a:xfrm>
          <a:off x="105156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2" name="楕円 131"/>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34290</xdr:rowOff>
    </xdr:from>
    <xdr:to>
      <xdr:col>55</xdr:col>
      <xdr:colOff>0</xdr:colOff>
      <xdr:row>39</xdr:row>
      <xdr:rowOff>41910</xdr:rowOff>
    </xdr:to>
    <xdr:cxnSp macro="">
      <xdr:nvCxnSpPr>
        <xdr:cNvPr id="133" name="直線コネクタ 132"/>
        <xdr:cNvCxnSpPr/>
      </xdr:nvCxnSpPr>
      <xdr:spPr>
        <a:xfrm flipV="1">
          <a:off x="9639300" y="6720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34" name="楕円 133"/>
        <xdr:cNvSpPr/>
      </xdr:nvSpPr>
      <xdr:spPr>
        <a:xfrm>
          <a:off x="869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49530</xdr:rowOff>
    </xdr:to>
    <xdr:cxnSp macro="">
      <xdr:nvCxnSpPr>
        <xdr:cNvPr id="135" name="直線コネクタ 134"/>
        <xdr:cNvCxnSpPr/>
      </xdr:nvCxnSpPr>
      <xdr:spPr>
        <a:xfrm flipV="1">
          <a:off x="8750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6" name="楕円 135"/>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49530</xdr:rowOff>
    </xdr:from>
    <xdr:to>
      <xdr:col>45</xdr:col>
      <xdr:colOff>177800</xdr:colOff>
      <xdr:row>39</xdr:row>
      <xdr:rowOff>57150</xdr:rowOff>
    </xdr:to>
    <xdr:cxnSp macro="">
      <xdr:nvCxnSpPr>
        <xdr:cNvPr id="137" name="直線コネクタ 136"/>
        <xdr:cNvCxnSpPr/>
      </xdr:nvCxnSpPr>
      <xdr:spPr>
        <a:xfrm flipV="1">
          <a:off x="7861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8" name="楕円 137"/>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39</xdr:row>
      <xdr:rowOff>57150</xdr:rowOff>
    </xdr:to>
    <xdr:cxnSp macro="">
      <xdr:nvCxnSpPr>
        <xdr:cNvPr id="139" name="直線コネクタ 138"/>
        <xdr:cNvCxnSpPr/>
      </xdr:nvCxnSpPr>
      <xdr:spPr>
        <a:xfrm>
          <a:off x="6972300" y="6614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40" name="n_1aveValue【図書館】&#10;一人当たり面積"/>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4"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5" name="n_2main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99077</xdr:rowOff>
    </xdr:from>
    <xdr:ext cx="469744" cy="259045"/>
    <xdr:sp macro="" textlink="">
      <xdr:nvSpPr>
        <xdr:cNvPr id="146" name="n_3mainValue【図書館】&#10;一人当たり面積"/>
        <xdr:cNvSpPr txBox="1"/>
      </xdr:nvSpPr>
      <xdr:spPr>
        <a:xfrm>
          <a:off x="7626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7" name="n_4main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77" name="【体育館・プール】&#10;有形固定資産減価償却率平均値テキスト"/>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88" name="楕円 187"/>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89" name="【体育館・プール】&#10;有形固定資産減価償却率該当値テキスト"/>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90" name="楕円 189"/>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120015</xdr:rowOff>
    </xdr:to>
    <xdr:cxnSp macro="">
      <xdr:nvCxnSpPr>
        <xdr:cNvPr id="191" name="直線コネクタ 190"/>
        <xdr:cNvCxnSpPr/>
      </xdr:nvCxnSpPr>
      <xdr:spPr>
        <a:xfrm>
          <a:off x="3797300" y="103822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2" name="楕円 191"/>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95250</xdr:rowOff>
    </xdr:to>
    <xdr:cxnSp macro="">
      <xdr:nvCxnSpPr>
        <xdr:cNvPr id="193" name="直線コネクタ 192"/>
        <xdr:cNvCxnSpPr/>
      </xdr:nvCxnSpPr>
      <xdr:spPr>
        <a:xfrm>
          <a:off x="2908300" y="1034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94" name="楕円 193"/>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60</xdr:row>
      <xdr:rowOff>59055</xdr:rowOff>
    </xdr:to>
    <xdr:cxnSp macro="">
      <xdr:nvCxnSpPr>
        <xdr:cNvPr id="195" name="直線コネクタ 194"/>
        <xdr:cNvCxnSpPr/>
      </xdr:nvCxnSpPr>
      <xdr:spPr>
        <a:xfrm>
          <a:off x="2019300" y="1006411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6" name="楕円 195"/>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120015</xdr:rowOff>
    </xdr:from>
    <xdr:to>
      <xdr:col>10</xdr:col>
      <xdr:colOff>114300</xdr:colOff>
      <xdr:row>59</xdr:row>
      <xdr:rowOff>49530</xdr:rowOff>
    </xdr:to>
    <xdr:cxnSp macro="">
      <xdr:nvCxnSpPr>
        <xdr:cNvPr id="197" name="直線コネクタ 196"/>
        <xdr:cNvCxnSpPr/>
      </xdr:nvCxnSpPr>
      <xdr:spPr>
        <a:xfrm flipV="1">
          <a:off x="1130300" y="100641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198" name="n_1ave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202" name="n_1main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203" name="n_2mainValue【体育館・プール】&#10;有形固定資産減価償却率"/>
        <xdr:cNvSpPr txBox="1"/>
      </xdr:nvSpPr>
      <xdr:spPr>
        <a:xfrm>
          <a:off x="2705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204" name="n_3mainValue【体育館・プー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5" name="n_4mainValue【体育館・プール】&#10;有形固定資産減価償却率"/>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133794</xdr:rowOff>
    </xdr:from>
    <xdr:to>
      <xdr:col>55</xdr:col>
      <xdr:colOff>50800</xdr:colOff>
      <xdr:row>62</xdr:row>
      <xdr:rowOff>63944</xdr:rowOff>
    </xdr:to>
    <xdr:sp macro="" textlink="">
      <xdr:nvSpPr>
        <xdr:cNvPr id="241" name="楕円 240"/>
        <xdr:cNvSpPr/>
      </xdr:nvSpPr>
      <xdr:spPr>
        <a:xfrm>
          <a:off x="104267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112221</xdr:rowOff>
    </xdr:from>
    <xdr:ext cx="469744" cy="259045"/>
    <xdr:sp macro="" textlink="">
      <xdr:nvSpPr>
        <xdr:cNvPr id="242" name="【体育館・プール】&#10;一人当たり面積該当値テキスト"/>
        <xdr:cNvSpPr txBox="1"/>
      </xdr:nvSpPr>
      <xdr:spPr>
        <a:xfrm>
          <a:off x="10515600" y="1057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81217</xdr:rowOff>
    </xdr:from>
    <xdr:to>
      <xdr:col>50</xdr:col>
      <xdr:colOff>165100</xdr:colOff>
      <xdr:row>62</xdr:row>
      <xdr:rowOff>11367</xdr:rowOff>
    </xdr:to>
    <xdr:sp macro="" textlink="">
      <xdr:nvSpPr>
        <xdr:cNvPr id="243" name="楕円 242"/>
        <xdr:cNvSpPr/>
      </xdr:nvSpPr>
      <xdr:spPr>
        <a:xfrm>
          <a:off x="9588500" y="105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132017</xdr:rowOff>
    </xdr:from>
    <xdr:to>
      <xdr:col>55</xdr:col>
      <xdr:colOff>0</xdr:colOff>
      <xdr:row>62</xdr:row>
      <xdr:rowOff>13144</xdr:rowOff>
    </xdr:to>
    <xdr:cxnSp macro="">
      <xdr:nvCxnSpPr>
        <xdr:cNvPr id="244" name="直線コネクタ 243"/>
        <xdr:cNvCxnSpPr/>
      </xdr:nvCxnSpPr>
      <xdr:spPr>
        <a:xfrm>
          <a:off x="9639300" y="10590467"/>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84074</xdr:rowOff>
    </xdr:from>
    <xdr:to>
      <xdr:col>46</xdr:col>
      <xdr:colOff>38100</xdr:colOff>
      <xdr:row>62</xdr:row>
      <xdr:rowOff>14224</xdr:rowOff>
    </xdr:to>
    <xdr:sp macro="" textlink="">
      <xdr:nvSpPr>
        <xdr:cNvPr id="245" name="楕円 244"/>
        <xdr:cNvSpPr/>
      </xdr:nvSpPr>
      <xdr:spPr>
        <a:xfrm>
          <a:off x="869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132017</xdr:rowOff>
    </xdr:from>
    <xdr:to>
      <xdr:col>50</xdr:col>
      <xdr:colOff>114300</xdr:colOff>
      <xdr:row>61</xdr:row>
      <xdr:rowOff>134874</xdr:rowOff>
    </xdr:to>
    <xdr:cxnSp macro="">
      <xdr:nvCxnSpPr>
        <xdr:cNvPr id="246" name="直線コネクタ 245"/>
        <xdr:cNvCxnSpPr/>
      </xdr:nvCxnSpPr>
      <xdr:spPr>
        <a:xfrm flipV="1">
          <a:off x="8750300" y="105904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47" name="楕円 246"/>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62</xdr:row>
      <xdr:rowOff>102870</xdr:rowOff>
    </xdr:to>
    <xdr:cxnSp macro="">
      <xdr:nvCxnSpPr>
        <xdr:cNvPr id="248" name="直線コネクタ 247"/>
        <xdr:cNvCxnSpPr/>
      </xdr:nvCxnSpPr>
      <xdr:spPr>
        <a:xfrm flipV="1">
          <a:off x="7861300" y="1059332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xdr:rowOff>
    </xdr:from>
    <xdr:to>
      <xdr:col>36</xdr:col>
      <xdr:colOff>165100</xdr:colOff>
      <xdr:row>62</xdr:row>
      <xdr:rowOff>102806</xdr:rowOff>
    </xdr:to>
    <xdr:sp macro="" textlink="">
      <xdr:nvSpPr>
        <xdr:cNvPr id="249" name="楕円 248"/>
        <xdr:cNvSpPr/>
      </xdr:nvSpPr>
      <xdr:spPr>
        <a:xfrm>
          <a:off x="69215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52006</xdr:rowOff>
    </xdr:from>
    <xdr:to>
      <xdr:col>41</xdr:col>
      <xdr:colOff>50800</xdr:colOff>
      <xdr:row>62</xdr:row>
      <xdr:rowOff>102870</xdr:rowOff>
    </xdr:to>
    <xdr:cxnSp macro="">
      <xdr:nvCxnSpPr>
        <xdr:cNvPr id="250" name="直線コネクタ 249"/>
        <xdr:cNvCxnSpPr/>
      </xdr:nvCxnSpPr>
      <xdr:spPr>
        <a:xfrm>
          <a:off x="6972300" y="10681906"/>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53"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2494</xdr:rowOff>
    </xdr:from>
    <xdr:ext cx="469744" cy="259045"/>
    <xdr:sp macro="" textlink="">
      <xdr:nvSpPr>
        <xdr:cNvPr id="255" name="n_1mainValue【体育館・プール】&#10;一人当たり面積"/>
        <xdr:cNvSpPr txBox="1"/>
      </xdr:nvSpPr>
      <xdr:spPr>
        <a:xfrm>
          <a:off x="9391727" y="106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5351</xdr:rowOff>
    </xdr:from>
    <xdr:ext cx="469744" cy="259045"/>
    <xdr:sp macro="" textlink="">
      <xdr:nvSpPr>
        <xdr:cNvPr id="256" name="n_2mainValue【体育館・プール】&#10;一人当たり面積"/>
        <xdr:cNvSpPr txBox="1"/>
      </xdr:nvSpPr>
      <xdr:spPr>
        <a:xfrm>
          <a:off x="8515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57" name="n_3main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93933</xdr:rowOff>
    </xdr:from>
    <xdr:ext cx="469744" cy="259045"/>
    <xdr:sp macro="" textlink="">
      <xdr:nvSpPr>
        <xdr:cNvPr id="258" name="n_4mainValue【体育館・プール】&#10;一人当たり面積"/>
        <xdr:cNvSpPr txBox="1"/>
      </xdr:nvSpPr>
      <xdr:spPr>
        <a:xfrm>
          <a:off x="6737427" y="107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86" name="【福祉施設】&#10;有形固定資産減価償却率平均値テキスト"/>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151892</xdr:rowOff>
    </xdr:from>
    <xdr:to>
      <xdr:col>24</xdr:col>
      <xdr:colOff>114300</xdr:colOff>
      <xdr:row>81</xdr:row>
      <xdr:rowOff>82042</xdr:rowOff>
    </xdr:to>
    <xdr:sp macro="" textlink="">
      <xdr:nvSpPr>
        <xdr:cNvPr id="297" name="楕円 296"/>
        <xdr:cNvSpPr/>
      </xdr:nvSpPr>
      <xdr:spPr>
        <a:xfrm>
          <a:off x="4584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130319</xdr:rowOff>
    </xdr:from>
    <xdr:ext cx="405111" cy="259045"/>
    <xdr:sp macro="" textlink="">
      <xdr:nvSpPr>
        <xdr:cNvPr id="298" name="【福祉施設】&#10;有形固定資産減価償却率該当値テキスト"/>
        <xdr:cNvSpPr txBox="1"/>
      </xdr:nvSpPr>
      <xdr:spPr>
        <a:xfrm>
          <a:off x="4673600" y="1384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117602</xdr:rowOff>
    </xdr:from>
    <xdr:to>
      <xdr:col>20</xdr:col>
      <xdr:colOff>38100</xdr:colOff>
      <xdr:row>81</xdr:row>
      <xdr:rowOff>47752</xdr:rowOff>
    </xdr:to>
    <xdr:sp macro="" textlink="">
      <xdr:nvSpPr>
        <xdr:cNvPr id="299" name="楕円 298"/>
        <xdr:cNvSpPr/>
      </xdr:nvSpPr>
      <xdr:spPr>
        <a:xfrm>
          <a:off x="3746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168402</xdr:rowOff>
    </xdr:from>
    <xdr:to>
      <xdr:col>24</xdr:col>
      <xdr:colOff>63500</xdr:colOff>
      <xdr:row>81</xdr:row>
      <xdr:rowOff>31242</xdr:rowOff>
    </xdr:to>
    <xdr:cxnSp macro="">
      <xdr:nvCxnSpPr>
        <xdr:cNvPr id="300" name="直線コネクタ 299"/>
        <xdr:cNvCxnSpPr/>
      </xdr:nvCxnSpPr>
      <xdr:spPr>
        <a:xfrm>
          <a:off x="3797300" y="138844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51308</xdr:rowOff>
    </xdr:from>
    <xdr:to>
      <xdr:col>15</xdr:col>
      <xdr:colOff>101600</xdr:colOff>
      <xdr:row>80</xdr:row>
      <xdr:rowOff>152908</xdr:rowOff>
    </xdr:to>
    <xdr:sp macro="" textlink="">
      <xdr:nvSpPr>
        <xdr:cNvPr id="301" name="楕円 300"/>
        <xdr:cNvSpPr/>
      </xdr:nvSpPr>
      <xdr:spPr>
        <a:xfrm>
          <a:off x="2857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102108</xdr:rowOff>
    </xdr:from>
    <xdr:to>
      <xdr:col>19</xdr:col>
      <xdr:colOff>177800</xdr:colOff>
      <xdr:row>80</xdr:row>
      <xdr:rowOff>168402</xdr:rowOff>
    </xdr:to>
    <xdr:cxnSp macro="">
      <xdr:nvCxnSpPr>
        <xdr:cNvPr id="302" name="直線コネクタ 301"/>
        <xdr:cNvCxnSpPr/>
      </xdr:nvCxnSpPr>
      <xdr:spPr>
        <a:xfrm>
          <a:off x="2908300" y="138181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26163</xdr:rowOff>
    </xdr:from>
    <xdr:to>
      <xdr:col>10</xdr:col>
      <xdr:colOff>165100</xdr:colOff>
      <xdr:row>78</xdr:row>
      <xdr:rowOff>127763</xdr:rowOff>
    </xdr:to>
    <xdr:sp macro="" textlink="">
      <xdr:nvSpPr>
        <xdr:cNvPr id="303" name="楕円 302"/>
        <xdr:cNvSpPr/>
      </xdr:nvSpPr>
      <xdr:spPr>
        <a:xfrm>
          <a:off x="19685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76963</xdr:rowOff>
    </xdr:from>
    <xdr:to>
      <xdr:col>15</xdr:col>
      <xdr:colOff>50800</xdr:colOff>
      <xdr:row>80</xdr:row>
      <xdr:rowOff>102108</xdr:rowOff>
    </xdr:to>
    <xdr:cxnSp macro="">
      <xdr:nvCxnSpPr>
        <xdr:cNvPr id="304" name="直線コネクタ 303"/>
        <xdr:cNvCxnSpPr/>
      </xdr:nvCxnSpPr>
      <xdr:spPr>
        <a:xfrm>
          <a:off x="2019300" y="13450063"/>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305"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306" name="n_2aveValue【福祉施設】&#10;有形固定資産減価償却率"/>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307" name="n_3aveValue【福祉施設】&#10;有形固定資産減価償却率"/>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08"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38879</xdr:rowOff>
    </xdr:from>
    <xdr:ext cx="405111" cy="259045"/>
    <xdr:sp macro="" textlink="">
      <xdr:nvSpPr>
        <xdr:cNvPr id="309" name="n_1mainValue【福祉施設】&#10;有形固定資産減価償却率"/>
        <xdr:cNvSpPr txBox="1"/>
      </xdr:nvSpPr>
      <xdr:spPr>
        <a:xfrm>
          <a:off x="35820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310" name="n_2mainValue【福祉施設】&#10;有形固定資産減価償却率"/>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144290</xdr:rowOff>
    </xdr:from>
    <xdr:ext cx="405111" cy="259045"/>
    <xdr:sp macro="" textlink="">
      <xdr:nvSpPr>
        <xdr:cNvPr id="311" name="n_3mainValue【福祉施設】&#10;有形固定資産減価償却率"/>
        <xdr:cNvSpPr txBox="1"/>
      </xdr:nvSpPr>
      <xdr:spPr>
        <a:xfrm>
          <a:off x="1816744" y="1317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5" name="テキスト ボックス 32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7" name="テキスト ボックス 32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9" name="テキスト ボックス 32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1" name="テキスト ボックス 33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3" name="テキスト ボックス 33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37" name="直線コネクタ 336"/>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38"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9" name="直線コネクタ 338"/>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0"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1" name="直線コネクタ 340"/>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42"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3" name="フローチャート: 判断 342"/>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4" name="フローチャート: 判断 343"/>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5" name="フローチャート: 判断 344"/>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6" name="フローチャート: 判断 345"/>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47" name="フローチャート: 判断 346"/>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53" name="楕円 352"/>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354"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24856</xdr:rowOff>
    </xdr:from>
    <xdr:to>
      <xdr:col>50</xdr:col>
      <xdr:colOff>165100</xdr:colOff>
      <xdr:row>86</xdr:row>
      <xdr:rowOff>126456</xdr:rowOff>
    </xdr:to>
    <xdr:sp macro="" textlink="">
      <xdr:nvSpPr>
        <xdr:cNvPr id="355" name="楕円 354"/>
        <xdr:cNvSpPr/>
      </xdr:nvSpPr>
      <xdr:spPr>
        <a:xfrm>
          <a:off x="9588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75656</xdr:rowOff>
    </xdr:to>
    <xdr:cxnSp macro="">
      <xdr:nvCxnSpPr>
        <xdr:cNvPr id="356" name="直線コネクタ 355"/>
        <xdr:cNvCxnSpPr/>
      </xdr:nvCxnSpPr>
      <xdr:spPr>
        <a:xfrm flipV="1">
          <a:off x="9639300" y="148089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57" name="楕円 356"/>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75656</xdr:rowOff>
    </xdr:from>
    <xdr:to>
      <xdr:col>50</xdr:col>
      <xdr:colOff>114300</xdr:colOff>
      <xdr:row>86</xdr:row>
      <xdr:rowOff>77288</xdr:rowOff>
    </xdr:to>
    <xdr:cxnSp macro="">
      <xdr:nvCxnSpPr>
        <xdr:cNvPr id="358" name="直線コネクタ 357"/>
        <xdr:cNvCxnSpPr/>
      </xdr:nvCxnSpPr>
      <xdr:spPr>
        <a:xfrm flipV="1">
          <a:off x="8750300" y="1482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59" name="楕円 358"/>
        <xdr:cNvSpPr/>
      </xdr:nvSpPr>
      <xdr:spPr>
        <a:xfrm>
          <a:off x="781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77288</xdr:rowOff>
    </xdr:from>
    <xdr:to>
      <xdr:col>45</xdr:col>
      <xdr:colOff>177800</xdr:colOff>
      <xdr:row>86</xdr:row>
      <xdr:rowOff>132806</xdr:rowOff>
    </xdr:to>
    <xdr:cxnSp macro="">
      <xdr:nvCxnSpPr>
        <xdr:cNvPr id="360" name="直線コネクタ 359"/>
        <xdr:cNvCxnSpPr/>
      </xdr:nvCxnSpPr>
      <xdr:spPr>
        <a:xfrm flipV="1">
          <a:off x="7861300" y="148219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61" name="n_1aveValue【福祉施設】&#10;一人当たり面積"/>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62" name="n_2aveValue【福祉施設】&#10;一人当たり面積"/>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63"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64" name="n_4aveValue【福祉施設】&#10;一人当たり面積"/>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117583</xdr:rowOff>
    </xdr:from>
    <xdr:ext cx="469744" cy="259045"/>
    <xdr:sp macro="" textlink="">
      <xdr:nvSpPr>
        <xdr:cNvPr id="365" name="n_1mainValue【福祉施設】&#10;一人当たり面積"/>
        <xdr:cNvSpPr txBox="1"/>
      </xdr:nvSpPr>
      <xdr:spPr>
        <a:xfrm>
          <a:off x="9391727" y="148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66"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67" name="n_3mainValue【福祉施設】&#10;一人当たり面積"/>
        <xdr:cNvSpPr txBox="1"/>
      </xdr:nvSpPr>
      <xdr:spPr>
        <a:xfrm>
          <a:off x="7626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9" name="直線コネクタ 3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0" name="テキスト ボックス 3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1" name="直線コネクタ 3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2" name="テキスト ボックス 3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3" name="直線コネクタ 3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4" name="テキスト ボックス 3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5" name="直線コネクタ 3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6" name="テキスト ボックス 3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0" name="直線コネクタ 389"/>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1"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2" name="直線コネクタ 391"/>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3"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94" name="直線コネクタ 393"/>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395" name="【市民会館】&#10;有形固定資産減価償却率平均値テキスト"/>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396" name="フローチャート: 判断 395"/>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397" name="フローチャート: 判断 396"/>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398" name="フローチャート: 判断 397"/>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399" name="フローチャート: 判断 398"/>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0" name="フローチャート: 判断 399"/>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406" name="楕円 405"/>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35577</xdr:rowOff>
    </xdr:from>
    <xdr:ext cx="405111" cy="259045"/>
    <xdr:sp macro="" textlink="">
      <xdr:nvSpPr>
        <xdr:cNvPr id="407" name="【市民会館】&#10;有形固定資産減価償却率該当値テキスト"/>
        <xdr:cNvSpPr txBox="1"/>
      </xdr:nvSpPr>
      <xdr:spPr>
        <a:xfrm>
          <a:off x="46736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57404</xdr:rowOff>
    </xdr:from>
    <xdr:to>
      <xdr:col>20</xdr:col>
      <xdr:colOff>38100</xdr:colOff>
      <xdr:row>101</xdr:row>
      <xdr:rowOff>159004</xdr:rowOff>
    </xdr:to>
    <xdr:sp macro="" textlink="">
      <xdr:nvSpPr>
        <xdr:cNvPr id="408" name="楕円 407"/>
        <xdr:cNvSpPr/>
      </xdr:nvSpPr>
      <xdr:spPr>
        <a:xfrm>
          <a:off x="3746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108204</xdr:rowOff>
    </xdr:from>
    <xdr:to>
      <xdr:col>24</xdr:col>
      <xdr:colOff>63500</xdr:colOff>
      <xdr:row>101</xdr:row>
      <xdr:rowOff>133350</xdr:rowOff>
    </xdr:to>
    <xdr:cxnSp macro="">
      <xdr:nvCxnSpPr>
        <xdr:cNvPr id="409" name="直線コネクタ 408"/>
        <xdr:cNvCxnSpPr/>
      </xdr:nvCxnSpPr>
      <xdr:spPr>
        <a:xfrm>
          <a:off x="3797300" y="174246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xdr:rowOff>
    </xdr:from>
    <xdr:to>
      <xdr:col>15</xdr:col>
      <xdr:colOff>101600</xdr:colOff>
      <xdr:row>101</xdr:row>
      <xdr:rowOff>101854</xdr:rowOff>
    </xdr:to>
    <xdr:sp macro="" textlink="">
      <xdr:nvSpPr>
        <xdr:cNvPr id="410" name="楕円 409"/>
        <xdr:cNvSpPr/>
      </xdr:nvSpPr>
      <xdr:spPr>
        <a:xfrm>
          <a:off x="2857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51054</xdr:rowOff>
    </xdr:from>
    <xdr:to>
      <xdr:col>19</xdr:col>
      <xdr:colOff>177800</xdr:colOff>
      <xdr:row>101</xdr:row>
      <xdr:rowOff>108204</xdr:rowOff>
    </xdr:to>
    <xdr:cxnSp macro="">
      <xdr:nvCxnSpPr>
        <xdr:cNvPr id="411" name="直線コネクタ 410"/>
        <xdr:cNvCxnSpPr/>
      </xdr:nvCxnSpPr>
      <xdr:spPr>
        <a:xfrm>
          <a:off x="2908300" y="173675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125985</xdr:rowOff>
    </xdr:from>
    <xdr:to>
      <xdr:col>10</xdr:col>
      <xdr:colOff>165100</xdr:colOff>
      <xdr:row>101</xdr:row>
      <xdr:rowOff>56135</xdr:rowOff>
    </xdr:to>
    <xdr:sp macro="" textlink="">
      <xdr:nvSpPr>
        <xdr:cNvPr id="412" name="楕円 411"/>
        <xdr:cNvSpPr/>
      </xdr:nvSpPr>
      <xdr:spPr>
        <a:xfrm>
          <a:off x="1968500" y="172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5335</xdr:rowOff>
    </xdr:from>
    <xdr:to>
      <xdr:col>15</xdr:col>
      <xdr:colOff>50800</xdr:colOff>
      <xdr:row>101</xdr:row>
      <xdr:rowOff>51054</xdr:rowOff>
    </xdr:to>
    <xdr:cxnSp macro="">
      <xdr:nvCxnSpPr>
        <xdr:cNvPr id="413" name="直線コネクタ 412"/>
        <xdr:cNvCxnSpPr/>
      </xdr:nvCxnSpPr>
      <xdr:spPr>
        <a:xfrm>
          <a:off x="2019300" y="17321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80263</xdr:rowOff>
    </xdr:from>
    <xdr:to>
      <xdr:col>6</xdr:col>
      <xdr:colOff>38100</xdr:colOff>
      <xdr:row>101</xdr:row>
      <xdr:rowOff>10413</xdr:rowOff>
    </xdr:to>
    <xdr:sp macro="" textlink="">
      <xdr:nvSpPr>
        <xdr:cNvPr id="414" name="楕円 413"/>
        <xdr:cNvSpPr/>
      </xdr:nvSpPr>
      <xdr:spPr>
        <a:xfrm>
          <a:off x="10795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131063</xdr:rowOff>
    </xdr:from>
    <xdr:to>
      <xdr:col>10</xdr:col>
      <xdr:colOff>114300</xdr:colOff>
      <xdr:row>101</xdr:row>
      <xdr:rowOff>5335</xdr:rowOff>
    </xdr:to>
    <xdr:cxnSp macro="">
      <xdr:nvCxnSpPr>
        <xdr:cNvPr id="415" name="直線コネクタ 414"/>
        <xdr:cNvCxnSpPr/>
      </xdr:nvCxnSpPr>
      <xdr:spPr>
        <a:xfrm>
          <a:off x="1130300" y="17276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16" name="n_1aveValue【市民会館】&#10;有形固定資産減価償却率"/>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156990</xdr:rowOff>
    </xdr:from>
    <xdr:ext cx="405111" cy="259045"/>
    <xdr:sp macro="" textlink="">
      <xdr:nvSpPr>
        <xdr:cNvPr id="417" name="n_2aveValue【市民会館】&#10;有形固定資産減価償却率"/>
        <xdr:cNvSpPr txBox="1"/>
      </xdr:nvSpPr>
      <xdr:spPr>
        <a:xfrm>
          <a:off x="2705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418" name="n_3aveValue【市民会館】&#10;有形固定資産減価償却率"/>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419" name="n_4aveValue【市民会館】&#10;有形固定資産減価償却率"/>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4081</xdr:rowOff>
    </xdr:from>
    <xdr:ext cx="405111" cy="259045"/>
    <xdr:sp macro="" textlink="">
      <xdr:nvSpPr>
        <xdr:cNvPr id="420" name="n_1mainValue【市民会館】&#10;有形固定資産減価償却率"/>
        <xdr:cNvSpPr txBox="1"/>
      </xdr:nvSpPr>
      <xdr:spPr>
        <a:xfrm>
          <a:off x="35820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118381</xdr:rowOff>
    </xdr:from>
    <xdr:ext cx="405111" cy="259045"/>
    <xdr:sp macro="" textlink="">
      <xdr:nvSpPr>
        <xdr:cNvPr id="421" name="n_2mainValue【市民会館】&#10;有形固定資産減価償却率"/>
        <xdr:cNvSpPr txBox="1"/>
      </xdr:nvSpPr>
      <xdr:spPr>
        <a:xfrm>
          <a:off x="2705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72662</xdr:rowOff>
    </xdr:from>
    <xdr:ext cx="405111" cy="259045"/>
    <xdr:sp macro="" textlink="">
      <xdr:nvSpPr>
        <xdr:cNvPr id="422" name="n_3mainValue【市民会館】&#10;有形固定資産減価償却率"/>
        <xdr:cNvSpPr txBox="1"/>
      </xdr:nvSpPr>
      <xdr:spPr>
        <a:xfrm>
          <a:off x="1816744" y="1704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26940</xdr:rowOff>
    </xdr:from>
    <xdr:ext cx="405111" cy="259045"/>
    <xdr:sp macro="" textlink="">
      <xdr:nvSpPr>
        <xdr:cNvPr id="423" name="n_4mainValue【市民会館】&#10;有形固定資産減価償却率"/>
        <xdr:cNvSpPr txBox="1"/>
      </xdr:nvSpPr>
      <xdr:spPr>
        <a:xfrm>
          <a:off x="927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5" name="テキスト ボックス 4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7" name="テキスト ボックス 4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9" name="テキスト ボックス 4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1" name="テキスト ボックス 4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45" name="直線コネクタ 444"/>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46"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47" name="直線コネクタ 446"/>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48" name="【市民会館】&#10;一人当たり面積最大値テキスト"/>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49" name="直線コネクタ 448"/>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450"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1" name="フローチャート: 判断 450"/>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2" name="フローチャート: 判断 451"/>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3" name="フローチャート: 判断 452"/>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54" name="フローチャート: 判断 453"/>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55" name="フローチャート: 判断 454"/>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61" name="楕円 460"/>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62" name="【市民会館】&#10;一人当たり面積該当値テキスト"/>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3" name="楕円 46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19050</xdr:rowOff>
    </xdr:to>
    <xdr:cxnSp macro="">
      <xdr:nvCxnSpPr>
        <xdr:cNvPr id="464" name="直線コネクタ 463"/>
        <xdr:cNvCxnSpPr/>
      </xdr:nvCxnSpPr>
      <xdr:spPr>
        <a:xfrm flipV="1">
          <a:off x="9639300" y="1835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144272</xdr:rowOff>
    </xdr:from>
    <xdr:to>
      <xdr:col>46</xdr:col>
      <xdr:colOff>38100</xdr:colOff>
      <xdr:row>107</xdr:row>
      <xdr:rowOff>74422</xdr:rowOff>
    </xdr:to>
    <xdr:sp macro="" textlink="">
      <xdr:nvSpPr>
        <xdr:cNvPr id="465" name="楕円 464"/>
        <xdr:cNvSpPr/>
      </xdr:nvSpPr>
      <xdr:spPr>
        <a:xfrm>
          <a:off x="869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23622</xdr:rowOff>
    </xdr:to>
    <xdr:cxnSp macro="">
      <xdr:nvCxnSpPr>
        <xdr:cNvPr id="466" name="直線コネクタ 465"/>
        <xdr:cNvCxnSpPr/>
      </xdr:nvCxnSpPr>
      <xdr:spPr>
        <a:xfrm flipV="1">
          <a:off x="8750300" y="1836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146558</xdr:rowOff>
    </xdr:from>
    <xdr:to>
      <xdr:col>41</xdr:col>
      <xdr:colOff>101600</xdr:colOff>
      <xdr:row>107</xdr:row>
      <xdr:rowOff>76708</xdr:rowOff>
    </xdr:to>
    <xdr:sp macro="" textlink="">
      <xdr:nvSpPr>
        <xdr:cNvPr id="467" name="楕円 466"/>
        <xdr:cNvSpPr/>
      </xdr:nvSpPr>
      <xdr:spPr>
        <a:xfrm>
          <a:off x="781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23622</xdr:rowOff>
    </xdr:from>
    <xdr:to>
      <xdr:col>45</xdr:col>
      <xdr:colOff>177800</xdr:colOff>
      <xdr:row>107</xdr:row>
      <xdr:rowOff>25908</xdr:rowOff>
    </xdr:to>
    <xdr:cxnSp macro="">
      <xdr:nvCxnSpPr>
        <xdr:cNvPr id="468" name="直線コネクタ 467"/>
        <xdr:cNvCxnSpPr/>
      </xdr:nvCxnSpPr>
      <xdr:spPr>
        <a:xfrm flipV="1">
          <a:off x="7861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69" name="楕円 468"/>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25908</xdr:rowOff>
    </xdr:from>
    <xdr:to>
      <xdr:col>41</xdr:col>
      <xdr:colOff>50800</xdr:colOff>
      <xdr:row>107</xdr:row>
      <xdr:rowOff>30480</xdr:rowOff>
    </xdr:to>
    <xdr:cxnSp macro="">
      <xdr:nvCxnSpPr>
        <xdr:cNvPr id="470" name="直線コネクタ 469"/>
        <xdr:cNvCxnSpPr/>
      </xdr:nvCxnSpPr>
      <xdr:spPr>
        <a:xfrm flipV="1">
          <a:off x="6972300" y="18371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471" name="n_1aveValue【市民会館】&#10;一人当たり面積"/>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472" name="n_2aveValue【市民会館】&#10;一人当たり面積"/>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473" name="n_3aveValue【市民会館】&#10;一人当たり面積"/>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474" name="n_4aveValue【市民会館】&#10;一人当たり面積"/>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75"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65549</xdr:rowOff>
    </xdr:from>
    <xdr:ext cx="469744" cy="259045"/>
    <xdr:sp macro="" textlink="">
      <xdr:nvSpPr>
        <xdr:cNvPr id="476" name="n_2mainValue【市民会館】&#10;一人当たり面積"/>
        <xdr:cNvSpPr txBox="1"/>
      </xdr:nvSpPr>
      <xdr:spPr>
        <a:xfrm>
          <a:off x="8515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67835</xdr:rowOff>
    </xdr:from>
    <xdr:ext cx="469744" cy="259045"/>
    <xdr:sp macro="" textlink="">
      <xdr:nvSpPr>
        <xdr:cNvPr id="477" name="n_3mainValue【市民会館】&#10;一人当たり面積"/>
        <xdr:cNvSpPr txBox="1"/>
      </xdr:nvSpPr>
      <xdr:spPr>
        <a:xfrm>
          <a:off x="7626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78"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503" name="直線コネクタ 502"/>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504"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505" name="直線コネクタ 504"/>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506"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7" name="直線コネクタ 5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08"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9" name="フローチャート: 判断 50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10" name="フローチャート: 判断 509"/>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11" name="フローチャート: 判断 51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512" name="フローチャート: 判断 511"/>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13" name="フローチャート: 判断 512"/>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19" name="楕円 518"/>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520" name="【一般廃棄物処理施設】&#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521" name="楕円 520"/>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36</xdr:row>
      <xdr:rowOff>163830</xdr:rowOff>
    </xdr:to>
    <xdr:cxnSp macro="">
      <xdr:nvCxnSpPr>
        <xdr:cNvPr id="522" name="直線コネクタ 521"/>
        <xdr:cNvCxnSpPr/>
      </xdr:nvCxnSpPr>
      <xdr:spPr>
        <a:xfrm>
          <a:off x="15481300" y="61988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523" name="楕円 522"/>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62865</xdr:rowOff>
    </xdr:to>
    <xdr:cxnSp macro="">
      <xdr:nvCxnSpPr>
        <xdr:cNvPr id="524" name="直線コネクタ 523"/>
        <xdr:cNvCxnSpPr/>
      </xdr:nvCxnSpPr>
      <xdr:spPr>
        <a:xfrm flipV="1">
          <a:off x="14592300" y="6198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525" name="楕円 524"/>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62865</xdr:rowOff>
    </xdr:to>
    <xdr:cxnSp macro="">
      <xdr:nvCxnSpPr>
        <xdr:cNvPr id="526" name="直線コネクタ 525"/>
        <xdr:cNvCxnSpPr/>
      </xdr:nvCxnSpPr>
      <xdr:spPr>
        <a:xfrm>
          <a:off x="13703300" y="61798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59072</xdr:rowOff>
    </xdr:from>
    <xdr:ext cx="405111" cy="259045"/>
    <xdr:sp macro="" textlink="">
      <xdr:nvSpPr>
        <xdr:cNvPr id="527"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28"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29"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30" name="n_4aveValue【一般廃棄物処理施設】&#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531" name="n_1mainValue【一般廃棄物処理施設】&#10;有形固定資産減価償却率"/>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532" name="n_2mainValue【一般廃棄物処理施設】&#10;有形固定資産減価償却率"/>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49547</xdr:rowOff>
    </xdr:from>
    <xdr:ext cx="405111" cy="259045"/>
    <xdr:sp macro="" textlink="">
      <xdr:nvSpPr>
        <xdr:cNvPr id="533" name="n_3mainValue【一般廃棄物処理施設】&#10;有形固定資産減価償却率"/>
        <xdr:cNvSpPr txBox="1"/>
      </xdr:nvSpPr>
      <xdr:spPr>
        <a:xfrm>
          <a:off x="13500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4" name="直線コネクタ 5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5" name="テキスト ボックス 54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6" name="直線コネクタ 5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7" name="テキスト ボックス 54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8" name="直線コネクタ 5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9" name="テキスト ボックス 54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0" name="直線コネクタ 5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1" name="テキスト ボックス 55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2" name="直線コネクタ 5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3" name="テキスト ボックス 55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57" name="直線コネクタ 556"/>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58"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59" name="直線コネクタ 558"/>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60"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61" name="直線コネクタ 560"/>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562" name="【一般廃棄物処理施設】&#10;一人当たり有形固定資産（償却資産）額平均値テキスト"/>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63" name="フローチャート: 判断 562"/>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64" name="フローチャート: 判断 563"/>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65" name="フローチャート: 判断 564"/>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66" name="フローチャート: 判断 565"/>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67" name="フローチャート: 判断 566"/>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66609</xdr:rowOff>
    </xdr:from>
    <xdr:to>
      <xdr:col>116</xdr:col>
      <xdr:colOff>114300</xdr:colOff>
      <xdr:row>41</xdr:row>
      <xdr:rowOff>168209</xdr:rowOff>
    </xdr:to>
    <xdr:sp macro="" textlink="">
      <xdr:nvSpPr>
        <xdr:cNvPr id="573" name="楕円 572"/>
        <xdr:cNvSpPr/>
      </xdr:nvSpPr>
      <xdr:spPr>
        <a:xfrm>
          <a:off x="22110700" y="70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152986</xdr:rowOff>
    </xdr:from>
    <xdr:ext cx="534377" cy="259045"/>
    <xdr:sp macro="" textlink="">
      <xdr:nvSpPr>
        <xdr:cNvPr id="574" name="【一般廃棄物処理施設】&#10;一人当たり有形固定資産（償却資産）額該当値テキスト"/>
        <xdr:cNvSpPr txBox="1"/>
      </xdr:nvSpPr>
      <xdr:spPr>
        <a:xfrm>
          <a:off x="22199600" y="701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47124</xdr:rowOff>
    </xdr:from>
    <xdr:to>
      <xdr:col>112</xdr:col>
      <xdr:colOff>38100</xdr:colOff>
      <xdr:row>41</xdr:row>
      <xdr:rowOff>148724</xdr:rowOff>
    </xdr:to>
    <xdr:sp macro="" textlink="">
      <xdr:nvSpPr>
        <xdr:cNvPr id="575" name="楕円 574"/>
        <xdr:cNvSpPr/>
      </xdr:nvSpPr>
      <xdr:spPr>
        <a:xfrm>
          <a:off x="21272500" y="7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97924</xdr:rowOff>
    </xdr:from>
    <xdr:to>
      <xdr:col>116</xdr:col>
      <xdr:colOff>63500</xdr:colOff>
      <xdr:row>41</xdr:row>
      <xdr:rowOff>117409</xdr:rowOff>
    </xdr:to>
    <xdr:cxnSp macro="">
      <xdr:nvCxnSpPr>
        <xdr:cNvPr id="576" name="直線コネクタ 575"/>
        <xdr:cNvCxnSpPr/>
      </xdr:nvCxnSpPr>
      <xdr:spPr>
        <a:xfrm>
          <a:off x="21323300" y="7127374"/>
          <a:ext cx="8382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68967</xdr:rowOff>
    </xdr:from>
    <xdr:to>
      <xdr:col>107</xdr:col>
      <xdr:colOff>101600</xdr:colOff>
      <xdr:row>41</xdr:row>
      <xdr:rowOff>170567</xdr:rowOff>
    </xdr:to>
    <xdr:sp macro="" textlink="">
      <xdr:nvSpPr>
        <xdr:cNvPr id="577" name="楕円 576"/>
        <xdr:cNvSpPr/>
      </xdr:nvSpPr>
      <xdr:spPr>
        <a:xfrm>
          <a:off x="20383500" y="7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97924</xdr:rowOff>
    </xdr:from>
    <xdr:to>
      <xdr:col>111</xdr:col>
      <xdr:colOff>177800</xdr:colOff>
      <xdr:row>41</xdr:row>
      <xdr:rowOff>119767</xdr:rowOff>
    </xdr:to>
    <xdr:cxnSp macro="">
      <xdr:nvCxnSpPr>
        <xdr:cNvPr id="578" name="直線コネクタ 577"/>
        <xdr:cNvCxnSpPr/>
      </xdr:nvCxnSpPr>
      <xdr:spPr>
        <a:xfrm flipV="1">
          <a:off x="20434300" y="7127374"/>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70186</xdr:rowOff>
    </xdr:from>
    <xdr:to>
      <xdr:col>102</xdr:col>
      <xdr:colOff>165100</xdr:colOff>
      <xdr:row>42</xdr:row>
      <xdr:rowOff>336</xdr:rowOff>
    </xdr:to>
    <xdr:sp macro="" textlink="">
      <xdr:nvSpPr>
        <xdr:cNvPr id="579" name="楕円 578"/>
        <xdr:cNvSpPr/>
      </xdr:nvSpPr>
      <xdr:spPr>
        <a:xfrm>
          <a:off x="19494500" y="70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119767</xdr:rowOff>
    </xdr:from>
    <xdr:to>
      <xdr:col>107</xdr:col>
      <xdr:colOff>50800</xdr:colOff>
      <xdr:row>41</xdr:row>
      <xdr:rowOff>120986</xdr:rowOff>
    </xdr:to>
    <xdr:cxnSp macro="">
      <xdr:nvCxnSpPr>
        <xdr:cNvPr id="580" name="直線コネクタ 579"/>
        <xdr:cNvCxnSpPr/>
      </xdr:nvCxnSpPr>
      <xdr:spPr>
        <a:xfrm flipV="1">
          <a:off x="19545300" y="714921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581" name="n_1aveValue【一般廃棄物処理施設】&#10;一人当たり有形固定資産（償却資産）額"/>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582"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83"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84" name="n_4aveValue【一般廃棄物処理施設】&#10;一人当たり有形固定資産（償却資産）額"/>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139851</xdr:rowOff>
    </xdr:from>
    <xdr:ext cx="534377" cy="259045"/>
    <xdr:sp macro="" textlink="">
      <xdr:nvSpPr>
        <xdr:cNvPr id="585" name="n_1mainValue【一般廃棄物処理施設】&#10;一人当たり有形固定資産（償却資産）額"/>
        <xdr:cNvSpPr txBox="1"/>
      </xdr:nvSpPr>
      <xdr:spPr>
        <a:xfrm>
          <a:off x="21043411" y="71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161694</xdr:rowOff>
    </xdr:from>
    <xdr:ext cx="534377" cy="259045"/>
    <xdr:sp macro="" textlink="">
      <xdr:nvSpPr>
        <xdr:cNvPr id="586" name="n_2mainValue【一般廃棄物処理施設】&#10;一人当たり有形固定資産（償却資産）額"/>
        <xdr:cNvSpPr txBox="1"/>
      </xdr:nvSpPr>
      <xdr:spPr>
        <a:xfrm>
          <a:off x="20167111" y="71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162913</xdr:rowOff>
    </xdr:from>
    <xdr:ext cx="534377" cy="259045"/>
    <xdr:sp macro="" textlink="">
      <xdr:nvSpPr>
        <xdr:cNvPr id="587" name="n_3mainValue【一般廃棄物処理施設】&#10;一人当たり有形固定資産（償却資産）額"/>
        <xdr:cNvSpPr txBox="1"/>
      </xdr:nvSpPr>
      <xdr:spPr>
        <a:xfrm>
          <a:off x="19278111" y="71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9" name="直線コネクタ 59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0" name="テキスト ボックス 59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1" name="直線コネクタ 60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2" name="テキスト ボックス 60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3" name="直線コネクタ 60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4" name="テキスト ボックス 60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5" name="直線コネクタ 60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6" name="テキスト ボックス 60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610" name="直線コネクタ 609"/>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11"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12" name="直線コネクタ 611"/>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13"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14" name="直線コネクタ 613"/>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615" name="【保健センター・保健所】&#10;有形固定資産減価償却率平均値テキスト"/>
        <xdr:cNvSpPr txBox="1"/>
      </xdr:nvSpPr>
      <xdr:spPr>
        <a:xfrm>
          <a:off x="16357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616" name="フローチャート: 判断 615"/>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617" name="フローチャート: 判断 616"/>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618" name="フローチャート: 判断 617"/>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19" name="フローチャート: 判断 618"/>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620" name="フローチャート: 判断 619"/>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626" name="楕円 625"/>
        <xdr:cNvSpPr/>
      </xdr:nvSpPr>
      <xdr:spPr>
        <a:xfrm>
          <a:off x="16268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73931</xdr:rowOff>
    </xdr:from>
    <xdr:ext cx="405111" cy="259045"/>
    <xdr:sp macro="" textlink="">
      <xdr:nvSpPr>
        <xdr:cNvPr id="627" name="【保健センター・保健所】&#10;有形固定資産減価償却率該当値テキスト"/>
        <xdr:cNvSpPr txBox="1"/>
      </xdr:nvSpPr>
      <xdr:spPr>
        <a:xfrm>
          <a:off x="16357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628" name="楕円 627"/>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73152</xdr:rowOff>
    </xdr:from>
    <xdr:to>
      <xdr:col>85</xdr:col>
      <xdr:colOff>127000</xdr:colOff>
      <xdr:row>60</xdr:row>
      <xdr:rowOff>146304</xdr:rowOff>
    </xdr:to>
    <xdr:cxnSp macro="">
      <xdr:nvCxnSpPr>
        <xdr:cNvPr id="629" name="直線コネクタ 628"/>
        <xdr:cNvCxnSpPr/>
      </xdr:nvCxnSpPr>
      <xdr:spPr>
        <a:xfrm>
          <a:off x="15481300" y="103601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150368</xdr:rowOff>
    </xdr:from>
    <xdr:to>
      <xdr:col>76</xdr:col>
      <xdr:colOff>165100</xdr:colOff>
      <xdr:row>60</xdr:row>
      <xdr:rowOff>80518</xdr:rowOff>
    </xdr:to>
    <xdr:sp macro="" textlink="">
      <xdr:nvSpPr>
        <xdr:cNvPr id="630" name="楕円 629"/>
        <xdr:cNvSpPr/>
      </xdr:nvSpPr>
      <xdr:spPr>
        <a:xfrm>
          <a:off x="14541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29718</xdr:rowOff>
    </xdr:from>
    <xdr:to>
      <xdr:col>81</xdr:col>
      <xdr:colOff>50800</xdr:colOff>
      <xdr:row>60</xdr:row>
      <xdr:rowOff>73152</xdr:rowOff>
    </xdr:to>
    <xdr:cxnSp macro="">
      <xdr:nvCxnSpPr>
        <xdr:cNvPr id="631" name="直線コネクタ 630"/>
        <xdr:cNvCxnSpPr/>
      </xdr:nvCxnSpPr>
      <xdr:spPr>
        <a:xfrm>
          <a:off x="14592300" y="103167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32" name="楕円 631"/>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29718</xdr:rowOff>
    </xdr:to>
    <xdr:cxnSp macro="">
      <xdr:nvCxnSpPr>
        <xdr:cNvPr id="633" name="直線コネクタ 632"/>
        <xdr:cNvCxnSpPr/>
      </xdr:nvCxnSpPr>
      <xdr:spPr>
        <a:xfrm>
          <a:off x="13703300" y="102755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79502</xdr:rowOff>
    </xdr:from>
    <xdr:to>
      <xdr:col>67</xdr:col>
      <xdr:colOff>101600</xdr:colOff>
      <xdr:row>60</xdr:row>
      <xdr:rowOff>9652</xdr:rowOff>
    </xdr:to>
    <xdr:sp macro="" textlink="">
      <xdr:nvSpPr>
        <xdr:cNvPr id="634" name="楕円 633"/>
        <xdr:cNvSpPr/>
      </xdr:nvSpPr>
      <xdr:spPr>
        <a:xfrm>
          <a:off x="1276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130302</xdr:rowOff>
    </xdr:from>
    <xdr:to>
      <xdr:col>71</xdr:col>
      <xdr:colOff>177800</xdr:colOff>
      <xdr:row>59</xdr:row>
      <xdr:rowOff>160020</xdr:rowOff>
    </xdr:to>
    <xdr:cxnSp macro="">
      <xdr:nvCxnSpPr>
        <xdr:cNvPr id="635" name="直線コネクタ 634"/>
        <xdr:cNvCxnSpPr/>
      </xdr:nvCxnSpPr>
      <xdr:spPr>
        <a:xfrm>
          <a:off x="12814300" y="102458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636" name="n_1aveValue【保健センター・保健所】&#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37" name="n_2ave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38" name="n_3ave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639" name="n_4aveValue【保健センター・保健所】&#10;有形固定資産減価償却率"/>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640" name="n_1mainValue【保健センター・保健所】&#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71645</xdr:rowOff>
    </xdr:from>
    <xdr:ext cx="405111" cy="259045"/>
    <xdr:sp macro="" textlink="">
      <xdr:nvSpPr>
        <xdr:cNvPr id="641" name="n_2mainValue【保健センター・保健所】&#10;有形固定資産減価償却率"/>
        <xdr:cNvSpPr txBox="1"/>
      </xdr:nvSpPr>
      <xdr:spPr>
        <a:xfrm>
          <a:off x="143897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642" name="n_3mainValue【保健センター・保健所】&#10;有形固定資産減価償却率"/>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779</xdr:rowOff>
    </xdr:from>
    <xdr:ext cx="405111" cy="259045"/>
    <xdr:sp macro="" textlink="">
      <xdr:nvSpPr>
        <xdr:cNvPr id="643" name="n_4mainValue【保健センター・保健所】&#10;有形固定資産減価償却率"/>
        <xdr:cNvSpPr txBox="1"/>
      </xdr:nvSpPr>
      <xdr:spPr>
        <a:xfrm>
          <a:off x="12611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4" name="直線コネクタ 6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5" name="テキスト ボックス 6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6" name="直線コネクタ 6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7" name="テキスト ボックス 6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8" name="直線コネクタ 6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9" name="テキスト ボックス 6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0" name="直線コネクタ 6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1" name="テキスト ボックス 6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665" name="直線コネクタ 664"/>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66"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67" name="直線コネクタ 666"/>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668"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669" name="直線コネクタ 668"/>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670" name="【保健センター・保健所】&#10;一人当たり面積平均値テキスト"/>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671" name="フローチャート: 判断 670"/>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672" name="フローチャート: 判断 671"/>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73" name="フローチャート: 判断 672"/>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674" name="フローチャート: 判断 673"/>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75" name="フローチャート: 判断 674"/>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54356</xdr:rowOff>
    </xdr:from>
    <xdr:to>
      <xdr:col>116</xdr:col>
      <xdr:colOff>114300</xdr:colOff>
      <xdr:row>61</xdr:row>
      <xdr:rowOff>155956</xdr:rowOff>
    </xdr:to>
    <xdr:sp macro="" textlink="">
      <xdr:nvSpPr>
        <xdr:cNvPr id="681" name="楕円 680"/>
        <xdr:cNvSpPr/>
      </xdr:nvSpPr>
      <xdr:spPr>
        <a:xfrm>
          <a:off x="22110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77233</xdr:rowOff>
    </xdr:from>
    <xdr:ext cx="469744" cy="259045"/>
    <xdr:sp macro="" textlink="">
      <xdr:nvSpPr>
        <xdr:cNvPr id="682" name="【保健センター・保健所】&#10;一人当たり面積該当値テキスト"/>
        <xdr:cNvSpPr txBox="1"/>
      </xdr:nvSpPr>
      <xdr:spPr>
        <a:xfrm>
          <a:off x="22199600"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xdr:rowOff>
    </xdr:from>
    <xdr:to>
      <xdr:col>112</xdr:col>
      <xdr:colOff>38100</xdr:colOff>
      <xdr:row>61</xdr:row>
      <xdr:rowOff>110236</xdr:rowOff>
    </xdr:to>
    <xdr:sp macro="" textlink="">
      <xdr:nvSpPr>
        <xdr:cNvPr id="683" name="楕円 682"/>
        <xdr:cNvSpPr/>
      </xdr:nvSpPr>
      <xdr:spPr>
        <a:xfrm>
          <a:off x="21272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59436</xdr:rowOff>
    </xdr:from>
    <xdr:to>
      <xdr:col>116</xdr:col>
      <xdr:colOff>63500</xdr:colOff>
      <xdr:row>61</xdr:row>
      <xdr:rowOff>105156</xdr:rowOff>
    </xdr:to>
    <xdr:cxnSp macro="">
      <xdr:nvCxnSpPr>
        <xdr:cNvPr id="684" name="直線コネクタ 683"/>
        <xdr:cNvCxnSpPr/>
      </xdr:nvCxnSpPr>
      <xdr:spPr>
        <a:xfrm>
          <a:off x="21323300" y="105178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xdr:rowOff>
    </xdr:from>
    <xdr:to>
      <xdr:col>107</xdr:col>
      <xdr:colOff>101600</xdr:colOff>
      <xdr:row>61</xdr:row>
      <xdr:rowOff>114808</xdr:rowOff>
    </xdr:to>
    <xdr:sp macro="" textlink="">
      <xdr:nvSpPr>
        <xdr:cNvPr id="685" name="楕円 684"/>
        <xdr:cNvSpPr/>
      </xdr:nvSpPr>
      <xdr:spPr>
        <a:xfrm>
          <a:off x="20383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59436</xdr:rowOff>
    </xdr:from>
    <xdr:to>
      <xdr:col>111</xdr:col>
      <xdr:colOff>177800</xdr:colOff>
      <xdr:row>61</xdr:row>
      <xdr:rowOff>64008</xdr:rowOff>
    </xdr:to>
    <xdr:cxnSp macro="">
      <xdr:nvCxnSpPr>
        <xdr:cNvPr id="686" name="直線コネクタ 685"/>
        <xdr:cNvCxnSpPr/>
      </xdr:nvCxnSpPr>
      <xdr:spPr>
        <a:xfrm flipV="1">
          <a:off x="20434300" y="10517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20066</xdr:rowOff>
    </xdr:from>
    <xdr:to>
      <xdr:col>102</xdr:col>
      <xdr:colOff>165100</xdr:colOff>
      <xdr:row>61</xdr:row>
      <xdr:rowOff>121666</xdr:rowOff>
    </xdr:to>
    <xdr:sp macro="" textlink="">
      <xdr:nvSpPr>
        <xdr:cNvPr id="687" name="楕円 686"/>
        <xdr:cNvSpPr/>
      </xdr:nvSpPr>
      <xdr:spPr>
        <a:xfrm>
          <a:off x="19494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64008</xdr:rowOff>
    </xdr:from>
    <xdr:to>
      <xdr:col>107</xdr:col>
      <xdr:colOff>50800</xdr:colOff>
      <xdr:row>61</xdr:row>
      <xdr:rowOff>70866</xdr:rowOff>
    </xdr:to>
    <xdr:cxnSp macro="">
      <xdr:nvCxnSpPr>
        <xdr:cNvPr id="688" name="直線コネクタ 687"/>
        <xdr:cNvCxnSpPr/>
      </xdr:nvCxnSpPr>
      <xdr:spPr>
        <a:xfrm flipV="1">
          <a:off x="19545300" y="10522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90932</xdr:rowOff>
    </xdr:from>
    <xdr:to>
      <xdr:col>98</xdr:col>
      <xdr:colOff>38100</xdr:colOff>
      <xdr:row>62</xdr:row>
      <xdr:rowOff>21082</xdr:rowOff>
    </xdr:to>
    <xdr:sp macro="" textlink="">
      <xdr:nvSpPr>
        <xdr:cNvPr id="689" name="楕円 688"/>
        <xdr:cNvSpPr/>
      </xdr:nvSpPr>
      <xdr:spPr>
        <a:xfrm>
          <a:off x="18605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70866</xdr:rowOff>
    </xdr:from>
    <xdr:to>
      <xdr:col>102</xdr:col>
      <xdr:colOff>114300</xdr:colOff>
      <xdr:row>61</xdr:row>
      <xdr:rowOff>141732</xdr:rowOff>
    </xdr:to>
    <xdr:cxnSp macro="">
      <xdr:nvCxnSpPr>
        <xdr:cNvPr id="690" name="直線コネクタ 689"/>
        <xdr:cNvCxnSpPr/>
      </xdr:nvCxnSpPr>
      <xdr:spPr>
        <a:xfrm flipV="1">
          <a:off x="18656300" y="105293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80789</xdr:rowOff>
    </xdr:from>
    <xdr:ext cx="469744" cy="259045"/>
    <xdr:sp macro="" textlink="">
      <xdr:nvSpPr>
        <xdr:cNvPr id="691" name="n_1aveValue【保健センター・保健所】&#10;一人当たり面積"/>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92"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693" name="n_3aveValue【保健センター・保健所】&#10;一人当たり面積"/>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94"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126763</xdr:rowOff>
    </xdr:from>
    <xdr:ext cx="469744" cy="259045"/>
    <xdr:sp macro="" textlink="">
      <xdr:nvSpPr>
        <xdr:cNvPr id="695" name="n_1mainValue【保健センター・保健所】&#10;一人当たり面積"/>
        <xdr:cNvSpPr txBox="1"/>
      </xdr:nvSpPr>
      <xdr:spPr>
        <a:xfrm>
          <a:off x="210757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96" name="n_2main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138193</xdr:rowOff>
    </xdr:from>
    <xdr:ext cx="469744" cy="259045"/>
    <xdr:sp macro="" textlink="">
      <xdr:nvSpPr>
        <xdr:cNvPr id="697" name="n_3mainValue【保健センター・保健所】&#10;一人当たり面積"/>
        <xdr:cNvSpPr txBox="1"/>
      </xdr:nvSpPr>
      <xdr:spPr>
        <a:xfrm>
          <a:off x="19310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37609</xdr:rowOff>
    </xdr:from>
    <xdr:ext cx="469744" cy="259045"/>
    <xdr:sp macro="" textlink="">
      <xdr:nvSpPr>
        <xdr:cNvPr id="698" name="n_4mainValue【保健センター・保健所】&#10;一人当たり面積"/>
        <xdr:cNvSpPr txBox="1"/>
      </xdr:nvSpPr>
      <xdr:spPr>
        <a:xfrm>
          <a:off x="18421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9" name="テキスト ボックス 7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0" name="直線コネクタ 7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11" name="テキスト ボックス 71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2" name="直線コネクタ 7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3" name="テキスト ボックス 7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4" name="直線コネクタ 7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5" name="テキスト ボックス 7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6" name="直線コネクタ 7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7" name="テキスト ボックス 7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9" name="テキスト ボックス 71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84</xdr:row>
      <xdr:rowOff>26670</xdr:rowOff>
    </xdr:to>
    <xdr:cxnSp macro="">
      <xdr:nvCxnSpPr>
        <xdr:cNvPr id="721" name="直線コネクタ 720"/>
        <xdr:cNvCxnSpPr/>
      </xdr:nvCxnSpPr>
      <xdr:spPr>
        <a:xfrm flipV="1">
          <a:off x="16318864" y="1330375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30497</xdr:rowOff>
    </xdr:from>
    <xdr:ext cx="405111" cy="259045"/>
    <xdr:sp macro="" textlink="">
      <xdr:nvSpPr>
        <xdr:cNvPr id="722" name="【消防施設】&#10;有形固定資産減価償却率最小値テキスト"/>
        <xdr:cNvSpPr txBox="1"/>
      </xdr:nvSpPr>
      <xdr:spPr>
        <a:xfrm>
          <a:off x="16357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26670</xdr:rowOff>
    </xdr:from>
    <xdr:to>
      <xdr:col>86</xdr:col>
      <xdr:colOff>25400</xdr:colOff>
      <xdr:row>84</xdr:row>
      <xdr:rowOff>26670</xdr:rowOff>
    </xdr:to>
    <xdr:cxnSp macro="">
      <xdr:nvCxnSpPr>
        <xdr:cNvPr id="723" name="直線コネクタ 722"/>
        <xdr:cNvCxnSpPr/>
      </xdr:nvCxnSpPr>
      <xdr:spPr>
        <a:xfrm>
          <a:off x="16230600" y="1442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724" name="【消防施設】&#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725" name="直線コネクタ 724"/>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5605</xdr:rowOff>
    </xdr:from>
    <xdr:ext cx="405111" cy="259045"/>
    <xdr:sp macro="" textlink="">
      <xdr:nvSpPr>
        <xdr:cNvPr id="726" name="【消防施設】&#10;有形固定資産減価償却率平均値テキスト"/>
        <xdr:cNvSpPr txBox="1"/>
      </xdr:nvSpPr>
      <xdr:spPr>
        <a:xfrm>
          <a:off x="16357600" y="13550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154178</xdr:rowOff>
    </xdr:from>
    <xdr:to>
      <xdr:col>85</xdr:col>
      <xdr:colOff>177800</xdr:colOff>
      <xdr:row>80</xdr:row>
      <xdr:rowOff>84328</xdr:rowOff>
    </xdr:to>
    <xdr:sp macro="" textlink="">
      <xdr:nvSpPr>
        <xdr:cNvPr id="727" name="フローチャート: 判断 726"/>
        <xdr:cNvSpPr/>
      </xdr:nvSpPr>
      <xdr:spPr>
        <a:xfrm>
          <a:off x="16268700" y="1369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99313</xdr:rowOff>
    </xdr:from>
    <xdr:to>
      <xdr:col>81</xdr:col>
      <xdr:colOff>101600</xdr:colOff>
      <xdr:row>80</xdr:row>
      <xdr:rowOff>29463</xdr:rowOff>
    </xdr:to>
    <xdr:sp macro="" textlink="">
      <xdr:nvSpPr>
        <xdr:cNvPr id="728" name="フローチャート: 判断 727"/>
        <xdr:cNvSpPr/>
      </xdr:nvSpPr>
      <xdr:spPr>
        <a:xfrm>
          <a:off x="15430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71882</xdr:rowOff>
    </xdr:from>
    <xdr:to>
      <xdr:col>76</xdr:col>
      <xdr:colOff>165100</xdr:colOff>
      <xdr:row>80</xdr:row>
      <xdr:rowOff>2032</xdr:rowOff>
    </xdr:to>
    <xdr:sp macro="" textlink="">
      <xdr:nvSpPr>
        <xdr:cNvPr id="729" name="フローチャート: 判断 728"/>
        <xdr:cNvSpPr/>
      </xdr:nvSpPr>
      <xdr:spPr>
        <a:xfrm>
          <a:off x="14541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30" name="フローチャート: 判断 729"/>
        <xdr:cNvSpPr/>
      </xdr:nvSpPr>
      <xdr:spPr>
        <a:xfrm>
          <a:off x="13652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37592</xdr:rowOff>
    </xdr:from>
    <xdr:to>
      <xdr:col>67</xdr:col>
      <xdr:colOff>101600</xdr:colOff>
      <xdr:row>78</xdr:row>
      <xdr:rowOff>139192</xdr:rowOff>
    </xdr:to>
    <xdr:sp macro="" textlink="">
      <xdr:nvSpPr>
        <xdr:cNvPr id="731" name="フローチャート: 判断 730"/>
        <xdr:cNvSpPr/>
      </xdr:nvSpPr>
      <xdr:spPr>
        <a:xfrm>
          <a:off x="12763500" y="1341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117602</xdr:rowOff>
    </xdr:from>
    <xdr:to>
      <xdr:col>85</xdr:col>
      <xdr:colOff>177800</xdr:colOff>
      <xdr:row>84</xdr:row>
      <xdr:rowOff>47752</xdr:rowOff>
    </xdr:to>
    <xdr:sp macro="" textlink="">
      <xdr:nvSpPr>
        <xdr:cNvPr id="737" name="楕円 736"/>
        <xdr:cNvSpPr/>
      </xdr:nvSpPr>
      <xdr:spPr>
        <a:xfrm>
          <a:off x="16268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32529</xdr:rowOff>
    </xdr:from>
    <xdr:ext cx="405111" cy="259045"/>
    <xdr:sp macro="" textlink="">
      <xdr:nvSpPr>
        <xdr:cNvPr id="738" name="【消防施設】&#10;有形固定資産減価償却率該当値テキスト"/>
        <xdr:cNvSpPr txBox="1"/>
      </xdr:nvSpPr>
      <xdr:spPr>
        <a:xfrm>
          <a:off x="16357600" y="1426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94742</xdr:rowOff>
    </xdr:from>
    <xdr:to>
      <xdr:col>81</xdr:col>
      <xdr:colOff>101600</xdr:colOff>
      <xdr:row>85</xdr:row>
      <xdr:rowOff>24892</xdr:rowOff>
    </xdr:to>
    <xdr:sp macro="" textlink="">
      <xdr:nvSpPr>
        <xdr:cNvPr id="739" name="楕円 738"/>
        <xdr:cNvSpPr/>
      </xdr:nvSpPr>
      <xdr:spPr>
        <a:xfrm>
          <a:off x="15430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168402</xdr:rowOff>
    </xdr:from>
    <xdr:to>
      <xdr:col>85</xdr:col>
      <xdr:colOff>127000</xdr:colOff>
      <xdr:row>84</xdr:row>
      <xdr:rowOff>145542</xdr:rowOff>
    </xdr:to>
    <xdr:cxnSp macro="">
      <xdr:nvCxnSpPr>
        <xdr:cNvPr id="740" name="直線コネクタ 739"/>
        <xdr:cNvCxnSpPr/>
      </xdr:nvCxnSpPr>
      <xdr:spPr>
        <a:xfrm flipV="1">
          <a:off x="15481300" y="14398752"/>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741" name="楕円 740"/>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84</xdr:row>
      <xdr:rowOff>145542</xdr:rowOff>
    </xdr:to>
    <xdr:cxnSp macro="">
      <xdr:nvCxnSpPr>
        <xdr:cNvPr id="742" name="直線コネクタ 741"/>
        <xdr:cNvCxnSpPr/>
      </xdr:nvCxnSpPr>
      <xdr:spPr>
        <a:xfrm>
          <a:off x="14592300" y="1433703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156463</xdr:rowOff>
    </xdr:from>
    <xdr:to>
      <xdr:col>72</xdr:col>
      <xdr:colOff>38100</xdr:colOff>
      <xdr:row>84</xdr:row>
      <xdr:rowOff>86613</xdr:rowOff>
    </xdr:to>
    <xdr:sp macro="" textlink="">
      <xdr:nvSpPr>
        <xdr:cNvPr id="743" name="楕円 742"/>
        <xdr:cNvSpPr/>
      </xdr:nvSpPr>
      <xdr:spPr>
        <a:xfrm>
          <a:off x="13652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84</xdr:row>
      <xdr:rowOff>35813</xdr:rowOff>
    </xdr:to>
    <xdr:cxnSp macro="">
      <xdr:nvCxnSpPr>
        <xdr:cNvPr id="744" name="直線コネクタ 743"/>
        <xdr:cNvCxnSpPr/>
      </xdr:nvCxnSpPr>
      <xdr:spPr>
        <a:xfrm flipV="1">
          <a:off x="13703300" y="1433703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745" name="楕円 744"/>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35813</xdr:rowOff>
    </xdr:to>
    <xdr:cxnSp macro="">
      <xdr:nvCxnSpPr>
        <xdr:cNvPr id="746" name="直線コネクタ 745"/>
        <xdr:cNvCxnSpPr/>
      </xdr:nvCxnSpPr>
      <xdr:spPr>
        <a:xfrm>
          <a:off x="12814300" y="144056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45990</xdr:rowOff>
    </xdr:from>
    <xdr:ext cx="405111" cy="259045"/>
    <xdr:sp macro="" textlink="">
      <xdr:nvSpPr>
        <xdr:cNvPr id="747" name="n_1aveValue【消防施設】&#10;有形固定資産減価償却率"/>
        <xdr:cNvSpPr txBox="1"/>
      </xdr:nvSpPr>
      <xdr:spPr>
        <a:xfrm>
          <a:off x="152660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18559</xdr:rowOff>
    </xdr:from>
    <xdr:ext cx="405111" cy="259045"/>
    <xdr:sp macro="" textlink="">
      <xdr:nvSpPr>
        <xdr:cNvPr id="748" name="n_2aveValue【消防施設】&#10;有形固定資産減価償却率"/>
        <xdr:cNvSpPr txBox="1"/>
      </xdr:nvSpPr>
      <xdr:spPr>
        <a:xfrm>
          <a:off x="14389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49" name="n_3aveValue【消防施設】&#10;有形固定資産減価償却率"/>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155719</xdr:rowOff>
    </xdr:from>
    <xdr:ext cx="405111" cy="259045"/>
    <xdr:sp macro="" textlink="">
      <xdr:nvSpPr>
        <xdr:cNvPr id="750" name="n_4aveValue【消防施設】&#10;有形固定資産減価償却率"/>
        <xdr:cNvSpPr txBox="1"/>
      </xdr:nvSpPr>
      <xdr:spPr>
        <a:xfrm>
          <a:off x="12611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16019</xdr:rowOff>
    </xdr:from>
    <xdr:ext cx="405111" cy="259045"/>
    <xdr:sp macro="" textlink="">
      <xdr:nvSpPr>
        <xdr:cNvPr id="751" name="n_1mainValue【消防施設】&#10;有形固定資産減価償却率"/>
        <xdr:cNvSpPr txBox="1"/>
      </xdr:nvSpPr>
      <xdr:spPr>
        <a:xfrm>
          <a:off x="152660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752"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77740</xdr:rowOff>
    </xdr:from>
    <xdr:ext cx="405111" cy="259045"/>
    <xdr:sp macro="" textlink="">
      <xdr:nvSpPr>
        <xdr:cNvPr id="753" name="n_3mainValue【消防施設】&#10;有形固定資産減価償却率"/>
        <xdr:cNvSpPr txBox="1"/>
      </xdr:nvSpPr>
      <xdr:spPr>
        <a:xfrm>
          <a:off x="13500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754" name="n_4mainValue【消防施設】&#10;有形固定資産減価償却率"/>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5" name="直線コネクタ 7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6" name="テキスト ボックス 7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7" name="直線コネクタ 7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8" name="テキスト ボックス 7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9" name="直線コネクタ 7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0" name="テキスト ボックス 7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1" name="直線コネクタ 7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2" name="テキスト ボックス 7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3" name="直線コネクタ 7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4" name="テキスト ボックス 7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778" name="直線コネクタ 777"/>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7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80" name="直線コネクタ 77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781"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782" name="直線コネクタ 781"/>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783" name="【消防施設】&#10;一人当たり面積平均値テキスト"/>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84" name="フローチャート: 判断 783"/>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85" name="フローチャート: 判断 784"/>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86" name="フローチャート: 判断 785"/>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87" name="フローチャート: 判断 786"/>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788" name="フローチャート: 判断 787"/>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9" name="テキスト ボックス 7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0" name="テキスト ボックス 7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1" name="テキスト ボックス 7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2" name="テキスト ボックス 7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3" name="テキスト ボックス 7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94" name="楕円 793"/>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25163</xdr:rowOff>
    </xdr:from>
    <xdr:ext cx="469744" cy="259045"/>
    <xdr:sp macro="" textlink="">
      <xdr:nvSpPr>
        <xdr:cNvPr id="795" name="【消防施設】&#10;一人当たり面積該当値テキスト"/>
        <xdr:cNvSpPr txBox="1"/>
      </xdr:nvSpPr>
      <xdr:spPr>
        <a:xfrm>
          <a:off x="22199600" y="145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111506</xdr:rowOff>
    </xdr:from>
    <xdr:to>
      <xdr:col>112</xdr:col>
      <xdr:colOff>38100</xdr:colOff>
      <xdr:row>86</xdr:row>
      <xdr:rowOff>41656</xdr:rowOff>
    </xdr:to>
    <xdr:sp macro="" textlink="">
      <xdr:nvSpPr>
        <xdr:cNvPr id="796" name="楕円 795"/>
        <xdr:cNvSpPr/>
      </xdr:nvSpPr>
      <xdr:spPr>
        <a:xfrm>
          <a:off x="212725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162306</xdr:rowOff>
    </xdr:to>
    <xdr:cxnSp macro="">
      <xdr:nvCxnSpPr>
        <xdr:cNvPr id="797" name="直線コネクタ 796"/>
        <xdr:cNvCxnSpPr/>
      </xdr:nvCxnSpPr>
      <xdr:spPr>
        <a:xfrm flipV="1">
          <a:off x="21323300" y="147325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109982</xdr:rowOff>
    </xdr:from>
    <xdr:to>
      <xdr:col>107</xdr:col>
      <xdr:colOff>101600</xdr:colOff>
      <xdr:row>86</xdr:row>
      <xdr:rowOff>40132</xdr:rowOff>
    </xdr:to>
    <xdr:sp macro="" textlink="">
      <xdr:nvSpPr>
        <xdr:cNvPr id="798" name="楕円 797"/>
        <xdr:cNvSpPr/>
      </xdr:nvSpPr>
      <xdr:spPr>
        <a:xfrm>
          <a:off x="20383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160782</xdr:rowOff>
    </xdr:from>
    <xdr:to>
      <xdr:col>111</xdr:col>
      <xdr:colOff>177800</xdr:colOff>
      <xdr:row>85</xdr:row>
      <xdr:rowOff>162306</xdr:rowOff>
    </xdr:to>
    <xdr:cxnSp macro="">
      <xdr:nvCxnSpPr>
        <xdr:cNvPr id="799" name="直線コネクタ 798"/>
        <xdr:cNvCxnSpPr/>
      </xdr:nvCxnSpPr>
      <xdr:spPr>
        <a:xfrm>
          <a:off x="20434300" y="147340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800" name="楕円 799"/>
        <xdr:cNvSpPr/>
      </xdr:nvSpPr>
      <xdr:spPr>
        <a:xfrm>
          <a:off x="19494500" y="146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160782</xdr:rowOff>
    </xdr:from>
    <xdr:to>
      <xdr:col>107</xdr:col>
      <xdr:colOff>50800</xdr:colOff>
      <xdr:row>85</xdr:row>
      <xdr:rowOff>165354</xdr:rowOff>
    </xdr:to>
    <xdr:cxnSp macro="">
      <xdr:nvCxnSpPr>
        <xdr:cNvPr id="801" name="直線コネクタ 800"/>
        <xdr:cNvCxnSpPr/>
      </xdr:nvCxnSpPr>
      <xdr:spPr>
        <a:xfrm flipV="1">
          <a:off x="19545300" y="14734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119126</xdr:rowOff>
    </xdr:from>
    <xdr:to>
      <xdr:col>98</xdr:col>
      <xdr:colOff>38100</xdr:colOff>
      <xdr:row>86</xdr:row>
      <xdr:rowOff>49276</xdr:rowOff>
    </xdr:to>
    <xdr:sp macro="" textlink="">
      <xdr:nvSpPr>
        <xdr:cNvPr id="802" name="楕円 801"/>
        <xdr:cNvSpPr/>
      </xdr:nvSpPr>
      <xdr:spPr>
        <a:xfrm>
          <a:off x="18605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165354</xdr:rowOff>
    </xdr:from>
    <xdr:to>
      <xdr:col>102</xdr:col>
      <xdr:colOff>114300</xdr:colOff>
      <xdr:row>85</xdr:row>
      <xdr:rowOff>169926</xdr:rowOff>
    </xdr:to>
    <xdr:cxnSp macro="">
      <xdr:nvCxnSpPr>
        <xdr:cNvPr id="803" name="直線コネクタ 802"/>
        <xdr:cNvCxnSpPr/>
      </xdr:nvCxnSpPr>
      <xdr:spPr>
        <a:xfrm flipV="1">
          <a:off x="18656300" y="14738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804"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805" name="n_2aveValue【消防施設】&#10;一人当たり面積"/>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806" name="n_3aveValue【消防施設】&#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807" name="n_4aveValue【消防施設】&#10;一人当たり面積"/>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32783</xdr:rowOff>
    </xdr:from>
    <xdr:ext cx="469744" cy="259045"/>
    <xdr:sp macro="" textlink="">
      <xdr:nvSpPr>
        <xdr:cNvPr id="808" name="n_1mainValue【消防施設】&#10;一人当たり面積"/>
        <xdr:cNvSpPr txBox="1"/>
      </xdr:nvSpPr>
      <xdr:spPr>
        <a:xfrm>
          <a:off x="21075727"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31259</xdr:rowOff>
    </xdr:from>
    <xdr:ext cx="469744" cy="259045"/>
    <xdr:sp macro="" textlink="">
      <xdr:nvSpPr>
        <xdr:cNvPr id="809" name="n_2mainValue【消防施設】&#10;一人当たり面積"/>
        <xdr:cNvSpPr txBox="1"/>
      </xdr:nvSpPr>
      <xdr:spPr>
        <a:xfrm>
          <a:off x="20199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810" name="n_3main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40403</xdr:rowOff>
    </xdr:from>
    <xdr:ext cx="469744" cy="259045"/>
    <xdr:sp macro="" textlink="">
      <xdr:nvSpPr>
        <xdr:cNvPr id="811" name="n_4mainValue【消防施設】&#10;一人当たり面積"/>
        <xdr:cNvSpPr txBox="1"/>
      </xdr:nvSpPr>
      <xdr:spPr>
        <a:xfrm>
          <a:off x="18421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3" name="正方形/長方形 8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4" name="正方形/長方形 8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5" name="正方形/長方形 8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6" name="正方形/長方形 8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7" name="正方形/長方形 8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8" name="正方形/長方形 8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正方形/長方形 8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0" name="テキスト ボックス 8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1" name="直線コネクタ 8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2" name="テキスト ボックス 8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3" name="直線コネクタ 8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4" name="テキスト ボックス 8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5" name="直線コネクタ 8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6" name="テキスト ボックス 8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7" name="直線コネクタ 8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8" name="テキスト ボックス 8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9" name="直線コネクタ 8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0" name="テキスト ボックス 8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1" name="直線コネクタ 8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2" name="テキスト ボックス 8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3" name="直線コネクタ 8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4" name="テキスト ボックス 8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5" name="直線コネクタ 8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837" name="直線コネクタ 836"/>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38"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39" name="直線コネクタ 838"/>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840"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41" name="直線コネクタ 840"/>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4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43" name="フローチャート: 判断 84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844" name="フローチャート: 判断 843"/>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45" name="フローチャート: 判断 844"/>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46" name="フローチャート: 判断 845"/>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47" name="フローチャート: 判断 846"/>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8" name="テキスト ボックス 8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9" name="テキスト ボックス 8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0" name="テキスト ボックス 8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1" name="テキスト ボックス 8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2" name="テキスト ボックス 8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853" name="楕円 852"/>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854" name="【庁舎】&#10;有形固定資産減価償却率該当値テキスト"/>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855" name="楕円 854"/>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117021</xdr:rowOff>
    </xdr:to>
    <xdr:cxnSp macro="">
      <xdr:nvCxnSpPr>
        <xdr:cNvPr id="856" name="直線コネクタ 855"/>
        <xdr:cNvCxnSpPr/>
      </xdr:nvCxnSpPr>
      <xdr:spPr>
        <a:xfrm>
          <a:off x="15481300" y="18320113"/>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857" name="楕円 856"/>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107224</xdr:rowOff>
    </xdr:from>
    <xdr:to>
      <xdr:col>81</xdr:col>
      <xdr:colOff>50800</xdr:colOff>
      <xdr:row>106</xdr:row>
      <xdr:rowOff>146413</xdr:rowOff>
    </xdr:to>
    <xdr:cxnSp macro="">
      <xdr:nvCxnSpPr>
        <xdr:cNvPr id="858" name="直線コネクタ 857"/>
        <xdr:cNvCxnSpPr/>
      </xdr:nvCxnSpPr>
      <xdr:spPr>
        <a:xfrm>
          <a:off x="14592300" y="182809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59" name="楕円 858"/>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107224</xdr:rowOff>
    </xdr:to>
    <xdr:cxnSp macro="">
      <xdr:nvCxnSpPr>
        <xdr:cNvPr id="860" name="直線コネクタ 859"/>
        <xdr:cNvCxnSpPr/>
      </xdr:nvCxnSpPr>
      <xdr:spPr>
        <a:xfrm>
          <a:off x="13703300" y="182384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861" name="楕円 860"/>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64770</xdr:rowOff>
    </xdr:to>
    <xdr:cxnSp macro="">
      <xdr:nvCxnSpPr>
        <xdr:cNvPr id="862" name="直線コネクタ 861"/>
        <xdr:cNvCxnSpPr/>
      </xdr:nvCxnSpPr>
      <xdr:spPr>
        <a:xfrm>
          <a:off x="12814300" y="182009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863"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864"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65"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866" name="n_4ave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867" name="n_1mainValue【庁舎】&#10;有形固定資産減価償却率"/>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868" name="n_2mainValue【庁舎】&#10;有形固定資産減価償却率"/>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69"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870" name="n_4mainValue【庁舎】&#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1" name="正方形/長方形 8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2" name="正方形/長方形 8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3" name="正方形/長方形 8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4" name="正方形/長方形 8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5" name="正方形/長方形 8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6" name="正方形/長方形 8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7" name="正方形/長方形 8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8" name="正方形/長方形 8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9" name="テキスト ボックス 8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0" name="直線コネクタ 8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1" name="直線コネクタ 8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2" name="テキスト ボックス 8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3" name="直線コネクタ 8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4" name="テキスト ボックス 8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5" name="直線コネクタ 8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6" name="テキスト ボックス 8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7" name="直線コネクタ 8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8" name="テキスト ボックス 8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892" name="直線コネクタ 891"/>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893"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894" name="直線コネクタ 893"/>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895"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896" name="直線コネクタ 895"/>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897" name="【庁舎】&#10;一人当たり面積平均値テキスト"/>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898" name="フローチャート: 判断 897"/>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899" name="フローチャート: 判断 898"/>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900" name="フローチャート: 判断 899"/>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01" name="フローチャート: 判断 900"/>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902" name="フローチャート: 判断 901"/>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165303</xdr:rowOff>
    </xdr:from>
    <xdr:to>
      <xdr:col>116</xdr:col>
      <xdr:colOff>114300</xdr:colOff>
      <xdr:row>107</xdr:row>
      <xdr:rowOff>95453</xdr:rowOff>
    </xdr:to>
    <xdr:sp macro="" textlink="">
      <xdr:nvSpPr>
        <xdr:cNvPr id="908" name="楕円 907"/>
        <xdr:cNvSpPr/>
      </xdr:nvSpPr>
      <xdr:spPr>
        <a:xfrm>
          <a:off x="221107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116298</xdr:rowOff>
    </xdr:from>
    <xdr:ext cx="469744" cy="259045"/>
    <xdr:sp macro="" textlink="">
      <xdr:nvSpPr>
        <xdr:cNvPr id="909" name="【庁舎】&#10;一人当たり面積該当値テキスト"/>
        <xdr:cNvSpPr txBox="1"/>
      </xdr:nvSpPr>
      <xdr:spPr>
        <a:xfrm>
          <a:off x="22199600" y="182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164388</xdr:rowOff>
    </xdr:from>
    <xdr:to>
      <xdr:col>112</xdr:col>
      <xdr:colOff>38100</xdr:colOff>
      <xdr:row>107</xdr:row>
      <xdr:rowOff>94538</xdr:rowOff>
    </xdr:to>
    <xdr:sp macro="" textlink="">
      <xdr:nvSpPr>
        <xdr:cNvPr id="910" name="楕円 909"/>
        <xdr:cNvSpPr/>
      </xdr:nvSpPr>
      <xdr:spPr>
        <a:xfrm>
          <a:off x="21272500" y="183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43738</xdr:rowOff>
    </xdr:from>
    <xdr:to>
      <xdr:col>116</xdr:col>
      <xdr:colOff>63500</xdr:colOff>
      <xdr:row>107</xdr:row>
      <xdr:rowOff>44653</xdr:rowOff>
    </xdr:to>
    <xdr:cxnSp macro="">
      <xdr:nvCxnSpPr>
        <xdr:cNvPr id="911" name="直線コネクタ 910"/>
        <xdr:cNvCxnSpPr/>
      </xdr:nvCxnSpPr>
      <xdr:spPr>
        <a:xfrm>
          <a:off x="21323300" y="183888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166675</xdr:rowOff>
    </xdr:from>
    <xdr:to>
      <xdr:col>107</xdr:col>
      <xdr:colOff>101600</xdr:colOff>
      <xdr:row>107</xdr:row>
      <xdr:rowOff>96825</xdr:rowOff>
    </xdr:to>
    <xdr:sp macro="" textlink="">
      <xdr:nvSpPr>
        <xdr:cNvPr id="912" name="楕円 911"/>
        <xdr:cNvSpPr/>
      </xdr:nvSpPr>
      <xdr:spPr>
        <a:xfrm>
          <a:off x="20383500" y="18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43738</xdr:rowOff>
    </xdr:from>
    <xdr:to>
      <xdr:col>111</xdr:col>
      <xdr:colOff>177800</xdr:colOff>
      <xdr:row>107</xdr:row>
      <xdr:rowOff>46025</xdr:rowOff>
    </xdr:to>
    <xdr:cxnSp macro="">
      <xdr:nvCxnSpPr>
        <xdr:cNvPr id="913" name="直線コネクタ 912"/>
        <xdr:cNvCxnSpPr/>
      </xdr:nvCxnSpPr>
      <xdr:spPr>
        <a:xfrm flipV="1">
          <a:off x="20434300" y="183888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914" name="楕円 913"/>
        <xdr:cNvSpPr/>
      </xdr:nvSpPr>
      <xdr:spPr>
        <a:xfrm>
          <a:off x="19494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46025</xdr:rowOff>
    </xdr:from>
    <xdr:to>
      <xdr:col>107</xdr:col>
      <xdr:colOff>50800</xdr:colOff>
      <xdr:row>107</xdr:row>
      <xdr:rowOff>48768</xdr:rowOff>
    </xdr:to>
    <xdr:cxnSp macro="">
      <xdr:nvCxnSpPr>
        <xdr:cNvPr id="915" name="直線コネクタ 914"/>
        <xdr:cNvCxnSpPr/>
      </xdr:nvCxnSpPr>
      <xdr:spPr>
        <a:xfrm flipV="1">
          <a:off x="19545300" y="183911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24028</xdr:rowOff>
    </xdr:from>
    <xdr:to>
      <xdr:col>98</xdr:col>
      <xdr:colOff>38100</xdr:colOff>
      <xdr:row>107</xdr:row>
      <xdr:rowOff>125628</xdr:rowOff>
    </xdr:to>
    <xdr:sp macro="" textlink="">
      <xdr:nvSpPr>
        <xdr:cNvPr id="916" name="楕円 915"/>
        <xdr:cNvSpPr/>
      </xdr:nvSpPr>
      <xdr:spPr>
        <a:xfrm>
          <a:off x="18605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48768</xdr:rowOff>
    </xdr:from>
    <xdr:to>
      <xdr:col>102</xdr:col>
      <xdr:colOff>114300</xdr:colOff>
      <xdr:row>107</xdr:row>
      <xdr:rowOff>74828</xdr:rowOff>
    </xdr:to>
    <xdr:cxnSp macro="">
      <xdr:nvCxnSpPr>
        <xdr:cNvPr id="917" name="直線コネクタ 916"/>
        <xdr:cNvCxnSpPr/>
      </xdr:nvCxnSpPr>
      <xdr:spPr>
        <a:xfrm flipV="1">
          <a:off x="18656300" y="183939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918" name="n_1aveValue【庁舎】&#10;一人当たり面積"/>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91152</xdr:rowOff>
    </xdr:from>
    <xdr:ext cx="469744" cy="259045"/>
    <xdr:sp macro="" textlink="">
      <xdr:nvSpPr>
        <xdr:cNvPr id="919" name="n_2aveValue【庁舎】&#10;一人当たり面積"/>
        <xdr:cNvSpPr txBox="1"/>
      </xdr:nvSpPr>
      <xdr:spPr>
        <a:xfrm>
          <a:off x="201994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20" name="n_3aveValue【庁舎】&#10;一人当たり面積"/>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921" name="n_4aveValue【庁舎】&#10;一人当たり面積"/>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85665</xdr:rowOff>
    </xdr:from>
    <xdr:ext cx="469744" cy="259045"/>
    <xdr:sp macro="" textlink="">
      <xdr:nvSpPr>
        <xdr:cNvPr id="922" name="n_1mainValue【庁舎】&#10;一人当たり面積"/>
        <xdr:cNvSpPr txBox="1"/>
      </xdr:nvSpPr>
      <xdr:spPr>
        <a:xfrm>
          <a:off x="21075727" y="184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113352</xdr:rowOff>
    </xdr:from>
    <xdr:ext cx="469744" cy="259045"/>
    <xdr:sp macro="" textlink="">
      <xdr:nvSpPr>
        <xdr:cNvPr id="923" name="n_2mainValue【庁舎】&#10;一人当たり面積"/>
        <xdr:cNvSpPr txBox="1"/>
      </xdr:nvSpPr>
      <xdr:spPr>
        <a:xfrm>
          <a:off x="20199427" y="181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116095</xdr:rowOff>
    </xdr:from>
    <xdr:ext cx="469744" cy="259045"/>
    <xdr:sp macro="" textlink="">
      <xdr:nvSpPr>
        <xdr:cNvPr id="924" name="n_3mainValue【庁舎】&#10;一人当たり面積"/>
        <xdr:cNvSpPr txBox="1"/>
      </xdr:nvSpPr>
      <xdr:spPr>
        <a:xfrm>
          <a:off x="19310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116755</xdr:rowOff>
    </xdr:from>
    <xdr:ext cx="469744" cy="259045"/>
    <xdr:sp macro="" textlink="">
      <xdr:nvSpPr>
        <xdr:cNvPr id="925" name="n_4mainValue【庁舎】&#10;一人当たり面積"/>
        <xdr:cNvSpPr txBox="1"/>
      </xdr:nvSpPr>
      <xdr:spPr>
        <a:xfrm>
          <a:off x="184214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類似団体と比較して特に有形固定資産償却率が高くなっている施設は、「幼稚園・保育所」、「公営住宅」、「図書館」、「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」、「庁舎」であり、特に低くなっている施設は、「公民館」、「道路」である。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」については、有形固定資産償却率</a:t>
          </a:r>
          <a:r>
            <a:rPr kumimoji="1" lang="en-US" altLang="ja-JP" sz="1100">
              <a:solidFill>
                <a:schemeClr val="dk1"/>
              </a:solidFill>
              <a:effectLst/>
              <a:latin typeface="+mn-lt"/>
              <a:ea typeface="+mn-ea"/>
              <a:cs typeface="+mn-cs"/>
            </a:rPr>
            <a:t>73.6</a:t>
          </a:r>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％と高くなっている。また、「</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」においては、有形固定資産比率</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％であり、類似団体と比較して</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％と高くなって</a:t>
          </a:r>
          <a:r>
            <a:rPr kumimoji="1" lang="ja-JP" altLang="en-US" sz="1100">
              <a:solidFill>
                <a:schemeClr val="dk1"/>
              </a:solidFill>
              <a:effectLst/>
              <a:latin typeface="+mn-lt"/>
              <a:ea typeface="+mn-ea"/>
              <a:cs typeface="+mn-cs"/>
            </a:rPr>
            <a:t>いる。各地区に点在している詰め所などについては、老朽化がかなり進んでいるといえる。「庁舎」においても、有形固定資産比率は</a:t>
          </a:r>
          <a:r>
            <a:rPr kumimoji="1" lang="en-US" altLang="ja-JP" sz="1100">
              <a:solidFill>
                <a:schemeClr val="dk1"/>
              </a:solidFill>
              <a:effectLst/>
              <a:latin typeface="+mn-lt"/>
              <a:ea typeface="+mn-ea"/>
              <a:cs typeface="+mn-cs"/>
            </a:rPr>
            <a:t>84.0</a:t>
          </a:r>
          <a:r>
            <a:rPr kumimoji="1" lang="ja-JP" altLang="en-US" sz="1100">
              <a:solidFill>
                <a:schemeClr val="dk1"/>
              </a:solidFill>
              <a:effectLst/>
              <a:latin typeface="+mn-lt"/>
              <a:ea typeface="+mn-ea"/>
              <a:cs typeface="+mn-cs"/>
            </a:rPr>
            <a:t>％であり、類似団体と比較して</a:t>
          </a:r>
          <a:r>
            <a:rPr kumimoji="1" lang="en-US" altLang="ja-JP" sz="1100">
              <a:solidFill>
                <a:schemeClr val="dk1"/>
              </a:solidFill>
              <a:effectLst/>
              <a:latin typeface="+mn-lt"/>
              <a:ea typeface="+mn-ea"/>
              <a:cs typeface="+mn-cs"/>
            </a:rPr>
            <a:t>31.6</a:t>
          </a:r>
          <a:r>
            <a:rPr kumimoji="1" lang="ja-JP" altLang="en-US" sz="1100">
              <a:solidFill>
                <a:schemeClr val="dk1"/>
              </a:solidFill>
              <a:effectLst/>
              <a:latin typeface="+mn-lt"/>
              <a:ea typeface="+mn-ea"/>
              <a:cs typeface="+mn-cs"/>
            </a:rPr>
            <a:t>％も高くなっている。「庁舎」においては、平成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年度に耐震改修を完了していることから、使用する上での問題はない。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「道路」においては、長寿命化計画に応じた改修等が行われていることもあり、有形固定資産比率は類似団体と同様の水準となっている。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過疎地域においての統廃合は難しい面もあるが、人口が減少する中において、一人あたりの面積が過大となるようなことのないように留意しつつ、公共施設総合管理計画に基づいた取り組みを進めていく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16,721</a:t>
          </a:r>
          <a:r>
            <a:rPr kumimoji="1" lang="ja-JP" altLang="en-US" sz="1300">
              <a:latin typeface="ＭＳ Ｐゴシック" panose="020B0600070205080204" pitchFamily="50" charset="-128"/>
              <a:ea typeface="ＭＳ Ｐゴシック" panose="020B0600070205080204" pitchFamily="50" charset="-128"/>
            </a:rPr>
            <a:t>人から令和元年度：</a:t>
          </a:r>
          <a:r>
            <a:rPr kumimoji="1" lang="en-US" altLang="ja-JP" sz="1300">
              <a:latin typeface="ＭＳ Ｐゴシック" panose="020B0600070205080204" pitchFamily="50" charset="-128"/>
              <a:ea typeface="ＭＳ Ｐゴシック" panose="020B0600070205080204" pitchFamily="50" charset="-128"/>
            </a:rPr>
            <a:t>16,349</a:t>
          </a:r>
          <a:r>
            <a:rPr kumimoji="1" lang="ja-JP" altLang="en-US" sz="1300">
              <a:latin typeface="ＭＳ Ｐゴシック" panose="020B0600070205080204" pitchFamily="50" charset="-128"/>
              <a:ea typeface="ＭＳ Ｐゴシック" panose="020B0600070205080204" pitchFamily="50" charset="-128"/>
            </a:rPr>
            <a:t>人へ</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人減少（対前年比：▲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％）したこと、高齢化率が全国平均を上回る</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％になることに加え、町内に中心となる産業が少ないことから、財政基盤が弱く、類似団体</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を大きく下回る</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このような大幅な収入の増加が見込まれない中でも、町税の徴収事務の強化を図りながら、限られた財源を有効活用することに努める。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起債発行額を年間</a:t>
          </a:r>
          <a:r>
            <a:rPr kumimoji="1" lang="en-US" altLang="ja-JP" sz="1050">
              <a:solidFill>
                <a:schemeClr val="tx1"/>
              </a:solidFill>
              <a:latin typeface="ＭＳ Ｐゴシック" panose="020B0600070205080204" pitchFamily="50" charset="-128"/>
              <a:ea typeface="ＭＳ Ｐゴシック" panose="020B0600070205080204" pitchFamily="50" charset="-128"/>
            </a:rPr>
            <a:t>9</a:t>
          </a:r>
          <a:r>
            <a:rPr kumimoji="1" lang="ja-JP" altLang="en-US" sz="1050">
              <a:solidFill>
                <a:schemeClr val="tx1"/>
              </a:solidFill>
              <a:latin typeface="ＭＳ Ｐゴシック" panose="020B0600070205080204" pitchFamily="50" charset="-128"/>
              <a:ea typeface="ＭＳ Ｐゴシック" panose="020B0600070205080204" pitchFamily="50" charset="-128"/>
            </a:rPr>
            <a:t>億円という目標を設定し、起債発行抑制により起債残高は減少傾向にあるため、公債費は平成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997,446</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千円から令和元年度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948,487</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千円へ</a:t>
          </a:r>
          <a:r>
            <a:rPr kumimoji="1" lang="en-US" altLang="ja-JP" sz="1050">
              <a:solidFill>
                <a:schemeClr val="tx1"/>
              </a:solidFill>
              <a:latin typeface="ＭＳ Ｐゴシック" panose="020B0600070205080204" pitchFamily="50" charset="-128"/>
              <a:ea typeface="ＭＳ Ｐゴシック" panose="020B0600070205080204" pitchFamily="50" charset="-128"/>
            </a:rPr>
            <a:t>48,959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千円減少。扶助費においても、対象者や受給者の減少により重度心身障がい者医療費・子ども医療費、児童手当給付費が大きく減少したことにより平成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958,970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千円から令和元年度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901,998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千円へ</a:t>
          </a:r>
          <a:r>
            <a:rPr kumimoji="1" lang="en-US" altLang="ja-JP" sz="1050">
              <a:solidFill>
                <a:schemeClr val="tx1"/>
              </a:solidFill>
              <a:latin typeface="ＭＳ Ｐゴシック" panose="020B0600070205080204" pitchFamily="50" charset="-128"/>
              <a:ea typeface="ＭＳ Ｐゴシック" panose="020B0600070205080204" pitchFamily="50" charset="-128"/>
            </a:rPr>
            <a:t>56,972</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千円減少した。また普通交付税において、平成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4,333,249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千円から令和元年度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4,276,187</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千円へ</a:t>
          </a:r>
          <a:r>
            <a:rPr kumimoji="1" lang="en-US" altLang="ja-JP" sz="1050">
              <a:solidFill>
                <a:schemeClr val="tx1"/>
              </a:solidFill>
              <a:latin typeface="ＭＳ Ｐゴシック" panose="020B0600070205080204" pitchFamily="50" charset="-128"/>
              <a:ea typeface="ＭＳ Ｐゴシック" panose="020B0600070205080204" pitchFamily="50" charset="-128"/>
            </a:rPr>
            <a:t>57,062</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千円減少した。その結果、全体の経常収支比率は</a:t>
          </a:r>
          <a:r>
            <a:rPr kumimoji="1" lang="en-US" altLang="ja-JP" sz="1050">
              <a:solidFill>
                <a:schemeClr val="tx1"/>
              </a:solidFill>
              <a:latin typeface="ＭＳ Ｐゴシック" panose="020B0600070205080204" pitchFamily="50" charset="-128"/>
              <a:ea typeface="ＭＳ Ｐゴシック" panose="020B0600070205080204" pitchFamily="50" charset="-128"/>
            </a:rPr>
            <a:t>0.5</a:t>
          </a:r>
          <a:r>
            <a:rPr kumimoji="1" lang="ja-JP" altLang="en-US" sz="1050">
              <a:solidFill>
                <a:schemeClr val="tx1"/>
              </a:solidFill>
              <a:latin typeface="ＭＳ Ｐゴシック" panose="020B0600070205080204" pitchFamily="50" charset="-128"/>
              <a:ea typeface="ＭＳ Ｐゴシック" panose="020B0600070205080204" pitchFamily="50" charset="-128"/>
            </a:rPr>
            <a:t>％減少の</a:t>
          </a:r>
          <a:r>
            <a:rPr kumimoji="1" lang="en-US" altLang="ja-JP" sz="1050">
              <a:solidFill>
                <a:schemeClr val="tx1"/>
              </a:solidFill>
              <a:latin typeface="ＭＳ Ｐゴシック" panose="020B0600070205080204" pitchFamily="50" charset="-128"/>
              <a:ea typeface="ＭＳ Ｐゴシック" panose="020B0600070205080204" pitchFamily="50" charset="-128"/>
            </a:rPr>
            <a:t>79.9</a:t>
          </a:r>
          <a:r>
            <a:rPr kumimoji="1" lang="ja-JP" altLang="en-US" sz="1050">
              <a:solidFill>
                <a:schemeClr val="tx1"/>
              </a:solidFill>
              <a:latin typeface="ＭＳ Ｐゴシック" panose="020B0600070205080204" pitchFamily="50" charset="-128"/>
              <a:ea typeface="ＭＳ Ｐゴシック" panose="020B0600070205080204" pitchFamily="50" charset="-128"/>
            </a:rPr>
            <a:t>％となった。</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内子町は直近の</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80</a:t>
          </a:r>
          <a:r>
            <a:rPr kumimoji="1" lang="ja-JP" altLang="en-US" sz="1050">
              <a:solidFill>
                <a:schemeClr val="tx1"/>
              </a:solidFill>
              <a:latin typeface="ＭＳ Ｐゴシック" panose="020B0600070205080204" pitchFamily="50" charset="-128"/>
              <a:ea typeface="ＭＳ Ｐゴシック" panose="020B0600070205080204" pitchFamily="50" charset="-128"/>
            </a:rPr>
            <a:t>％に近い数字で推移しており、令和元年度は</a:t>
          </a:r>
          <a:r>
            <a:rPr kumimoji="1" lang="en-US" altLang="ja-JP" sz="1050">
              <a:solidFill>
                <a:schemeClr val="tx1"/>
              </a:solidFill>
              <a:latin typeface="ＭＳ Ｐゴシック" panose="020B0600070205080204" pitchFamily="50" charset="-128"/>
              <a:ea typeface="ＭＳ Ｐゴシック" panose="020B0600070205080204" pitchFamily="50" charset="-128"/>
            </a:rPr>
            <a:t>80</a:t>
          </a:r>
          <a:r>
            <a:rPr kumimoji="1" lang="ja-JP" altLang="en-US" sz="1050">
              <a:solidFill>
                <a:schemeClr val="tx1"/>
              </a:solidFill>
              <a:latin typeface="ＭＳ Ｐゴシック" panose="020B0600070205080204" pitchFamily="50" charset="-128"/>
              <a:ea typeface="ＭＳ Ｐゴシック" panose="020B0600070205080204" pitchFamily="50" charset="-128"/>
            </a:rPr>
            <a:t>％をきることができた。類似団体平均と比べると</a:t>
          </a:r>
          <a:r>
            <a:rPr kumimoji="1" lang="en-US" altLang="ja-JP" sz="1050">
              <a:solidFill>
                <a:schemeClr val="tx1"/>
              </a:solidFill>
              <a:latin typeface="ＭＳ Ｐゴシック" panose="020B0600070205080204" pitchFamily="50" charset="-128"/>
              <a:ea typeface="ＭＳ Ｐゴシック" panose="020B0600070205080204" pitchFamily="50" charset="-128"/>
            </a:rPr>
            <a:t>10.2</a:t>
          </a:r>
          <a:r>
            <a:rPr kumimoji="1" lang="ja-JP" altLang="en-US" sz="1050">
              <a:solidFill>
                <a:schemeClr val="tx1"/>
              </a:solidFill>
              <a:latin typeface="ＭＳ Ｐゴシック" panose="020B0600070205080204" pitchFamily="50" charset="-128"/>
              <a:ea typeface="ＭＳ Ｐゴシック" panose="020B0600070205080204" pitchFamily="50" charset="-128"/>
            </a:rPr>
            <a:t>％下回っているが、今後も経費の削減に努め、財政構造弾力性を確保する。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38523</xdr:rowOff>
    </xdr:from>
    <xdr:to>
      <xdr:col>23</xdr:col>
      <xdr:colOff>133350</xdr:colOff>
      <xdr:row>58</xdr:row>
      <xdr:rowOff>78740</xdr:rowOff>
    </xdr:to>
    <xdr:cxnSp macro="">
      <xdr:nvCxnSpPr>
        <xdr:cNvPr id="132" name="直線コネクタ 131"/>
        <xdr:cNvCxnSpPr/>
      </xdr:nvCxnSpPr>
      <xdr:spPr>
        <a:xfrm flipV="1">
          <a:off x="4114800" y="99826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58</xdr:row>
      <xdr:rowOff>78740</xdr:rowOff>
    </xdr:to>
    <xdr:cxnSp macro="">
      <xdr:nvCxnSpPr>
        <xdr:cNvPr id="135" name="直線コネクタ 134"/>
        <xdr:cNvCxnSpPr/>
      </xdr:nvCxnSpPr>
      <xdr:spPr>
        <a:xfrm>
          <a:off x="3225800" y="99906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54610</xdr:rowOff>
    </xdr:to>
    <xdr:cxnSp macro="">
      <xdr:nvCxnSpPr>
        <xdr:cNvPr id="138" name="直線コネクタ 137"/>
        <xdr:cNvCxnSpPr/>
      </xdr:nvCxnSpPr>
      <xdr:spPr>
        <a:xfrm flipV="1">
          <a:off x="2336800" y="99906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6350</xdr:rowOff>
    </xdr:from>
    <xdr:to>
      <xdr:col>11</xdr:col>
      <xdr:colOff>31750</xdr:colOff>
      <xdr:row>58</xdr:row>
      <xdr:rowOff>54610</xdr:rowOff>
    </xdr:to>
    <xdr:cxnSp macro="">
      <xdr:nvCxnSpPr>
        <xdr:cNvPr id="141" name="直線コネクタ 140"/>
        <xdr:cNvCxnSpPr/>
      </xdr:nvCxnSpPr>
      <xdr:spPr>
        <a:xfrm>
          <a:off x="1447800" y="99504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159173</xdr:rowOff>
    </xdr:from>
    <xdr:to>
      <xdr:col>23</xdr:col>
      <xdr:colOff>184150</xdr:colOff>
      <xdr:row>58</xdr:row>
      <xdr:rowOff>89323</xdr:rowOff>
    </xdr:to>
    <xdr:sp macro="" textlink="">
      <xdr:nvSpPr>
        <xdr:cNvPr id="151" name="楕円 150"/>
        <xdr:cNvSpPr/>
      </xdr:nvSpPr>
      <xdr:spPr>
        <a:xfrm>
          <a:off x="49022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80450</xdr:rowOff>
    </xdr:from>
    <xdr:ext cx="762000" cy="259045"/>
    <xdr:sp macro="" textlink="">
      <xdr:nvSpPr>
        <xdr:cNvPr id="152" name="財政構造の弾力性該当値テキスト"/>
        <xdr:cNvSpPr txBox="1"/>
      </xdr:nvSpPr>
      <xdr:spPr>
        <a:xfrm>
          <a:off x="5041900" y="98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27940</xdr:rowOff>
    </xdr:from>
    <xdr:to>
      <xdr:col>19</xdr:col>
      <xdr:colOff>184150</xdr:colOff>
      <xdr:row>58</xdr:row>
      <xdr:rowOff>129540</xdr:rowOff>
    </xdr:to>
    <xdr:sp macro="" textlink="">
      <xdr:nvSpPr>
        <xdr:cNvPr id="153" name="楕円 152"/>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139717</xdr:rowOff>
    </xdr:from>
    <xdr:ext cx="736600" cy="259045"/>
    <xdr:sp macro="" textlink="">
      <xdr:nvSpPr>
        <xdr:cNvPr id="154" name="テキスト ボックス 153"/>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167217</xdr:rowOff>
    </xdr:from>
    <xdr:to>
      <xdr:col>15</xdr:col>
      <xdr:colOff>133350</xdr:colOff>
      <xdr:row>58</xdr:row>
      <xdr:rowOff>97367</xdr:rowOff>
    </xdr:to>
    <xdr:sp macro="" textlink="">
      <xdr:nvSpPr>
        <xdr:cNvPr id="155" name="楕円 154"/>
        <xdr:cNvSpPr/>
      </xdr:nvSpPr>
      <xdr:spPr>
        <a:xfrm>
          <a:off x="3175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107544</xdr:rowOff>
    </xdr:from>
    <xdr:ext cx="762000" cy="259045"/>
    <xdr:sp macro="" textlink="">
      <xdr:nvSpPr>
        <xdr:cNvPr id="156" name="テキスト ボックス 155"/>
        <xdr:cNvSpPr txBox="1"/>
      </xdr:nvSpPr>
      <xdr:spPr>
        <a:xfrm>
          <a:off x="2844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7" name="楕円 156"/>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58" name="テキスト ボックス 157"/>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127000</xdr:rowOff>
    </xdr:from>
    <xdr:to>
      <xdr:col>7</xdr:col>
      <xdr:colOff>31750</xdr:colOff>
      <xdr:row>58</xdr:row>
      <xdr:rowOff>57150</xdr:rowOff>
    </xdr:to>
    <xdr:sp macro="" textlink="">
      <xdr:nvSpPr>
        <xdr:cNvPr id="159" name="楕円 158"/>
        <xdr:cNvSpPr/>
      </xdr:nvSpPr>
      <xdr:spPr>
        <a:xfrm>
          <a:off x="1397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67327</xdr:rowOff>
    </xdr:from>
    <xdr:ext cx="762000" cy="259045"/>
    <xdr:sp macro="" textlink="">
      <xdr:nvSpPr>
        <xdr:cNvPr id="160" name="テキスト ボックス 159"/>
        <xdr:cNvSpPr txBox="1"/>
      </xdr:nvSpPr>
      <xdr:spPr>
        <a:xfrm>
          <a:off x="1066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人件費は職員数の増加などに伴い、平成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050">
              <a:solidFill>
                <a:schemeClr val="tx1"/>
              </a:solidFill>
              <a:latin typeface="ＭＳ Ｐゴシック" panose="020B0600070205080204" pitchFamily="50" charset="-128"/>
              <a:ea typeface="ＭＳ Ｐゴシック" panose="020B0600070205080204" pitchFamily="50" charset="-128"/>
            </a:rPr>
            <a:t>1,712,056</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千円から</a:t>
          </a:r>
          <a:r>
            <a:rPr kumimoji="1" lang="en-US" altLang="ja-JP" sz="1050">
              <a:solidFill>
                <a:schemeClr val="tx1"/>
              </a:solidFill>
              <a:latin typeface="ＭＳ Ｐゴシック" panose="020B0600070205080204" pitchFamily="50" charset="-128"/>
              <a:ea typeface="ＭＳ Ｐゴシック" panose="020B0600070205080204" pitchFamily="50" charset="-128"/>
            </a:rPr>
            <a:t>1,736,142</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千円へ</a:t>
          </a:r>
          <a:r>
            <a:rPr kumimoji="1" lang="en-US" altLang="ja-JP" sz="1050">
              <a:solidFill>
                <a:schemeClr val="tx1"/>
              </a:solidFill>
              <a:latin typeface="ＭＳ Ｐゴシック" panose="020B0600070205080204" pitchFamily="50" charset="-128"/>
              <a:ea typeface="ＭＳ Ｐゴシック" panose="020B0600070205080204" pitchFamily="50" charset="-128"/>
            </a:rPr>
            <a:t>24,086</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千円増加・物件費においても、</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防災行政無線保守点検や小中学校の空調を整備したことによる光熱水費など経常的な支出が増えていること</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などから、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1,282,086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1,336,449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千円へ</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54,363</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千円の増加があった。一方で、維持補修費は平成</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年度に西日本豪雨にかかる農道等の崩土除去や道路橋りょうに関する維持補修に臨時的な支出があったため、</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96,634</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63,422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千円へ</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33,212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千円減少した。</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人口も前年より</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372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人減少しており、その結果、「人口１人当たりの人件費・物件費等決算額」は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6,169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類似団体と比較すると、</a:t>
          </a:r>
          <a:r>
            <a:rPr kumimoji="1" lang="en-US" altLang="ja-JP" sz="1050">
              <a:solidFill>
                <a:schemeClr val="tx1"/>
              </a:solidFill>
              <a:latin typeface="ＭＳ Ｐゴシック" panose="020B0600070205080204" pitchFamily="50" charset="-128"/>
              <a:ea typeface="ＭＳ Ｐゴシック" panose="020B0600070205080204" pitchFamily="50" charset="-128"/>
            </a:rPr>
            <a:t>19,386</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円少ないが、今後も支出の抑制・定員管理の適正化に努める。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41401</xdr:rowOff>
    </xdr:from>
    <xdr:to>
      <xdr:col>23</xdr:col>
      <xdr:colOff>133350</xdr:colOff>
      <xdr:row>83</xdr:row>
      <xdr:rowOff>83931</xdr:rowOff>
    </xdr:to>
    <xdr:cxnSp macro="">
      <xdr:nvCxnSpPr>
        <xdr:cNvPr id="197" name="直線コネクタ 196"/>
        <xdr:cNvCxnSpPr/>
      </xdr:nvCxnSpPr>
      <xdr:spPr>
        <a:xfrm>
          <a:off x="4114800" y="14271751"/>
          <a:ext cx="838200" cy="4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19036</xdr:rowOff>
    </xdr:from>
    <xdr:to>
      <xdr:col>19</xdr:col>
      <xdr:colOff>133350</xdr:colOff>
      <xdr:row>83</xdr:row>
      <xdr:rowOff>41401</xdr:rowOff>
    </xdr:to>
    <xdr:cxnSp macro="">
      <xdr:nvCxnSpPr>
        <xdr:cNvPr id="200" name="直線コネクタ 199"/>
        <xdr:cNvCxnSpPr/>
      </xdr:nvCxnSpPr>
      <xdr:spPr>
        <a:xfrm>
          <a:off x="3225800" y="14249386"/>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147327</xdr:rowOff>
    </xdr:from>
    <xdr:to>
      <xdr:col>15</xdr:col>
      <xdr:colOff>82550</xdr:colOff>
      <xdr:row>83</xdr:row>
      <xdr:rowOff>19036</xdr:rowOff>
    </xdr:to>
    <xdr:cxnSp macro="">
      <xdr:nvCxnSpPr>
        <xdr:cNvPr id="203" name="直線コネクタ 202"/>
        <xdr:cNvCxnSpPr/>
      </xdr:nvCxnSpPr>
      <xdr:spPr>
        <a:xfrm>
          <a:off x="2336800" y="14206227"/>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116849</xdr:rowOff>
    </xdr:from>
    <xdr:to>
      <xdr:col>11</xdr:col>
      <xdr:colOff>31750</xdr:colOff>
      <xdr:row>82</xdr:row>
      <xdr:rowOff>147327</xdr:rowOff>
    </xdr:to>
    <xdr:cxnSp macro="">
      <xdr:nvCxnSpPr>
        <xdr:cNvPr id="206" name="直線コネクタ 205"/>
        <xdr:cNvCxnSpPr/>
      </xdr:nvCxnSpPr>
      <xdr:spPr>
        <a:xfrm>
          <a:off x="1447800" y="14175749"/>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33131</xdr:rowOff>
    </xdr:from>
    <xdr:to>
      <xdr:col>23</xdr:col>
      <xdr:colOff>184150</xdr:colOff>
      <xdr:row>83</xdr:row>
      <xdr:rowOff>134731</xdr:rowOff>
    </xdr:to>
    <xdr:sp macro="" textlink="">
      <xdr:nvSpPr>
        <xdr:cNvPr id="216" name="楕円 215"/>
        <xdr:cNvSpPr/>
      </xdr:nvSpPr>
      <xdr:spPr>
        <a:xfrm>
          <a:off x="4902200" y="142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49658</xdr:rowOff>
    </xdr:from>
    <xdr:ext cx="762000" cy="259045"/>
    <xdr:sp macro="" textlink="">
      <xdr:nvSpPr>
        <xdr:cNvPr id="217" name="人件費・物件費等の状況該当値テキスト"/>
        <xdr:cNvSpPr txBox="1"/>
      </xdr:nvSpPr>
      <xdr:spPr>
        <a:xfrm>
          <a:off x="5041900" y="1410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162051</xdr:rowOff>
    </xdr:from>
    <xdr:to>
      <xdr:col>19</xdr:col>
      <xdr:colOff>184150</xdr:colOff>
      <xdr:row>83</xdr:row>
      <xdr:rowOff>92201</xdr:rowOff>
    </xdr:to>
    <xdr:sp macro="" textlink="">
      <xdr:nvSpPr>
        <xdr:cNvPr id="218" name="楕円 217"/>
        <xdr:cNvSpPr/>
      </xdr:nvSpPr>
      <xdr:spPr>
        <a:xfrm>
          <a:off x="4064000" y="142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102378</xdr:rowOff>
    </xdr:from>
    <xdr:ext cx="736600" cy="259045"/>
    <xdr:sp macro="" textlink="">
      <xdr:nvSpPr>
        <xdr:cNvPr id="219" name="テキスト ボックス 218"/>
        <xdr:cNvSpPr txBox="1"/>
      </xdr:nvSpPr>
      <xdr:spPr>
        <a:xfrm>
          <a:off x="3733800" y="1398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139686</xdr:rowOff>
    </xdr:from>
    <xdr:to>
      <xdr:col>15</xdr:col>
      <xdr:colOff>133350</xdr:colOff>
      <xdr:row>83</xdr:row>
      <xdr:rowOff>69836</xdr:rowOff>
    </xdr:to>
    <xdr:sp macro="" textlink="">
      <xdr:nvSpPr>
        <xdr:cNvPr id="220" name="楕円 219"/>
        <xdr:cNvSpPr/>
      </xdr:nvSpPr>
      <xdr:spPr>
        <a:xfrm>
          <a:off x="3175000" y="1419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80013</xdr:rowOff>
    </xdr:from>
    <xdr:ext cx="762000" cy="259045"/>
    <xdr:sp macro="" textlink="">
      <xdr:nvSpPr>
        <xdr:cNvPr id="221" name="テキスト ボックス 220"/>
        <xdr:cNvSpPr txBox="1"/>
      </xdr:nvSpPr>
      <xdr:spPr>
        <a:xfrm>
          <a:off x="2844800" y="1396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96527</xdr:rowOff>
    </xdr:from>
    <xdr:to>
      <xdr:col>11</xdr:col>
      <xdr:colOff>82550</xdr:colOff>
      <xdr:row>83</xdr:row>
      <xdr:rowOff>26677</xdr:rowOff>
    </xdr:to>
    <xdr:sp macro="" textlink="">
      <xdr:nvSpPr>
        <xdr:cNvPr id="222" name="楕円 221"/>
        <xdr:cNvSpPr/>
      </xdr:nvSpPr>
      <xdr:spPr>
        <a:xfrm>
          <a:off x="2286000" y="141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36854</xdr:rowOff>
    </xdr:from>
    <xdr:ext cx="762000" cy="259045"/>
    <xdr:sp macro="" textlink="">
      <xdr:nvSpPr>
        <xdr:cNvPr id="223" name="テキスト ボックス 222"/>
        <xdr:cNvSpPr txBox="1"/>
      </xdr:nvSpPr>
      <xdr:spPr>
        <a:xfrm>
          <a:off x="1955800" y="139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66049</xdr:rowOff>
    </xdr:from>
    <xdr:to>
      <xdr:col>7</xdr:col>
      <xdr:colOff>31750</xdr:colOff>
      <xdr:row>82</xdr:row>
      <xdr:rowOff>167649</xdr:rowOff>
    </xdr:to>
    <xdr:sp macro="" textlink="">
      <xdr:nvSpPr>
        <xdr:cNvPr id="224" name="楕円 223"/>
        <xdr:cNvSpPr/>
      </xdr:nvSpPr>
      <xdr:spPr>
        <a:xfrm>
          <a:off x="1397000" y="141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6376</xdr:rowOff>
    </xdr:from>
    <xdr:ext cx="762000" cy="259045"/>
    <xdr:sp macro="" textlink="">
      <xdr:nvSpPr>
        <xdr:cNvPr id="225" name="テキスト ボックス 224"/>
        <xdr:cNvSpPr txBox="1"/>
      </xdr:nvSpPr>
      <xdr:spPr>
        <a:xfrm>
          <a:off x="1066800" y="138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年間でも数値は低く推移している状況が続いており、ワースト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今後も引き続き人事評価制度や勤勉評価を全職員に適用し、公平かつ均衡のとれた給与制度を推進していく。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87489</xdr:rowOff>
    </xdr:from>
    <xdr:to>
      <xdr:col>81</xdr:col>
      <xdr:colOff>44450</xdr:colOff>
      <xdr:row>89</xdr:row>
      <xdr:rowOff>2822</xdr:rowOff>
    </xdr:to>
    <xdr:cxnSp macro="">
      <xdr:nvCxnSpPr>
        <xdr:cNvPr id="254" name="直線コネクタ 253"/>
        <xdr:cNvCxnSpPr/>
      </xdr:nvCxnSpPr>
      <xdr:spPr>
        <a:xfrm flipV="1">
          <a:off x="17018000" y="13974939"/>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5"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6" name="直線コネクタ 255"/>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2416</xdr:rowOff>
    </xdr:from>
    <xdr:ext cx="762000" cy="259045"/>
    <xdr:sp macro="" textlink="">
      <xdr:nvSpPr>
        <xdr:cNvPr id="257" name="給与水準   （国との比較）最大値テキスト"/>
        <xdr:cNvSpPr txBox="1"/>
      </xdr:nvSpPr>
      <xdr:spPr>
        <a:xfrm>
          <a:off x="17106900" y="1371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87489</xdr:rowOff>
    </xdr:from>
    <xdr:to>
      <xdr:col>81</xdr:col>
      <xdr:colOff>133350</xdr:colOff>
      <xdr:row>81</xdr:row>
      <xdr:rowOff>87489</xdr:rowOff>
    </xdr:to>
    <xdr:cxnSp macro="">
      <xdr:nvCxnSpPr>
        <xdr:cNvPr id="258" name="直線コネクタ 257"/>
        <xdr:cNvCxnSpPr/>
      </xdr:nvCxnSpPr>
      <xdr:spPr>
        <a:xfrm>
          <a:off x="16929100" y="1397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87489</xdr:rowOff>
    </xdr:to>
    <xdr:cxnSp macro="">
      <xdr:nvCxnSpPr>
        <xdr:cNvPr id="259" name="直線コネクタ 258"/>
        <xdr:cNvCxnSpPr/>
      </xdr:nvCxnSpPr>
      <xdr:spPr>
        <a:xfrm>
          <a:off x="16179800" y="138945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1" name="フローチャート: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47272</xdr:rowOff>
    </xdr:to>
    <xdr:cxnSp macro="">
      <xdr:nvCxnSpPr>
        <xdr:cNvPr id="262" name="直線コネクタ 261"/>
        <xdr:cNvCxnSpPr/>
      </xdr:nvCxnSpPr>
      <xdr:spPr>
        <a:xfrm flipV="1">
          <a:off x="15290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45155</xdr:rowOff>
    </xdr:from>
    <xdr:to>
      <xdr:col>77</xdr:col>
      <xdr:colOff>95250</xdr:colOff>
      <xdr:row>84</xdr:row>
      <xdr:rowOff>146755</xdr:rowOff>
    </xdr:to>
    <xdr:sp macro="" textlink="">
      <xdr:nvSpPr>
        <xdr:cNvPr id="263" name="フローチャート: 判断 262"/>
        <xdr:cNvSpPr/>
      </xdr:nvSpPr>
      <xdr:spPr>
        <a:xfrm>
          <a:off x="16129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131532</xdr:rowOff>
    </xdr:from>
    <xdr:ext cx="736600" cy="259045"/>
    <xdr:sp macro="" textlink="">
      <xdr:nvSpPr>
        <xdr:cNvPr id="264" name="テキスト ボックス 263"/>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47272</xdr:rowOff>
    </xdr:from>
    <xdr:to>
      <xdr:col>72</xdr:col>
      <xdr:colOff>203200</xdr:colOff>
      <xdr:row>82</xdr:row>
      <xdr:rowOff>23284</xdr:rowOff>
    </xdr:to>
    <xdr:cxnSp macro="">
      <xdr:nvCxnSpPr>
        <xdr:cNvPr id="265" name="直線コネクタ 264"/>
        <xdr:cNvCxnSpPr/>
      </xdr:nvCxnSpPr>
      <xdr:spPr>
        <a:xfrm flipV="1">
          <a:off x="14401800" y="139347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125589</xdr:rowOff>
    </xdr:from>
    <xdr:to>
      <xdr:col>73</xdr:col>
      <xdr:colOff>44450</xdr:colOff>
      <xdr:row>85</xdr:row>
      <xdr:rowOff>55739</xdr:rowOff>
    </xdr:to>
    <xdr:sp macro="" textlink="">
      <xdr:nvSpPr>
        <xdr:cNvPr id="266" name="フローチャート: 判断 265"/>
        <xdr:cNvSpPr/>
      </xdr:nvSpPr>
      <xdr:spPr>
        <a:xfrm>
          <a:off x="15240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67" name="テキスト ボックス 266"/>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127705</xdr:rowOff>
    </xdr:from>
    <xdr:to>
      <xdr:col>68</xdr:col>
      <xdr:colOff>152400</xdr:colOff>
      <xdr:row>82</xdr:row>
      <xdr:rowOff>23284</xdr:rowOff>
    </xdr:to>
    <xdr:cxnSp macro="">
      <xdr:nvCxnSpPr>
        <xdr:cNvPr id="268" name="直線コネクタ 267"/>
        <xdr:cNvCxnSpPr/>
      </xdr:nvCxnSpPr>
      <xdr:spPr>
        <a:xfrm>
          <a:off x="13512800" y="140151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9" name="フローチャート: 判断 268"/>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0" name="テキスト ボックス 269"/>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1" name="フローチャート: 判断 270"/>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2" name="テキスト ボックス 271"/>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36689</xdr:rowOff>
    </xdr:from>
    <xdr:to>
      <xdr:col>81</xdr:col>
      <xdr:colOff>95250</xdr:colOff>
      <xdr:row>81</xdr:row>
      <xdr:rowOff>138289</xdr:rowOff>
    </xdr:to>
    <xdr:sp macro="" textlink="">
      <xdr:nvSpPr>
        <xdr:cNvPr id="278" name="楕円 277"/>
        <xdr:cNvSpPr/>
      </xdr:nvSpPr>
      <xdr:spPr>
        <a:xfrm>
          <a:off x="169672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129416</xdr:rowOff>
    </xdr:from>
    <xdr:ext cx="762000" cy="259045"/>
    <xdr:sp macro="" textlink="">
      <xdr:nvSpPr>
        <xdr:cNvPr id="279" name="給与水準   （国との比較）該当値テキスト"/>
        <xdr:cNvSpPr txBox="1"/>
      </xdr:nvSpPr>
      <xdr:spPr>
        <a:xfrm>
          <a:off x="17106900" y="138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80" name="楕円 279"/>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81" name="テキスト ボックス 280"/>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167922</xdr:rowOff>
    </xdr:from>
    <xdr:to>
      <xdr:col>73</xdr:col>
      <xdr:colOff>44450</xdr:colOff>
      <xdr:row>81</xdr:row>
      <xdr:rowOff>98072</xdr:rowOff>
    </xdr:to>
    <xdr:sp macro="" textlink="">
      <xdr:nvSpPr>
        <xdr:cNvPr id="282" name="楕円 281"/>
        <xdr:cNvSpPr/>
      </xdr:nvSpPr>
      <xdr:spPr>
        <a:xfrm>
          <a:off x="15240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108249</xdr:rowOff>
    </xdr:from>
    <xdr:ext cx="762000" cy="259045"/>
    <xdr:sp macro="" textlink="">
      <xdr:nvSpPr>
        <xdr:cNvPr id="283" name="テキスト ボックス 282"/>
        <xdr:cNvSpPr txBox="1"/>
      </xdr:nvSpPr>
      <xdr:spPr>
        <a:xfrm>
          <a:off x="14909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4" name="楕円 283"/>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5" name="テキスト ボックス 284"/>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76905</xdr:rowOff>
    </xdr:from>
    <xdr:to>
      <xdr:col>64</xdr:col>
      <xdr:colOff>152400</xdr:colOff>
      <xdr:row>82</xdr:row>
      <xdr:rowOff>7055</xdr:rowOff>
    </xdr:to>
    <xdr:sp macro="" textlink="">
      <xdr:nvSpPr>
        <xdr:cNvPr id="286" name="楕円 285"/>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17232</xdr:rowOff>
    </xdr:from>
    <xdr:ext cx="762000" cy="259045"/>
    <xdr:sp macro="" textlink="">
      <xdr:nvSpPr>
        <xdr:cNvPr id="287" name="テキスト ボックス 286"/>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人から令和元年度</a:t>
          </a:r>
          <a:r>
            <a:rPr kumimoji="1" lang="en-US" altLang="ja-JP" sz="1200">
              <a:latin typeface="ＭＳ Ｐゴシック" panose="020B0600070205080204" pitchFamily="50" charset="-128"/>
              <a:ea typeface="ＭＳ Ｐゴシック" panose="020B0600070205080204" pitchFamily="50" charset="-128"/>
            </a:rPr>
            <a:t>213</a:t>
          </a:r>
          <a:r>
            <a:rPr kumimoji="1" lang="ja-JP" altLang="en-US" sz="1200">
              <a:latin typeface="ＭＳ Ｐゴシック" panose="020B0600070205080204" pitchFamily="50" charset="-128"/>
              <a:ea typeface="ＭＳ Ｐゴシック" panose="020B0600070205080204" pitchFamily="50" charset="-128"/>
            </a:rPr>
            <a:t>人で</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名増加。人口においては平成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16,721</a:t>
          </a:r>
          <a:r>
            <a:rPr kumimoji="1" lang="ja-JP" altLang="en-US" sz="1200">
              <a:latin typeface="ＭＳ Ｐゴシック" panose="020B0600070205080204" pitchFamily="50" charset="-128"/>
              <a:ea typeface="ＭＳ Ｐゴシック" panose="020B0600070205080204" pitchFamily="50" charset="-128"/>
            </a:rPr>
            <a:t>人から令和元年度</a:t>
          </a:r>
          <a:r>
            <a:rPr kumimoji="1" lang="en-US" altLang="ja-JP" sz="1200">
              <a:latin typeface="ＭＳ Ｐゴシック" panose="020B0600070205080204" pitchFamily="50" charset="-128"/>
              <a:ea typeface="ＭＳ Ｐゴシック" panose="020B0600070205080204" pitchFamily="50" charset="-128"/>
            </a:rPr>
            <a:t>16,349</a:t>
          </a:r>
          <a:r>
            <a:rPr kumimoji="1" lang="ja-JP" altLang="en-US" sz="1200">
              <a:latin typeface="ＭＳ Ｐゴシック" panose="020B0600070205080204" pitchFamily="50" charset="-128"/>
              <a:ea typeface="ＭＳ Ｐゴシック" panose="020B0600070205080204" pitchFamily="50" charset="-128"/>
            </a:rPr>
            <a:t>人へ</a:t>
          </a:r>
          <a:r>
            <a:rPr kumimoji="1" lang="en-US" altLang="ja-JP" sz="1200">
              <a:latin typeface="ＭＳ Ｐゴシック" panose="020B0600070205080204" pitchFamily="50" charset="-128"/>
              <a:ea typeface="ＭＳ Ｐゴシック" panose="020B0600070205080204" pitchFamily="50" charset="-128"/>
            </a:rPr>
            <a:t>372</a:t>
          </a:r>
          <a:r>
            <a:rPr kumimoji="1" lang="ja-JP" altLang="en-US" sz="1200">
              <a:latin typeface="ＭＳ Ｐゴシック" panose="020B0600070205080204" pitchFamily="50" charset="-128"/>
              <a:ea typeface="ＭＳ Ｐゴシック" panose="020B0600070205080204" pitchFamily="50" charset="-128"/>
            </a:rPr>
            <a:t>人減少しており、人口減少が数年にわたって続いている状態である。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その結果、「人口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年度と比較すると</a:t>
          </a:r>
          <a:r>
            <a:rPr kumimoji="1" lang="en-US" altLang="ja-JP" sz="1200">
              <a:latin typeface="ＭＳ Ｐゴシック" panose="020B0600070205080204" pitchFamily="50" charset="-128"/>
              <a:ea typeface="ＭＳ Ｐゴシック" panose="020B0600070205080204" pitchFamily="50" charset="-128"/>
            </a:rPr>
            <a:t>0.17</a:t>
          </a:r>
          <a:r>
            <a:rPr kumimoji="1" lang="ja-JP" altLang="en-US" sz="1200">
              <a:latin typeface="ＭＳ Ｐゴシック" panose="020B0600070205080204" pitchFamily="50" charset="-128"/>
              <a:ea typeface="ＭＳ Ｐゴシック" panose="020B0600070205080204" pitchFamily="50" charset="-128"/>
            </a:rPr>
            <a:t>人増加した。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今後も少子化対策に取り組みながら、魅力ある町づくりを</a:t>
          </a:r>
          <a:r>
            <a:rPr kumimoji="1" lang="en-US" altLang="ja-JP" sz="1200">
              <a:latin typeface="ＭＳ Ｐゴシック" panose="020B0600070205080204" pitchFamily="50" charset="-128"/>
              <a:ea typeface="ＭＳ Ｐゴシック" panose="020B0600070205080204" pitchFamily="50" charset="-128"/>
            </a:rPr>
            <a:t>PR</a:t>
          </a:r>
          <a:r>
            <a:rPr kumimoji="1" lang="ja-JP" altLang="en-US" sz="1200">
              <a:latin typeface="ＭＳ Ｐゴシック" panose="020B0600070205080204" pitchFamily="50" charset="-128"/>
              <a:ea typeface="ＭＳ Ｐゴシック" panose="020B0600070205080204" pitchFamily="50" charset="-128"/>
            </a:rPr>
            <a:t>して、</a:t>
          </a:r>
          <a:r>
            <a:rPr kumimoji="1" lang="en-US" altLang="ja-JP" sz="1200">
              <a:latin typeface="ＭＳ Ｐゴシック" panose="020B0600070205080204" pitchFamily="50" charset="-128"/>
              <a:ea typeface="ＭＳ Ｐゴシック" panose="020B0600070205080204" pitchFamily="50" charset="-128"/>
            </a:rPr>
            <a:t>U</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J</a:t>
          </a:r>
          <a:r>
            <a:rPr kumimoji="1" lang="ja-JP" altLang="en-US" sz="1200">
              <a:latin typeface="ＭＳ Ｐゴシック" panose="020B0600070205080204" pitchFamily="50" charset="-128"/>
              <a:ea typeface="ＭＳ Ｐゴシック" panose="020B0600070205080204" pitchFamily="50" charset="-128"/>
            </a:rPr>
            <a:t>ターンで定住促進を図り、充実した住民サービスが行えるよう行政効果が反映できる職員構成・職員数のバランスのとれた組織の維持に努めていきたい。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7" name="直線コネクタ 316"/>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8"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9" name="直線コネクタ 318"/>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0"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1" name="直線コネクタ 320"/>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92851</xdr:rowOff>
    </xdr:from>
    <xdr:to>
      <xdr:col>81</xdr:col>
      <xdr:colOff>44450</xdr:colOff>
      <xdr:row>63</xdr:row>
      <xdr:rowOff>115640</xdr:rowOff>
    </xdr:to>
    <xdr:cxnSp macro="">
      <xdr:nvCxnSpPr>
        <xdr:cNvPr id="322" name="直線コネクタ 321"/>
        <xdr:cNvCxnSpPr/>
      </xdr:nvCxnSpPr>
      <xdr:spPr>
        <a:xfrm>
          <a:off x="16179800" y="10894201"/>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27604</xdr:rowOff>
    </xdr:from>
    <xdr:ext cx="762000" cy="259045"/>
    <xdr:sp macro="" textlink="">
      <xdr:nvSpPr>
        <xdr:cNvPr id="323" name="定員管理の状況平均値テキスト"/>
        <xdr:cNvSpPr txBox="1"/>
      </xdr:nvSpPr>
      <xdr:spPr>
        <a:xfrm>
          <a:off x="17106900" y="1048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4" name="フローチャート: 判断 323"/>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32526</xdr:rowOff>
    </xdr:from>
    <xdr:to>
      <xdr:col>77</xdr:col>
      <xdr:colOff>44450</xdr:colOff>
      <xdr:row>63</xdr:row>
      <xdr:rowOff>92851</xdr:rowOff>
    </xdr:to>
    <xdr:cxnSp macro="">
      <xdr:nvCxnSpPr>
        <xdr:cNvPr id="325" name="直線コネクタ 324"/>
        <xdr:cNvCxnSpPr/>
      </xdr:nvCxnSpPr>
      <xdr:spPr>
        <a:xfrm>
          <a:off x="15290800" y="1083387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6" name="フローチャート: 判断 325"/>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77275</xdr:rowOff>
    </xdr:from>
    <xdr:ext cx="736600" cy="259045"/>
    <xdr:sp macro="" textlink="">
      <xdr:nvSpPr>
        <xdr:cNvPr id="327" name="テキスト ボックス 326"/>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32526</xdr:rowOff>
    </xdr:to>
    <xdr:cxnSp macro="">
      <xdr:nvCxnSpPr>
        <xdr:cNvPr id="328" name="直線コネクタ 327"/>
        <xdr:cNvCxnSpPr/>
      </xdr:nvCxnSpPr>
      <xdr:spPr>
        <a:xfrm>
          <a:off x="14401800" y="1079500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9" name="フローチャート: 判断 328"/>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0" name="テキスト ボックス 329"/>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138289</xdr:rowOff>
    </xdr:from>
    <xdr:to>
      <xdr:col>68</xdr:col>
      <xdr:colOff>152400</xdr:colOff>
      <xdr:row>62</xdr:row>
      <xdr:rowOff>165100</xdr:rowOff>
    </xdr:to>
    <xdr:cxnSp macro="">
      <xdr:nvCxnSpPr>
        <xdr:cNvPr id="331" name="直線コネクタ 330"/>
        <xdr:cNvCxnSpPr/>
      </xdr:nvCxnSpPr>
      <xdr:spPr>
        <a:xfrm>
          <a:off x="13512800" y="1076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2" name="フローチャート: 判断 331"/>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3" name="テキスト ボックス 332"/>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4" name="フローチャート: 判断 333"/>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5" name="テキスト ボックス 334"/>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64840</xdr:rowOff>
    </xdr:from>
    <xdr:to>
      <xdr:col>81</xdr:col>
      <xdr:colOff>95250</xdr:colOff>
      <xdr:row>63</xdr:row>
      <xdr:rowOff>166440</xdr:rowOff>
    </xdr:to>
    <xdr:sp macro="" textlink="">
      <xdr:nvSpPr>
        <xdr:cNvPr id="341" name="楕円 340"/>
        <xdr:cNvSpPr/>
      </xdr:nvSpPr>
      <xdr:spPr>
        <a:xfrm>
          <a:off x="169672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36917</xdr:rowOff>
    </xdr:from>
    <xdr:ext cx="762000" cy="259045"/>
    <xdr:sp macro="" textlink="">
      <xdr:nvSpPr>
        <xdr:cNvPr id="342" name="定員管理の状況該当値テキスト"/>
        <xdr:cNvSpPr txBox="1"/>
      </xdr:nvSpPr>
      <xdr:spPr>
        <a:xfrm>
          <a:off x="17106900" y="1083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42051</xdr:rowOff>
    </xdr:from>
    <xdr:to>
      <xdr:col>77</xdr:col>
      <xdr:colOff>95250</xdr:colOff>
      <xdr:row>63</xdr:row>
      <xdr:rowOff>143651</xdr:rowOff>
    </xdr:to>
    <xdr:sp macro="" textlink="">
      <xdr:nvSpPr>
        <xdr:cNvPr id="343" name="楕円 342"/>
        <xdr:cNvSpPr/>
      </xdr:nvSpPr>
      <xdr:spPr>
        <a:xfrm>
          <a:off x="16129000" y="10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128428</xdr:rowOff>
    </xdr:from>
    <xdr:ext cx="736600" cy="259045"/>
    <xdr:sp macro="" textlink="">
      <xdr:nvSpPr>
        <xdr:cNvPr id="344" name="テキスト ボックス 343"/>
        <xdr:cNvSpPr txBox="1"/>
      </xdr:nvSpPr>
      <xdr:spPr>
        <a:xfrm>
          <a:off x="15798800" y="1092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153176</xdr:rowOff>
    </xdr:from>
    <xdr:to>
      <xdr:col>73</xdr:col>
      <xdr:colOff>44450</xdr:colOff>
      <xdr:row>63</xdr:row>
      <xdr:rowOff>83326</xdr:rowOff>
    </xdr:to>
    <xdr:sp macro="" textlink="">
      <xdr:nvSpPr>
        <xdr:cNvPr id="345" name="楕円 344"/>
        <xdr:cNvSpPr/>
      </xdr:nvSpPr>
      <xdr:spPr>
        <a:xfrm>
          <a:off x="15240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68103</xdr:rowOff>
    </xdr:from>
    <xdr:ext cx="762000" cy="259045"/>
    <xdr:sp macro="" textlink="">
      <xdr:nvSpPr>
        <xdr:cNvPr id="346" name="テキスト ボックス 345"/>
        <xdr:cNvSpPr txBox="1"/>
      </xdr:nvSpPr>
      <xdr:spPr>
        <a:xfrm>
          <a:off x="14909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7" name="楕円 346"/>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48" name="テキスト ボックス 347"/>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87489</xdr:rowOff>
    </xdr:from>
    <xdr:to>
      <xdr:col>64</xdr:col>
      <xdr:colOff>152400</xdr:colOff>
      <xdr:row>63</xdr:row>
      <xdr:rowOff>17639</xdr:rowOff>
    </xdr:to>
    <xdr:sp macro="" textlink="">
      <xdr:nvSpPr>
        <xdr:cNvPr id="349" name="楕円 348"/>
        <xdr:cNvSpPr/>
      </xdr:nvSpPr>
      <xdr:spPr>
        <a:xfrm>
          <a:off x="13462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2416</xdr:rowOff>
    </xdr:from>
    <xdr:ext cx="762000" cy="259045"/>
    <xdr:sp macro="" textlink="">
      <xdr:nvSpPr>
        <xdr:cNvPr id="350" name="テキスト ボックス 349"/>
        <xdr:cNvSpPr txBox="1"/>
      </xdr:nvSpPr>
      <xdr:spPr>
        <a:xfrm>
          <a:off x="13131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　平成</a:t>
          </a:r>
          <a:r>
            <a:rPr kumimoji="1" lang="en-US" altLang="ja-JP" sz="1000">
              <a:solidFill>
                <a:schemeClr val="tx1"/>
              </a:solidFill>
              <a:effectLst/>
              <a:latin typeface="+mn-lt"/>
              <a:ea typeface="+mn-ea"/>
              <a:cs typeface="+mn-cs"/>
            </a:rPr>
            <a:t>20</a:t>
          </a:r>
          <a:r>
            <a:rPr kumimoji="1" lang="ja-JP" altLang="ja-JP" sz="1000">
              <a:solidFill>
                <a:schemeClr val="tx1"/>
              </a:solidFill>
              <a:effectLst/>
              <a:latin typeface="+mn-lt"/>
              <a:ea typeface="+mn-ea"/>
              <a:cs typeface="+mn-cs"/>
            </a:rPr>
            <a:t>年度に「公債費適正化計画」を策定し、それに基づき地方債の発行の抑制をおこない、繰上償還や臨時財政対策債の借り入れをしないなどの財政運営を行った。合併後の平成</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年度以降に行政改革に取り組んだ結果として、平成</a:t>
          </a:r>
          <a:r>
            <a:rPr kumimoji="1" lang="en-US" altLang="ja-JP" sz="1000">
              <a:solidFill>
                <a:schemeClr val="tx1"/>
              </a:solidFill>
              <a:effectLst/>
              <a:latin typeface="+mn-lt"/>
              <a:ea typeface="+mn-ea"/>
              <a:cs typeface="+mn-cs"/>
            </a:rPr>
            <a:t>19</a:t>
          </a:r>
          <a:r>
            <a:rPr kumimoji="1" lang="ja-JP" altLang="ja-JP" sz="1000">
              <a:solidFill>
                <a:schemeClr val="tx1"/>
              </a:solidFill>
              <a:effectLst/>
              <a:latin typeface="+mn-lt"/>
              <a:ea typeface="+mn-ea"/>
              <a:cs typeface="+mn-cs"/>
            </a:rPr>
            <a:t>年度に</a:t>
          </a:r>
          <a:r>
            <a:rPr kumimoji="1" lang="en-US" altLang="ja-JP" sz="1000">
              <a:solidFill>
                <a:schemeClr val="tx1"/>
              </a:solidFill>
              <a:effectLst/>
              <a:latin typeface="+mn-lt"/>
              <a:ea typeface="+mn-ea"/>
              <a:cs typeface="+mn-cs"/>
            </a:rPr>
            <a:t>18.1</a:t>
          </a:r>
          <a:r>
            <a:rPr kumimoji="1" lang="ja-JP" altLang="ja-JP" sz="1000">
              <a:solidFill>
                <a:schemeClr val="tx1"/>
              </a:solidFill>
              <a:effectLst/>
              <a:latin typeface="+mn-lt"/>
              <a:ea typeface="+mn-ea"/>
              <a:cs typeface="+mn-cs"/>
            </a:rPr>
            <a:t>％であった実質公債費比率は平成</a:t>
          </a:r>
          <a:r>
            <a:rPr kumimoji="1" lang="en-US" altLang="ja-JP" sz="1000">
              <a:solidFill>
                <a:schemeClr val="tx1"/>
              </a:solidFill>
              <a:effectLst/>
              <a:latin typeface="+mn-lt"/>
              <a:ea typeface="+mn-ea"/>
              <a:cs typeface="+mn-cs"/>
            </a:rPr>
            <a:t>25</a:t>
          </a:r>
          <a:r>
            <a:rPr kumimoji="1" lang="ja-JP" altLang="ja-JP" sz="1000">
              <a:solidFill>
                <a:schemeClr val="tx1"/>
              </a:solidFill>
              <a:effectLst/>
              <a:latin typeface="+mn-lt"/>
              <a:ea typeface="+mn-ea"/>
              <a:cs typeface="+mn-cs"/>
            </a:rPr>
            <a:t>年度には</a:t>
          </a:r>
          <a:r>
            <a:rPr kumimoji="1" lang="en-US" altLang="ja-JP" sz="1000">
              <a:solidFill>
                <a:schemeClr val="tx1"/>
              </a:solidFill>
              <a:effectLst/>
              <a:latin typeface="+mn-lt"/>
              <a:ea typeface="+mn-ea"/>
              <a:cs typeface="+mn-cs"/>
            </a:rPr>
            <a:t>10.3</a:t>
          </a:r>
          <a:r>
            <a:rPr kumimoji="1" lang="ja-JP" altLang="ja-JP" sz="1000">
              <a:solidFill>
                <a:schemeClr val="tx1"/>
              </a:solidFill>
              <a:effectLst/>
              <a:latin typeface="+mn-lt"/>
              <a:ea typeface="+mn-ea"/>
              <a:cs typeface="+mn-cs"/>
            </a:rPr>
            <a:t>％、平成</a:t>
          </a:r>
          <a:r>
            <a:rPr kumimoji="1" lang="en-US" altLang="ja-JP" sz="1000">
              <a:solidFill>
                <a:schemeClr val="tx1"/>
              </a:solidFill>
              <a:effectLst/>
              <a:latin typeface="+mn-lt"/>
              <a:ea typeface="+mn-ea"/>
              <a:cs typeface="+mn-cs"/>
            </a:rPr>
            <a:t>29</a:t>
          </a:r>
          <a:r>
            <a:rPr kumimoji="1" lang="ja-JP" altLang="ja-JP" sz="1000">
              <a:solidFill>
                <a:schemeClr val="tx1"/>
              </a:solidFill>
              <a:effectLst/>
              <a:latin typeface="+mn-lt"/>
              <a:ea typeface="+mn-ea"/>
              <a:cs typeface="+mn-cs"/>
            </a:rPr>
            <a:t>年度には</a:t>
          </a:r>
          <a:r>
            <a:rPr kumimoji="1" lang="en-US" altLang="ja-JP" sz="1000">
              <a:solidFill>
                <a:schemeClr val="tx1"/>
              </a:solidFill>
              <a:effectLst/>
              <a:latin typeface="+mn-lt"/>
              <a:ea typeface="+mn-ea"/>
              <a:cs typeface="+mn-cs"/>
            </a:rPr>
            <a:t>4.0</a:t>
          </a:r>
          <a:r>
            <a:rPr kumimoji="1" lang="ja-JP" altLang="ja-JP" sz="1000">
              <a:solidFill>
                <a:schemeClr val="tx1"/>
              </a:solidFill>
              <a:effectLst/>
              <a:latin typeface="+mn-lt"/>
              <a:ea typeface="+mn-ea"/>
              <a:cs typeface="+mn-cs"/>
            </a:rPr>
            <a:t>％と着実に改善することができている。</a:t>
          </a:r>
          <a:endParaRPr lang="ja-JP" altLang="ja-JP" sz="1000">
            <a:solidFill>
              <a:schemeClr val="tx1"/>
            </a:solidFill>
            <a:effectLst/>
          </a:endParaRPr>
        </a:p>
        <a:p>
          <a:r>
            <a:rPr kumimoji="1" lang="ja-JP" altLang="ja-JP" sz="1000">
              <a:solidFill>
                <a:schemeClr val="tx1"/>
              </a:solidFill>
              <a:effectLst/>
              <a:latin typeface="+mn-lt"/>
              <a:ea typeface="+mn-ea"/>
              <a:cs typeface="+mn-cs"/>
            </a:rPr>
            <a:t>　全国平均、愛媛県平均と比較をすれば、平均値を下回ることができているが、内子町総合計画を推進していく中において、事業の必要性等を検証し、あわせて「公債費適正化計画」に基づいた地方債の発行抑制をすることで健全財政を図っていく。</a:t>
          </a:r>
          <a:endParaRPr lang="ja-JP" altLang="ja-JP" sz="10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0" name="直線コネクタ 379"/>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4" name="直線コネクタ 38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59267</xdr:rowOff>
    </xdr:from>
    <xdr:to>
      <xdr:col>81</xdr:col>
      <xdr:colOff>44450</xdr:colOff>
      <xdr:row>36</xdr:row>
      <xdr:rowOff>21872</xdr:rowOff>
    </xdr:to>
    <xdr:cxnSp macro="">
      <xdr:nvCxnSpPr>
        <xdr:cNvPr id="385" name="直線コネクタ 384"/>
        <xdr:cNvCxnSpPr/>
      </xdr:nvCxnSpPr>
      <xdr:spPr>
        <a:xfrm flipV="1">
          <a:off x="16179800" y="6060017"/>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6"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7" name="フローチャート: 判断 38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21872</xdr:rowOff>
    </xdr:from>
    <xdr:to>
      <xdr:col>77</xdr:col>
      <xdr:colOff>44450</xdr:colOff>
      <xdr:row>36</xdr:row>
      <xdr:rowOff>142522</xdr:rowOff>
    </xdr:to>
    <xdr:cxnSp macro="">
      <xdr:nvCxnSpPr>
        <xdr:cNvPr id="388" name="直線コネクタ 387"/>
        <xdr:cNvCxnSpPr/>
      </xdr:nvCxnSpPr>
      <xdr:spPr>
        <a:xfrm flipV="1">
          <a:off x="15290800" y="61940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9" name="フローチャート: 判断 388"/>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0" name="テキスト ボックス 389"/>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142522</xdr:rowOff>
    </xdr:from>
    <xdr:to>
      <xdr:col>72</xdr:col>
      <xdr:colOff>203200</xdr:colOff>
      <xdr:row>37</xdr:row>
      <xdr:rowOff>131939</xdr:rowOff>
    </xdr:to>
    <xdr:cxnSp macro="">
      <xdr:nvCxnSpPr>
        <xdr:cNvPr id="391" name="直線コネクタ 390"/>
        <xdr:cNvCxnSpPr/>
      </xdr:nvCxnSpPr>
      <xdr:spPr>
        <a:xfrm flipV="1">
          <a:off x="14401800" y="63147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2" name="フローチャート: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131939</xdr:rowOff>
    </xdr:from>
    <xdr:to>
      <xdr:col>68</xdr:col>
      <xdr:colOff>152400</xdr:colOff>
      <xdr:row>38</xdr:row>
      <xdr:rowOff>121355</xdr:rowOff>
    </xdr:to>
    <xdr:cxnSp macro="">
      <xdr:nvCxnSpPr>
        <xdr:cNvPr id="394" name="直線コネクタ 393"/>
        <xdr:cNvCxnSpPr/>
      </xdr:nvCxnSpPr>
      <xdr:spPr>
        <a:xfrm flipV="1">
          <a:off x="13512800" y="64755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5" name="フローチャート: 判断 394"/>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6" name="テキスト ボックス 395"/>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7" name="フローチャート: 判断 396"/>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8" name="テキスト ボックス 397"/>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8467</xdr:rowOff>
    </xdr:from>
    <xdr:to>
      <xdr:col>81</xdr:col>
      <xdr:colOff>95250</xdr:colOff>
      <xdr:row>35</xdr:row>
      <xdr:rowOff>110067</xdr:rowOff>
    </xdr:to>
    <xdr:sp macro="" textlink="">
      <xdr:nvSpPr>
        <xdr:cNvPr id="404" name="楕円 403"/>
        <xdr:cNvSpPr/>
      </xdr:nvSpPr>
      <xdr:spPr>
        <a:xfrm>
          <a:off x="169672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101194</xdr:rowOff>
    </xdr:from>
    <xdr:ext cx="762000" cy="259045"/>
    <xdr:sp macro="" textlink="">
      <xdr:nvSpPr>
        <xdr:cNvPr id="405" name="公債費負担の状況該当値テキスト"/>
        <xdr:cNvSpPr txBox="1"/>
      </xdr:nvSpPr>
      <xdr:spPr>
        <a:xfrm>
          <a:off x="17106900" y="59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142522</xdr:rowOff>
    </xdr:from>
    <xdr:to>
      <xdr:col>77</xdr:col>
      <xdr:colOff>95250</xdr:colOff>
      <xdr:row>36</xdr:row>
      <xdr:rowOff>72672</xdr:rowOff>
    </xdr:to>
    <xdr:sp macro="" textlink="">
      <xdr:nvSpPr>
        <xdr:cNvPr id="406" name="楕円 405"/>
        <xdr:cNvSpPr/>
      </xdr:nvSpPr>
      <xdr:spPr>
        <a:xfrm>
          <a:off x="16129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82849</xdr:rowOff>
    </xdr:from>
    <xdr:ext cx="736600" cy="259045"/>
    <xdr:sp macro="" textlink="">
      <xdr:nvSpPr>
        <xdr:cNvPr id="407" name="テキスト ボックス 406"/>
        <xdr:cNvSpPr txBox="1"/>
      </xdr:nvSpPr>
      <xdr:spPr>
        <a:xfrm>
          <a:off x="15798800" y="59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91722</xdr:rowOff>
    </xdr:from>
    <xdr:to>
      <xdr:col>73</xdr:col>
      <xdr:colOff>44450</xdr:colOff>
      <xdr:row>37</xdr:row>
      <xdr:rowOff>21872</xdr:rowOff>
    </xdr:to>
    <xdr:sp macro="" textlink="">
      <xdr:nvSpPr>
        <xdr:cNvPr id="408" name="楕円 407"/>
        <xdr:cNvSpPr/>
      </xdr:nvSpPr>
      <xdr:spPr>
        <a:xfrm>
          <a:off x="15240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32049</xdr:rowOff>
    </xdr:from>
    <xdr:ext cx="762000" cy="259045"/>
    <xdr:sp macro="" textlink="">
      <xdr:nvSpPr>
        <xdr:cNvPr id="409" name="テキスト ボックス 408"/>
        <xdr:cNvSpPr txBox="1"/>
      </xdr:nvSpPr>
      <xdr:spPr>
        <a:xfrm>
          <a:off x="14909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81139</xdr:rowOff>
    </xdr:from>
    <xdr:to>
      <xdr:col>68</xdr:col>
      <xdr:colOff>203200</xdr:colOff>
      <xdr:row>38</xdr:row>
      <xdr:rowOff>11289</xdr:rowOff>
    </xdr:to>
    <xdr:sp macro="" textlink="">
      <xdr:nvSpPr>
        <xdr:cNvPr id="410" name="楕円 409"/>
        <xdr:cNvSpPr/>
      </xdr:nvSpPr>
      <xdr:spPr>
        <a:xfrm>
          <a:off x="14351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21466</xdr:rowOff>
    </xdr:from>
    <xdr:ext cx="762000" cy="259045"/>
    <xdr:sp macro="" textlink="">
      <xdr:nvSpPr>
        <xdr:cNvPr id="411" name="テキスト ボックス 410"/>
        <xdr:cNvSpPr txBox="1"/>
      </xdr:nvSpPr>
      <xdr:spPr>
        <a:xfrm>
          <a:off x="14020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70555</xdr:rowOff>
    </xdr:from>
    <xdr:to>
      <xdr:col>64</xdr:col>
      <xdr:colOff>152400</xdr:colOff>
      <xdr:row>39</xdr:row>
      <xdr:rowOff>705</xdr:rowOff>
    </xdr:to>
    <xdr:sp macro="" textlink="">
      <xdr:nvSpPr>
        <xdr:cNvPr id="412" name="楕円 411"/>
        <xdr:cNvSpPr/>
      </xdr:nvSpPr>
      <xdr:spPr>
        <a:xfrm>
          <a:off x="13462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10882</xdr:rowOff>
    </xdr:from>
    <xdr:ext cx="762000" cy="259045"/>
    <xdr:sp macro="" textlink="">
      <xdr:nvSpPr>
        <xdr:cNvPr id="413" name="テキスト ボックス 412"/>
        <xdr:cNvSpPr txBox="1"/>
      </xdr:nvSpPr>
      <xdr:spPr>
        <a:xfrm>
          <a:off x="13131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内子町においては、平成</a:t>
          </a:r>
          <a:r>
            <a:rPr kumimoji="1" lang="en-US" altLang="ja-JP" sz="1000">
              <a:solidFill>
                <a:schemeClr val="tx1"/>
              </a:solidFill>
              <a:effectLst/>
              <a:latin typeface="+mn-lt"/>
              <a:ea typeface="+mn-ea"/>
              <a:cs typeface="+mn-cs"/>
            </a:rPr>
            <a:t>25</a:t>
          </a:r>
          <a:r>
            <a:rPr kumimoji="1" lang="ja-JP" altLang="ja-JP" sz="1000">
              <a:solidFill>
                <a:schemeClr val="tx1"/>
              </a:solidFill>
              <a:effectLst/>
              <a:latin typeface="+mn-lt"/>
              <a:ea typeface="+mn-ea"/>
              <a:cs typeface="+mn-cs"/>
            </a:rPr>
            <a:t>年度以降改善の方向で進んでいる。これについては、平成</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年度の合併前後に多額の地方債を借り入れをしている起債の償還が順次終了していることにより、全体の地方債残高が減少していることが要因として挙げられる。合わせ「公債費適正化計画」に基づき起債の発行そのものを抑制することで、将来負担比率を下げている。</a:t>
          </a:r>
          <a:endParaRPr lang="ja-JP" altLang="ja-JP" sz="1000">
            <a:solidFill>
              <a:schemeClr val="tx1"/>
            </a:solidFill>
            <a:effectLst/>
          </a:endParaRPr>
        </a:p>
        <a:p>
          <a:r>
            <a:rPr kumimoji="1" lang="ja-JP" altLang="ja-JP" sz="1000">
              <a:solidFill>
                <a:schemeClr val="tx1"/>
              </a:solidFill>
              <a:effectLst/>
              <a:latin typeface="+mn-lt"/>
              <a:ea typeface="+mn-ea"/>
              <a:cs typeface="+mn-cs"/>
            </a:rPr>
            <a:t>　充当財源としての基金残高は、</a:t>
          </a:r>
          <a:r>
            <a:rPr kumimoji="1" lang="ja-JP" altLang="en-US" sz="1000">
              <a:solidFill>
                <a:schemeClr val="tx1"/>
              </a:solidFill>
              <a:effectLst/>
              <a:latin typeface="+mn-lt"/>
              <a:ea typeface="+mn-ea"/>
              <a:cs typeface="+mn-cs"/>
            </a:rPr>
            <a:t>令和元年度</a:t>
          </a:r>
          <a:r>
            <a:rPr kumimoji="1" lang="ja-JP" altLang="ja-JP" sz="1000">
              <a:solidFill>
                <a:schemeClr val="tx1"/>
              </a:solidFill>
              <a:effectLst/>
              <a:latin typeface="+mn-lt"/>
              <a:ea typeface="+mn-ea"/>
              <a:cs typeface="+mn-cs"/>
            </a:rPr>
            <a:t>においては</a:t>
          </a:r>
          <a:r>
            <a:rPr kumimoji="1" lang="en-US" altLang="ja-JP" sz="1000">
              <a:solidFill>
                <a:schemeClr val="tx1"/>
              </a:solidFill>
              <a:effectLst/>
              <a:latin typeface="+mn-lt"/>
              <a:ea typeface="+mn-ea"/>
              <a:cs typeface="+mn-cs"/>
            </a:rPr>
            <a:t>38,953</a:t>
          </a:r>
          <a:r>
            <a:rPr kumimoji="1" lang="ja-JP" altLang="ja-JP" sz="1000">
              <a:solidFill>
                <a:schemeClr val="tx1"/>
              </a:solidFill>
              <a:effectLst/>
              <a:latin typeface="+mn-lt"/>
              <a:ea typeface="+mn-ea"/>
              <a:cs typeface="+mn-cs"/>
            </a:rPr>
            <a:t>千円の</a:t>
          </a:r>
          <a:r>
            <a:rPr kumimoji="1" lang="ja-JP" altLang="en-US" sz="1000">
              <a:solidFill>
                <a:schemeClr val="tx1"/>
              </a:solidFill>
              <a:effectLst/>
              <a:latin typeface="+mn-lt"/>
              <a:ea typeface="+mn-ea"/>
              <a:cs typeface="+mn-cs"/>
            </a:rPr>
            <a:t>取崩を行ってはいるが、</a:t>
          </a:r>
          <a:r>
            <a:rPr kumimoji="1" lang="ja-JP" altLang="ja-JP" sz="1000">
              <a:solidFill>
                <a:schemeClr val="tx1"/>
              </a:solidFill>
              <a:effectLst/>
              <a:latin typeface="+mn-lt"/>
              <a:ea typeface="+mn-ea"/>
              <a:cs typeface="+mn-cs"/>
            </a:rPr>
            <a:t>将来負担比率は対前年度比として</a:t>
          </a:r>
          <a:r>
            <a:rPr kumimoji="1" lang="en-US" altLang="ja-JP" sz="1000">
              <a:solidFill>
                <a:schemeClr val="tx1"/>
              </a:solidFill>
              <a:effectLst/>
              <a:latin typeface="+mn-lt"/>
              <a:ea typeface="+mn-ea"/>
              <a:cs typeface="+mn-cs"/>
            </a:rPr>
            <a:t>10</a:t>
          </a:r>
          <a:r>
            <a:rPr kumimoji="1" lang="ja-JP" altLang="ja-JP" sz="1000">
              <a:solidFill>
                <a:schemeClr val="tx1"/>
              </a:solidFill>
              <a:effectLst/>
              <a:latin typeface="+mn-lt"/>
              <a:ea typeface="+mn-ea"/>
              <a:cs typeface="+mn-cs"/>
            </a:rPr>
            <a:t>％改善をしている。</a:t>
          </a:r>
          <a:endParaRPr lang="ja-JP" altLang="ja-JP" sz="1000">
            <a:solidFill>
              <a:schemeClr val="tx1"/>
            </a:solidFill>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2" name="直線コネクタ 441"/>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3"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4" name="直線コネクタ 443"/>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7"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8" name="フローチャート: 判断 447"/>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3" name="フローチャート: 判断 45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4" name="テキスト ボックス 45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5" name="フローチャート: 判断 454"/>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6" name="テキスト ボックス 455"/>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職員数は、平成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208</a:t>
          </a:r>
          <a:r>
            <a:rPr kumimoji="1" lang="ja-JP" altLang="en-US" sz="1000">
              <a:latin typeface="ＭＳ Ｐゴシック" panose="020B0600070205080204" pitchFamily="50" charset="-128"/>
              <a:ea typeface="ＭＳ Ｐゴシック" panose="020B0600070205080204" pitchFamily="50" charset="-128"/>
            </a:rPr>
            <a:t>人から令和元年度</a:t>
          </a:r>
          <a:r>
            <a:rPr kumimoji="1" lang="en-US" altLang="ja-JP" sz="1000">
              <a:latin typeface="ＭＳ Ｐゴシック" panose="020B0600070205080204" pitchFamily="50" charset="-128"/>
              <a:ea typeface="ＭＳ Ｐゴシック" panose="020B0600070205080204" pitchFamily="50" charset="-128"/>
            </a:rPr>
            <a:t>213</a:t>
          </a:r>
          <a:r>
            <a:rPr kumimoji="1" lang="ja-JP" altLang="en-US" sz="1000">
              <a:latin typeface="ＭＳ Ｐゴシック" panose="020B0600070205080204" pitchFamily="50" charset="-128"/>
              <a:ea typeface="ＭＳ Ｐゴシック" panose="020B0600070205080204" pitchFamily="50" charset="-128"/>
            </a:rPr>
            <a:t>人で</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名増加。退職者不補充等による職員数の削減などにより、人件費は減少傾向であったが、近年は休職者・退職者の増加に伴う補充を行ったことにより、前年度と比べ</a:t>
          </a:r>
          <a:r>
            <a:rPr kumimoji="1" lang="en-US" altLang="ja-JP" sz="1000">
              <a:latin typeface="ＭＳ Ｐゴシック" panose="020B0600070205080204" pitchFamily="50" charset="-128"/>
              <a:ea typeface="ＭＳ Ｐゴシック" panose="020B0600070205080204" pitchFamily="50" charset="-128"/>
            </a:rPr>
            <a:t>24,086</a:t>
          </a:r>
          <a:r>
            <a:rPr kumimoji="1" lang="ja-JP" altLang="en-US" sz="1000">
              <a:latin typeface="ＭＳ Ｐゴシック" panose="020B0600070205080204" pitchFamily="50" charset="-128"/>
              <a:ea typeface="ＭＳ Ｐゴシック" panose="020B0600070205080204" pitchFamily="50" charset="-128"/>
            </a:rPr>
            <a:t>千円増加した。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その結果、人件費の割合は</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％増加の</a:t>
          </a:r>
          <a:r>
            <a:rPr kumimoji="1" lang="en-US" altLang="ja-JP" sz="1000">
              <a:latin typeface="ＭＳ Ｐゴシック" panose="020B0600070205080204" pitchFamily="50" charset="-128"/>
              <a:ea typeface="ＭＳ Ｐゴシック" panose="020B0600070205080204" pitchFamily="50" charset="-128"/>
            </a:rPr>
            <a:t>26.1</a:t>
          </a:r>
          <a:r>
            <a:rPr kumimoji="1" lang="ja-JP" altLang="en-US" sz="1000">
              <a:latin typeface="ＭＳ Ｐゴシック" panose="020B0600070205080204" pitchFamily="50" charset="-128"/>
              <a:ea typeface="ＭＳ Ｐゴシック" panose="020B0600070205080204" pitchFamily="50" charset="-128"/>
            </a:rPr>
            <a:t>％となり、類似団体と比較しても</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％高い。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今後も少子化対策に取り組みながら、魅力ある町づくりを</a:t>
          </a:r>
          <a:r>
            <a:rPr kumimoji="1" lang="en-US" altLang="ja-JP" sz="1000">
              <a:latin typeface="ＭＳ Ｐゴシック" panose="020B0600070205080204" pitchFamily="50" charset="-128"/>
              <a:ea typeface="ＭＳ Ｐゴシック" panose="020B0600070205080204" pitchFamily="50" charset="-128"/>
            </a:rPr>
            <a:t>PR</a:t>
          </a:r>
          <a:r>
            <a:rPr kumimoji="1" lang="ja-JP" altLang="en-US" sz="1000">
              <a:latin typeface="ＭＳ Ｐゴシック" panose="020B0600070205080204" pitchFamily="50" charset="-128"/>
              <a:ea typeface="ＭＳ Ｐゴシック" panose="020B0600070205080204" pitchFamily="50" charset="-128"/>
            </a:rPr>
            <a:t>して、</a:t>
          </a:r>
          <a:r>
            <a:rPr kumimoji="1" lang="en-US" altLang="ja-JP" sz="1000">
              <a:latin typeface="ＭＳ Ｐゴシック" panose="020B0600070205080204" pitchFamily="50" charset="-128"/>
              <a:ea typeface="ＭＳ Ｐゴシック" panose="020B0600070205080204" pitchFamily="50" charset="-128"/>
            </a:rPr>
            <a:t>U</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I</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J</a:t>
          </a:r>
          <a:r>
            <a:rPr kumimoji="1" lang="ja-JP" altLang="en-US" sz="1000">
              <a:latin typeface="ＭＳ Ｐゴシック" panose="020B0600070205080204" pitchFamily="50" charset="-128"/>
              <a:ea typeface="ＭＳ Ｐゴシック" panose="020B0600070205080204" pitchFamily="50" charset="-128"/>
            </a:rPr>
            <a:t>ターンで定住促進を図り、充実した住民サービスを行えるよう行政効果が反映できる職員構成・職員数のバランスのとれた組織の維持に努めていきたい。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26307</xdr:rowOff>
    </xdr:from>
    <xdr:to>
      <xdr:col>24</xdr:col>
      <xdr:colOff>25400</xdr:colOff>
      <xdr:row>37</xdr:row>
      <xdr:rowOff>135164</xdr:rowOff>
    </xdr:to>
    <xdr:cxnSp macro="">
      <xdr:nvCxnSpPr>
        <xdr:cNvPr id="68" name="直線コネクタ 67"/>
        <xdr:cNvCxnSpPr/>
      </xdr:nvCxnSpPr>
      <xdr:spPr>
        <a:xfrm>
          <a:off x="3987800" y="63699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26307</xdr:rowOff>
    </xdr:to>
    <xdr:cxnSp macro="">
      <xdr:nvCxnSpPr>
        <xdr:cNvPr id="71" name="直線コネクタ 70"/>
        <xdr:cNvCxnSpPr/>
      </xdr:nvCxnSpPr>
      <xdr:spPr>
        <a:xfrm>
          <a:off x="3098800" y="628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110672</xdr:rowOff>
    </xdr:to>
    <xdr:cxnSp macro="">
      <xdr:nvCxnSpPr>
        <xdr:cNvPr id="74" name="直線コネクタ 73"/>
        <xdr:cNvCxnSpPr/>
      </xdr:nvCxnSpPr>
      <xdr:spPr>
        <a:xfrm>
          <a:off x="2209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45357</xdr:rowOff>
    </xdr:to>
    <xdr:cxnSp macro="">
      <xdr:nvCxnSpPr>
        <xdr:cNvPr id="77" name="直線コネクタ 76"/>
        <xdr:cNvCxnSpPr/>
      </xdr:nvCxnSpPr>
      <xdr:spPr>
        <a:xfrm flipV="1">
          <a:off x="1320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8"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146957</xdr:rowOff>
    </xdr:from>
    <xdr:to>
      <xdr:col>20</xdr:col>
      <xdr:colOff>38100</xdr:colOff>
      <xdr:row>37</xdr:row>
      <xdr:rowOff>77107</xdr:rowOff>
    </xdr:to>
    <xdr:sp macro="" textlink="">
      <xdr:nvSpPr>
        <xdr:cNvPr id="89" name="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61884</xdr:rowOff>
    </xdr:from>
    <xdr:ext cx="736600" cy="259045"/>
    <xdr:sp macro="" textlink="">
      <xdr:nvSpPr>
        <xdr:cNvPr id="90" name="テキスト ボックス 89"/>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4" name="テキスト ボックス 93"/>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物件費は平成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1,282,086</a:t>
          </a:r>
          <a:r>
            <a:rPr kumimoji="1" lang="ja-JP" altLang="en-US" sz="900">
              <a:latin typeface="ＭＳ Ｐゴシック" panose="020B0600070205080204" pitchFamily="50" charset="-128"/>
              <a:ea typeface="ＭＳ Ｐゴシック" panose="020B0600070205080204" pitchFamily="50" charset="-128"/>
            </a:rPr>
            <a:t>千円から令和元年度</a:t>
          </a:r>
          <a:r>
            <a:rPr kumimoji="1" lang="en-US" altLang="ja-JP" sz="900">
              <a:latin typeface="ＭＳ Ｐゴシック" panose="020B0600070205080204" pitchFamily="50" charset="-128"/>
              <a:ea typeface="ＭＳ Ｐゴシック" panose="020B0600070205080204" pitchFamily="50" charset="-128"/>
            </a:rPr>
            <a:t>1,336,449</a:t>
          </a:r>
          <a:r>
            <a:rPr kumimoji="1" lang="ja-JP" altLang="en-US" sz="900">
              <a:latin typeface="ＭＳ Ｐゴシック" panose="020B0600070205080204" pitchFamily="50" charset="-128"/>
              <a:ea typeface="ＭＳ Ｐゴシック" panose="020B0600070205080204" pitchFamily="50" charset="-128"/>
            </a:rPr>
            <a:t>千円へ</a:t>
          </a:r>
          <a:r>
            <a:rPr kumimoji="1" lang="en-US" altLang="ja-JP" sz="900">
              <a:latin typeface="ＭＳ Ｐゴシック" panose="020B0600070205080204" pitchFamily="50" charset="-128"/>
              <a:ea typeface="ＭＳ Ｐゴシック" panose="020B0600070205080204" pitchFamily="50" charset="-128"/>
            </a:rPr>
            <a:t>54,363</a:t>
          </a:r>
          <a:r>
            <a:rPr kumimoji="1" lang="ja-JP" altLang="en-US" sz="900">
              <a:latin typeface="ＭＳ Ｐゴシック" panose="020B0600070205080204" pitchFamily="50" charset="-128"/>
              <a:ea typeface="ＭＳ Ｐゴシック" panose="020B0600070205080204" pitchFamily="50" charset="-128"/>
            </a:rPr>
            <a:t>千円増加。これは防災マップ・ハザードマップ作成や地域おこし協力隊や臨時職員に係る賃金など臨時的な支出も増えていることや、防災行政無線保守点検や小中学校の空調を整備したことによる光熱水費など経常的な支出が増えていることも要因に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臨時職員数の増・社会保険の加入対象の拡大などにより賃金が増加傾向にあるため、職員対応の可・不可をよく検討し、見直しをしていく必要がある。また業務の多様化・新しい施策に対応するためのシステム電算管理費などの委託料も増加傾向に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a:t>
          </a:r>
          <a:r>
            <a:rPr kumimoji="1" lang="en-US" altLang="ja-JP" sz="900">
              <a:latin typeface="ＭＳ Ｐゴシック" panose="020B0600070205080204" pitchFamily="50" charset="-128"/>
              <a:ea typeface="ＭＳ Ｐゴシック" panose="020B0600070205080204" pitchFamily="50" charset="-128"/>
            </a:rPr>
            <a:t>PDCA</a:t>
          </a:r>
          <a:r>
            <a:rPr kumimoji="1" lang="ja-JP" altLang="en-US" sz="900">
              <a:latin typeface="ＭＳ Ｐゴシック" panose="020B0600070205080204" pitchFamily="50" charset="-128"/>
              <a:ea typeface="ＭＳ Ｐゴシック" panose="020B0600070205080204" pitchFamily="50" charset="-128"/>
            </a:rPr>
            <a:t>サイクルに基づき経常的軽費を点検・分析・見直しを行い、経費の削減に努める。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102507</xdr:rowOff>
    </xdr:to>
    <xdr:cxnSp macro="">
      <xdr:nvCxnSpPr>
        <xdr:cNvPr id="131" name="直線コネクタ 130"/>
        <xdr:cNvCxnSpPr/>
      </xdr:nvCxnSpPr>
      <xdr:spPr>
        <a:xfrm>
          <a:off x="15671800" y="25599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159657</xdr:rowOff>
    </xdr:to>
    <xdr:cxnSp macro="">
      <xdr:nvCxnSpPr>
        <xdr:cNvPr id="134" name="直線コネクタ 133"/>
        <xdr:cNvCxnSpPr/>
      </xdr:nvCxnSpPr>
      <xdr:spPr>
        <a:xfrm>
          <a:off x="14782800" y="2364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20864</xdr:rowOff>
    </xdr:from>
    <xdr:to>
      <xdr:col>73</xdr:col>
      <xdr:colOff>180975</xdr:colOff>
      <xdr:row>13</xdr:row>
      <xdr:rowOff>135164</xdr:rowOff>
    </xdr:to>
    <xdr:cxnSp macro="">
      <xdr:nvCxnSpPr>
        <xdr:cNvPr id="137" name="直線コネクタ 136"/>
        <xdr:cNvCxnSpPr/>
      </xdr:nvCxnSpPr>
      <xdr:spPr>
        <a:xfrm>
          <a:off x="13893800" y="22497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159657</xdr:rowOff>
    </xdr:from>
    <xdr:to>
      <xdr:col>69</xdr:col>
      <xdr:colOff>92075</xdr:colOff>
      <xdr:row>13</xdr:row>
      <xdr:rowOff>20864</xdr:rowOff>
    </xdr:to>
    <xdr:cxnSp macro="">
      <xdr:nvCxnSpPr>
        <xdr:cNvPr id="140" name="直線コネクタ 139"/>
        <xdr:cNvCxnSpPr/>
      </xdr:nvCxnSpPr>
      <xdr:spPr>
        <a:xfrm>
          <a:off x="13004800" y="2217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51707</xdr:rowOff>
    </xdr:from>
    <xdr:to>
      <xdr:col>82</xdr:col>
      <xdr:colOff>158750</xdr:colOff>
      <xdr:row>15</xdr:row>
      <xdr:rowOff>153307</xdr:rowOff>
    </xdr:to>
    <xdr:sp macro="" textlink="">
      <xdr:nvSpPr>
        <xdr:cNvPr id="150" name="楕円 149"/>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68234</xdr:rowOff>
    </xdr:from>
    <xdr:ext cx="762000" cy="259045"/>
    <xdr:sp macro="" textlink="">
      <xdr:nvSpPr>
        <xdr:cNvPr id="151"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2" name="楕円 151"/>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3" name="テキスト ボックス 152"/>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4" name="楕円 153"/>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5" name="テキスト ボックス 154"/>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141514</xdr:rowOff>
    </xdr:from>
    <xdr:to>
      <xdr:col>69</xdr:col>
      <xdr:colOff>142875</xdr:colOff>
      <xdr:row>13</xdr:row>
      <xdr:rowOff>71664</xdr:rowOff>
    </xdr:to>
    <xdr:sp macro="" textlink="">
      <xdr:nvSpPr>
        <xdr:cNvPr id="156" name="楕円 155"/>
        <xdr:cNvSpPr/>
      </xdr:nvSpPr>
      <xdr:spPr>
        <a:xfrm>
          <a:off x="13843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81841</xdr:rowOff>
    </xdr:from>
    <xdr:ext cx="762000" cy="259045"/>
    <xdr:sp macro="" textlink="">
      <xdr:nvSpPr>
        <xdr:cNvPr id="157" name="テキスト ボックス 156"/>
        <xdr:cNvSpPr txBox="1"/>
      </xdr:nvSpPr>
      <xdr:spPr>
        <a:xfrm>
          <a:off x="13512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108857</xdr:rowOff>
    </xdr:from>
    <xdr:to>
      <xdr:col>65</xdr:col>
      <xdr:colOff>53975</xdr:colOff>
      <xdr:row>13</xdr:row>
      <xdr:rowOff>39007</xdr:rowOff>
    </xdr:to>
    <xdr:sp macro="" textlink="">
      <xdr:nvSpPr>
        <xdr:cNvPr id="158" name="楕円 157"/>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49184</xdr:rowOff>
    </xdr:from>
    <xdr:ext cx="762000" cy="259045"/>
    <xdr:sp macro="" textlink="">
      <xdr:nvSpPr>
        <xdr:cNvPr id="159" name="テキスト ボックス 158"/>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扶助費は自立支援給付費や保育園の運営にかかる負担金が増加した一方で、対象者や受給者の減少により重度心身障がい者医療費・子ども医療費、児童手当給付費が大きく減少した。その結果、平成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958,970</a:t>
          </a:r>
          <a:r>
            <a:rPr kumimoji="1" lang="ja-JP" altLang="en-US" sz="1000">
              <a:latin typeface="ＭＳ Ｐゴシック" panose="020B0600070205080204" pitchFamily="50" charset="-128"/>
              <a:ea typeface="ＭＳ Ｐゴシック" panose="020B0600070205080204" pitchFamily="50" charset="-128"/>
            </a:rPr>
            <a:t>千円から令和元年度</a:t>
          </a:r>
          <a:r>
            <a:rPr kumimoji="1" lang="en-US" altLang="ja-JP" sz="1000">
              <a:latin typeface="ＭＳ Ｐゴシック" panose="020B0600070205080204" pitchFamily="50" charset="-128"/>
              <a:ea typeface="ＭＳ Ｐゴシック" panose="020B0600070205080204" pitchFamily="50" charset="-128"/>
            </a:rPr>
            <a:t>901,998</a:t>
          </a:r>
          <a:r>
            <a:rPr kumimoji="1" lang="ja-JP" altLang="en-US" sz="1000">
              <a:latin typeface="ＭＳ Ｐゴシック" panose="020B0600070205080204" pitchFamily="50" charset="-128"/>
              <a:ea typeface="ＭＳ Ｐゴシック" panose="020B0600070205080204" pitchFamily="50" charset="-128"/>
            </a:rPr>
            <a:t>千円へ</a:t>
          </a:r>
          <a:r>
            <a:rPr kumimoji="1" lang="en-US" altLang="ja-JP" sz="1000">
              <a:latin typeface="ＭＳ Ｐゴシック" panose="020B0600070205080204" pitchFamily="50" charset="-128"/>
              <a:ea typeface="ＭＳ Ｐゴシック" panose="020B0600070205080204" pitchFamily="50" charset="-128"/>
            </a:rPr>
            <a:t>56,972</a:t>
          </a:r>
          <a:r>
            <a:rPr kumimoji="1" lang="ja-JP" altLang="en-US" sz="1000">
              <a:latin typeface="ＭＳ Ｐゴシック" panose="020B0600070205080204" pitchFamily="50" charset="-128"/>
              <a:ea typeface="ＭＳ Ｐゴシック" panose="020B0600070205080204" pitchFamily="50" charset="-128"/>
            </a:rPr>
            <a:t>千円減少した。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扶助費は国の制度に基づくものが多数占めることに加え、全国平均を上回る高齢化率</a:t>
          </a:r>
          <a:r>
            <a:rPr kumimoji="1" lang="en-US" altLang="ja-JP" sz="1000">
              <a:latin typeface="ＭＳ Ｐゴシック" panose="020B0600070205080204" pitchFamily="50" charset="-128"/>
              <a:ea typeface="ＭＳ Ｐゴシック" panose="020B0600070205080204" pitchFamily="50" charset="-128"/>
            </a:rPr>
            <a:t>39.7</a:t>
          </a:r>
          <a:r>
            <a:rPr kumimoji="1" lang="ja-JP" altLang="en-US" sz="1000">
              <a:latin typeface="ＭＳ Ｐゴシック" panose="020B0600070205080204" pitchFamily="50" charset="-128"/>
              <a:ea typeface="ＭＳ Ｐゴシック" panose="020B0600070205080204" pitchFamily="50" charset="-128"/>
            </a:rPr>
            <a:t>％という状況もあり、容易に削減ができない状態である。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今後も扶助費の適正給費に努める同時に、その他の経常経費の削減・抑制を図っていく。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54</xdr:row>
      <xdr:rowOff>94343</xdr:rowOff>
    </xdr:to>
    <xdr:cxnSp macro="">
      <xdr:nvCxnSpPr>
        <xdr:cNvPr id="194" name="直線コネクタ 193"/>
        <xdr:cNvCxnSpPr/>
      </xdr:nvCxnSpPr>
      <xdr:spPr>
        <a:xfrm flipV="1">
          <a:off x="3987800" y="90913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97" name="直線コネクタ 196"/>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94343</xdr:rowOff>
    </xdr:to>
    <xdr:cxnSp macro="">
      <xdr:nvCxnSpPr>
        <xdr:cNvPr id="200" name="直線コネクタ 199"/>
        <xdr:cNvCxnSpPr/>
      </xdr:nvCxnSpPr>
      <xdr:spPr>
        <a:xfrm>
          <a:off x="2209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2" name="テキスト ボックス 201"/>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12700</xdr:rowOff>
    </xdr:to>
    <xdr:cxnSp macro="">
      <xdr:nvCxnSpPr>
        <xdr:cNvPr id="203" name="直線コネクタ 202"/>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3" name="楕円 212"/>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14"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5" name="楕円 21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6" name="テキスト ボックス 21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9" name="楕円 21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20" name="テキスト ボックス 21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21" name="楕円 220"/>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2" name="テキスト ボックス 221"/>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その他は特別会計への繰出金が大きい。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全国平均を上回る高齢化率</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％という状況もあり、今後、一人当たりの医療費の増加や介護給付費の増加が見込まれる。健康増進・介護予防を図りながら、医療・介護費の適正化対策を行いながら、適切な繰出を行うことに努める。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31750</xdr:rowOff>
    </xdr:to>
    <xdr:cxnSp macro="">
      <xdr:nvCxnSpPr>
        <xdr:cNvPr id="255" name="直線コネクタ 254"/>
        <xdr:cNvCxnSpPr/>
      </xdr:nvCxnSpPr>
      <xdr:spPr>
        <a:xfrm flipV="1">
          <a:off x="15671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57150</xdr:rowOff>
    </xdr:to>
    <xdr:cxnSp macro="">
      <xdr:nvCxnSpPr>
        <xdr:cNvPr id="258" name="直線コネクタ 257"/>
        <xdr:cNvCxnSpPr/>
      </xdr:nvCxnSpPr>
      <xdr:spPr>
        <a:xfrm flipV="1">
          <a:off x="14782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60" name="テキスト ボックス 259"/>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56</xdr:row>
      <xdr:rowOff>63500</xdr:rowOff>
    </xdr:to>
    <xdr:cxnSp macro="">
      <xdr:nvCxnSpPr>
        <xdr:cNvPr id="261" name="直線コネクタ 260"/>
        <xdr:cNvCxnSpPr/>
      </xdr:nvCxnSpPr>
      <xdr:spPr>
        <a:xfrm flipV="1">
          <a:off x="13893800" y="9486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3" name="テキスト ボックス 262"/>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63500</xdr:rowOff>
    </xdr:to>
    <xdr:cxnSp macro="">
      <xdr:nvCxnSpPr>
        <xdr:cNvPr id="264" name="直線コネクタ 263"/>
        <xdr:cNvCxnSpPr/>
      </xdr:nvCxnSpPr>
      <xdr:spPr>
        <a:xfrm>
          <a:off x="13004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8" name="テキスト ボックス 267"/>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4" name="楕円 273"/>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5"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8" name="楕円 277"/>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9" name="テキスト ボックス 278"/>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80" name="楕円 279"/>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81" name="テキスト ボックス 280"/>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82" name="楕円 281"/>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83" name="テキスト ボックス 282"/>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1,525,522</a:t>
          </a:r>
          <a:r>
            <a:rPr kumimoji="1" lang="ja-JP" altLang="en-US" sz="1100">
              <a:latin typeface="ＭＳ Ｐゴシック" panose="020B0600070205080204" pitchFamily="50" charset="-128"/>
              <a:ea typeface="ＭＳ Ｐゴシック" panose="020B0600070205080204" pitchFamily="50" charset="-128"/>
            </a:rPr>
            <a:t>千円から令和元年度</a:t>
          </a:r>
          <a:r>
            <a:rPr kumimoji="1" lang="en-US" altLang="ja-JP" sz="1100">
              <a:latin typeface="ＭＳ Ｐゴシック" panose="020B0600070205080204" pitchFamily="50" charset="-128"/>
              <a:ea typeface="ＭＳ Ｐゴシック" panose="020B0600070205080204" pitchFamily="50" charset="-128"/>
            </a:rPr>
            <a:t>1,486,555</a:t>
          </a:r>
          <a:r>
            <a:rPr kumimoji="1" lang="ja-JP" altLang="en-US" sz="1100">
              <a:latin typeface="ＭＳ Ｐゴシック" panose="020B0600070205080204" pitchFamily="50" charset="-128"/>
              <a:ea typeface="ＭＳ Ｐゴシック" panose="020B0600070205080204" pitchFamily="50" charset="-128"/>
            </a:rPr>
            <a:t>千円へ</a:t>
          </a:r>
          <a:r>
            <a:rPr kumimoji="1" lang="en-US" altLang="ja-JP" sz="1100">
              <a:latin typeface="ＭＳ Ｐゴシック" panose="020B0600070205080204" pitchFamily="50" charset="-128"/>
              <a:ea typeface="ＭＳ Ｐゴシック" panose="020B0600070205080204" pitchFamily="50" charset="-128"/>
            </a:rPr>
            <a:t>38,967</a:t>
          </a:r>
          <a:r>
            <a:rPr kumimoji="1" lang="ja-JP" altLang="en-US" sz="1100">
              <a:latin typeface="ＭＳ Ｐゴシック" panose="020B0600070205080204" pitchFamily="50" charset="-128"/>
              <a:ea typeface="ＭＳ Ｐゴシック" panose="020B0600070205080204" pitchFamily="50" charset="-128"/>
            </a:rPr>
            <a:t>千円減少。主な原因としては、一部事務組合にかかる補助金が減少したこと（平成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年度に設備の改良や施設の改修があったため）や内子町観光協会に対する補助金が増額したことがあげられる。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補助金については、「補助金見直し指針」（平成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月策定）に基づき、事業効果や目標達成度の決算分析を行い、事業効果の少ないものは削減し、適正な事業補助金に努めるなど経費削減を図っている。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43180</xdr:rowOff>
    </xdr:to>
    <xdr:cxnSp macro="">
      <xdr:nvCxnSpPr>
        <xdr:cNvPr id="316" name="直線コネクタ 315"/>
        <xdr:cNvCxnSpPr/>
      </xdr:nvCxnSpPr>
      <xdr:spPr>
        <a:xfrm>
          <a:off x="15671800" y="616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7"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66040</xdr:rowOff>
    </xdr:to>
    <xdr:cxnSp macro="">
      <xdr:nvCxnSpPr>
        <xdr:cNvPr id="319" name="直線コネクタ 318"/>
        <xdr:cNvCxnSpPr/>
      </xdr:nvCxnSpPr>
      <xdr:spPr>
        <a:xfrm flipV="1">
          <a:off x="14782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21" name="テキスト ボックス 320"/>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73660</xdr:rowOff>
    </xdr:to>
    <xdr:cxnSp macro="">
      <xdr:nvCxnSpPr>
        <xdr:cNvPr id="322" name="直線コネクタ 321"/>
        <xdr:cNvCxnSpPr/>
      </xdr:nvCxnSpPr>
      <xdr:spPr>
        <a:xfrm flipV="1">
          <a:off x="13893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73660</xdr:rowOff>
    </xdr:to>
    <xdr:cxnSp macro="">
      <xdr:nvCxnSpPr>
        <xdr:cNvPr id="325" name="直線コネクタ 324"/>
        <xdr:cNvCxnSpPr/>
      </xdr:nvCxnSpPr>
      <xdr:spPr>
        <a:xfrm>
          <a:off x="13004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7" name="テキスト ボックス 32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5" name="楕円 334"/>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6"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118110</xdr:rowOff>
    </xdr:from>
    <xdr:to>
      <xdr:col>78</xdr:col>
      <xdr:colOff>120650</xdr:colOff>
      <xdr:row>36</xdr:row>
      <xdr:rowOff>48260</xdr:rowOff>
    </xdr:to>
    <xdr:sp macro="" textlink="">
      <xdr:nvSpPr>
        <xdr:cNvPr id="337" name="楕円 336"/>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58437</xdr:rowOff>
    </xdr:from>
    <xdr:ext cx="736600" cy="259045"/>
    <xdr:sp macro="" textlink="">
      <xdr:nvSpPr>
        <xdr:cNvPr id="338" name="テキスト ボックス 337"/>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9" name="楕円 338"/>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40" name="テキスト ボックス 339"/>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41" name="楕円 340"/>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42" name="テキスト ボックス 341"/>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3" name="楕円 342"/>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4" name="テキスト ボックス 34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起債発行額を年間</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億円以内という目標を設定し、起債発行抑制をしていることから年々起債残高は減少</a:t>
          </a:r>
          <a:r>
            <a:rPr lang="ja-JP" altLang="en-US" sz="1000" b="0" i="0" baseline="0">
              <a:solidFill>
                <a:schemeClr val="dk1"/>
              </a:solidFill>
              <a:effectLst/>
              <a:latin typeface="+mn-lt"/>
              <a:ea typeface="+mn-ea"/>
              <a:cs typeface="+mn-cs"/>
            </a:rPr>
            <a:t>傾向にあ</a:t>
          </a:r>
          <a:r>
            <a:rPr lang="ja-JP" altLang="ja-JP" sz="1000" b="0" i="0" baseline="0">
              <a:solidFill>
                <a:schemeClr val="dk1"/>
              </a:solidFill>
              <a:effectLst/>
              <a:latin typeface="+mn-lt"/>
              <a:ea typeface="+mn-ea"/>
              <a:cs typeface="+mn-cs"/>
            </a:rPr>
            <a:t>り、</a:t>
          </a:r>
          <a:r>
            <a:rPr lang="ja-JP" altLang="en-US" sz="1000" b="0" i="0" baseline="0">
              <a:solidFill>
                <a:schemeClr val="dk1"/>
              </a:solidFill>
              <a:effectLst/>
              <a:latin typeface="+mn-lt"/>
              <a:ea typeface="+mn-ea"/>
              <a:cs typeface="+mn-cs"/>
            </a:rPr>
            <a:t>公債費は</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a:t>
          </a:r>
          <a:r>
            <a:rPr lang="en-US" altLang="ja-JP" sz="1000" b="0" i="0" baseline="0">
              <a:solidFill>
                <a:schemeClr val="dk1"/>
              </a:solidFill>
              <a:effectLst/>
              <a:latin typeface="+mn-lt"/>
              <a:ea typeface="+mn-ea"/>
              <a:cs typeface="+mn-cs"/>
            </a:rPr>
            <a:t>1,258,156</a:t>
          </a:r>
          <a:r>
            <a:rPr lang="ja-JP" altLang="ja-JP" sz="1000" b="0" i="0" baseline="0">
              <a:solidFill>
                <a:schemeClr val="dk1"/>
              </a:solidFill>
              <a:effectLst/>
              <a:latin typeface="+mn-lt"/>
              <a:ea typeface="+mn-ea"/>
              <a:cs typeface="+mn-cs"/>
            </a:rPr>
            <a:t>千円から</a:t>
          </a:r>
          <a:r>
            <a:rPr lang="ja-JP" altLang="en-US" sz="1000" b="0" i="0" baseline="0">
              <a:solidFill>
                <a:schemeClr val="dk1"/>
              </a:solidFill>
              <a:effectLst/>
              <a:latin typeface="+mn-lt"/>
              <a:ea typeface="+mn-ea"/>
              <a:cs typeface="+mn-cs"/>
            </a:rPr>
            <a:t>令和元</a:t>
          </a:r>
          <a:r>
            <a:rPr lang="ja-JP" altLang="ja-JP" sz="1000" b="0" i="0" baseline="0">
              <a:solidFill>
                <a:schemeClr val="dk1"/>
              </a:solidFill>
              <a:effectLst/>
              <a:latin typeface="+mn-lt"/>
              <a:ea typeface="+mn-ea"/>
              <a:cs typeface="+mn-cs"/>
            </a:rPr>
            <a:t>年度</a:t>
          </a:r>
          <a:r>
            <a:rPr lang="en-US" altLang="ja-JP" sz="1000" b="0" i="0" baseline="0">
              <a:solidFill>
                <a:schemeClr val="dk1"/>
              </a:solidFill>
              <a:effectLst/>
              <a:latin typeface="+mn-lt"/>
              <a:ea typeface="+mn-ea"/>
              <a:cs typeface="+mn-cs"/>
            </a:rPr>
            <a:t>986,219</a:t>
          </a:r>
          <a:r>
            <a:rPr lang="ja-JP" altLang="ja-JP" sz="1000" b="0" i="0" baseline="0">
              <a:solidFill>
                <a:schemeClr val="dk1"/>
              </a:solidFill>
              <a:effectLst/>
              <a:latin typeface="+mn-lt"/>
              <a:ea typeface="+mn-ea"/>
              <a:cs typeface="+mn-cs"/>
            </a:rPr>
            <a:t>千円と</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年間の間で</a:t>
          </a:r>
          <a:r>
            <a:rPr lang="en-US" altLang="ja-JP" sz="1000" b="0" i="0" baseline="0">
              <a:solidFill>
                <a:schemeClr val="dk1"/>
              </a:solidFill>
              <a:effectLst/>
              <a:latin typeface="+mn-lt"/>
              <a:ea typeface="+mn-ea"/>
              <a:cs typeface="+mn-cs"/>
            </a:rPr>
            <a:t>271,937</a:t>
          </a:r>
          <a:r>
            <a:rPr lang="ja-JP" altLang="ja-JP" sz="1000" b="0" i="0" baseline="0">
              <a:solidFill>
                <a:schemeClr val="dk1"/>
              </a:solidFill>
              <a:effectLst/>
              <a:latin typeface="+mn-lt"/>
              <a:ea typeface="+mn-ea"/>
              <a:cs typeface="+mn-cs"/>
            </a:rPr>
            <a:t>千円が減少している。</a:t>
          </a:r>
          <a:endParaRPr lang="ja-JP" altLang="ja-JP" sz="1000">
            <a:effectLst/>
          </a:endParaRPr>
        </a:p>
        <a:p>
          <a:pPr rtl="0"/>
          <a:r>
            <a:rPr lang="ja-JP" altLang="ja-JP" sz="1000" b="0" i="0" baseline="0">
              <a:solidFill>
                <a:schemeClr val="dk1"/>
              </a:solidFill>
              <a:effectLst/>
              <a:latin typeface="+mn-lt"/>
              <a:ea typeface="+mn-ea"/>
              <a:cs typeface="+mn-cs"/>
            </a:rPr>
            <a:t>　近年の改善により、類似団体平均値より</a:t>
          </a:r>
          <a:r>
            <a:rPr lang="en-US" altLang="ja-JP" sz="1000" b="0" i="0" baseline="0">
              <a:solidFill>
                <a:schemeClr val="dk1"/>
              </a:solidFill>
              <a:effectLst/>
              <a:latin typeface="+mn-lt"/>
              <a:ea typeface="+mn-ea"/>
              <a:cs typeface="+mn-cs"/>
            </a:rPr>
            <a:t>3.6</a:t>
          </a:r>
          <a:r>
            <a:rPr lang="ja-JP" altLang="ja-JP" sz="1000" b="0" i="0" baseline="0">
              <a:solidFill>
                <a:schemeClr val="dk1"/>
              </a:solidFill>
              <a:effectLst/>
              <a:latin typeface="+mn-lt"/>
              <a:ea typeface="+mn-ea"/>
              <a:cs typeface="+mn-cs"/>
            </a:rPr>
            <a:t>％改善された。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84545</xdr:rowOff>
    </xdr:to>
    <xdr:cxnSp macro="">
      <xdr:nvCxnSpPr>
        <xdr:cNvPr id="379" name="直線コネクタ 378"/>
        <xdr:cNvCxnSpPr/>
      </xdr:nvCxnSpPr>
      <xdr:spPr>
        <a:xfrm flipV="1">
          <a:off x="3987800" y="1304943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80"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117202</xdr:rowOff>
    </xdr:to>
    <xdr:cxnSp macro="">
      <xdr:nvCxnSpPr>
        <xdr:cNvPr id="382" name="直線コネクタ 381"/>
        <xdr:cNvCxnSpPr/>
      </xdr:nvCxnSpPr>
      <xdr:spPr>
        <a:xfrm flipV="1">
          <a:off x="3098800" y="131147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117202</xdr:rowOff>
    </xdr:from>
    <xdr:to>
      <xdr:col>15</xdr:col>
      <xdr:colOff>98425</xdr:colOff>
      <xdr:row>76</xdr:row>
      <xdr:rowOff>162923</xdr:rowOff>
    </xdr:to>
    <xdr:cxnSp macro="">
      <xdr:nvCxnSpPr>
        <xdr:cNvPr id="385" name="直線コネクタ 384"/>
        <xdr:cNvCxnSpPr/>
      </xdr:nvCxnSpPr>
      <xdr:spPr>
        <a:xfrm flipV="1">
          <a:off x="2209800" y="131474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162923</xdr:rowOff>
    </xdr:from>
    <xdr:to>
      <xdr:col>11</xdr:col>
      <xdr:colOff>9525</xdr:colOff>
      <xdr:row>76</xdr:row>
      <xdr:rowOff>162923</xdr:rowOff>
    </xdr:to>
    <xdr:cxnSp macro="">
      <xdr:nvCxnSpPr>
        <xdr:cNvPr id="388" name="直線コネクタ 387"/>
        <xdr:cNvCxnSpPr/>
      </xdr:nvCxnSpPr>
      <xdr:spPr>
        <a:xfrm>
          <a:off x="1320800" y="13193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2" name="テキスト ボックス 391"/>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98" name="楕円 397"/>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9"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33745</xdr:rowOff>
    </xdr:from>
    <xdr:to>
      <xdr:col>20</xdr:col>
      <xdr:colOff>38100</xdr:colOff>
      <xdr:row>76</xdr:row>
      <xdr:rowOff>135345</xdr:rowOff>
    </xdr:to>
    <xdr:sp macro="" textlink="">
      <xdr:nvSpPr>
        <xdr:cNvPr id="400" name="楕円 399"/>
        <xdr:cNvSpPr/>
      </xdr:nvSpPr>
      <xdr:spPr>
        <a:xfrm>
          <a:off x="3937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145523</xdr:rowOff>
    </xdr:from>
    <xdr:ext cx="736600" cy="259045"/>
    <xdr:sp macro="" textlink="">
      <xdr:nvSpPr>
        <xdr:cNvPr id="401" name="テキスト ボックス 400"/>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66402</xdr:rowOff>
    </xdr:from>
    <xdr:to>
      <xdr:col>15</xdr:col>
      <xdr:colOff>149225</xdr:colOff>
      <xdr:row>76</xdr:row>
      <xdr:rowOff>168002</xdr:rowOff>
    </xdr:to>
    <xdr:sp macro="" textlink="">
      <xdr:nvSpPr>
        <xdr:cNvPr id="402" name="楕円 401"/>
        <xdr:cNvSpPr/>
      </xdr:nvSpPr>
      <xdr:spPr>
        <a:xfrm>
          <a:off x="3048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6730</xdr:rowOff>
    </xdr:from>
    <xdr:ext cx="762000" cy="259045"/>
    <xdr:sp macro="" textlink="">
      <xdr:nvSpPr>
        <xdr:cNvPr id="403" name="テキスト ボックス 402"/>
        <xdr:cNvSpPr txBox="1"/>
      </xdr:nvSpPr>
      <xdr:spPr>
        <a:xfrm>
          <a:off x="2717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4" name="楕円 403"/>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5" name="テキスト ボックス 404"/>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112123</xdr:rowOff>
    </xdr:from>
    <xdr:to>
      <xdr:col>6</xdr:col>
      <xdr:colOff>171450</xdr:colOff>
      <xdr:row>77</xdr:row>
      <xdr:rowOff>42273</xdr:rowOff>
    </xdr:to>
    <xdr:sp macro="" textlink="">
      <xdr:nvSpPr>
        <xdr:cNvPr id="406" name="楕円 405"/>
        <xdr:cNvSpPr/>
      </xdr:nvSpPr>
      <xdr:spPr>
        <a:xfrm>
          <a:off x="1270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52450</xdr:rowOff>
    </xdr:from>
    <xdr:ext cx="762000" cy="259045"/>
    <xdr:sp macro="" textlink="">
      <xdr:nvSpPr>
        <xdr:cNvPr id="407" name="テキスト ボックス 406"/>
        <xdr:cNvSpPr txBox="1"/>
      </xdr:nvSpPr>
      <xdr:spPr>
        <a:xfrm>
          <a:off x="939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公債費は、年々減少傾向にあるが、それ以外は横ばいか増加傾向にある。特に人件費は、災害対応で事務量が増加したことや休職者・退職者の補充による職員の増加などにより、過去</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年間で</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類似団体と比較すると</a:t>
          </a:r>
          <a:r>
            <a:rPr kumimoji="1" lang="en-US" altLang="ja-JP" sz="1300" baseline="0">
              <a:latin typeface="ＭＳ Ｐゴシック" panose="020B0600070205080204" pitchFamily="50" charset="-128"/>
              <a:ea typeface="ＭＳ Ｐゴシック" panose="020B0600070205080204" pitchFamily="50" charset="-128"/>
            </a:rPr>
            <a:t>6.6</a:t>
          </a:r>
          <a:r>
            <a:rPr kumimoji="1" lang="ja-JP" altLang="en-US" sz="1300" baseline="0">
              <a:latin typeface="ＭＳ Ｐゴシック" panose="020B0600070205080204" pitchFamily="50" charset="-128"/>
              <a:ea typeface="ＭＳ Ｐゴシック" panose="020B0600070205080204" pitchFamily="50" charset="-128"/>
            </a:rPr>
            <a:t>％下回っている状況ではあるが、今後も住民の福祉の増進に努めるとともに、最少の経費で最大の効果を挙げるように取り組んでいく。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144145</xdr:rowOff>
    </xdr:from>
    <xdr:to>
      <xdr:col>82</xdr:col>
      <xdr:colOff>107950</xdr:colOff>
      <xdr:row>76</xdr:row>
      <xdr:rowOff>1270</xdr:rowOff>
    </xdr:to>
    <xdr:cxnSp macro="">
      <xdr:nvCxnSpPr>
        <xdr:cNvPr id="436" name="直線コネクタ 435"/>
        <xdr:cNvCxnSpPr/>
      </xdr:nvCxnSpPr>
      <xdr:spPr>
        <a:xfrm>
          <a:off x="15671800" y="130028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7"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144145</xdr:rowOff>
    </xdr:to>
    <xdr:cxnSp macro="">
      <xdr:nvCxnSpPr>
        <xdr:cNvPr id="439" name="直線コネクタ 438"/>
        <xdr:cNvCxnSpPr/>
      </xdr:nvCxnSpPr>
      <xdr:spPr>
        <a:xfrm>
          <a:off x="14782800" y="12951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58420</xdr:rowOff>
    </xdr:from>
    <xdr:to>
      <xdr:col>73</xdr:col>
      <xdr:colOff>180975</xdr:colOff>
      <xdr:row>75</xdr:row>
      <xdr:rowOff>92710</xdr:rowOff>
    </xdr:to>
    <xdr:cxnSp macro="">
      <xdr:nvCxnSpPr>
        <xdr:cNvPr id="442" name="直線コネクタ 441"/>
        <xdr:cNvCxnSpPr/>
      </xdr:nvCxnSpPr>
      <xdr:spPr>
        <a:xfrm>
          <a:off x="13893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4" name="テキスト ボックス 44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58420</xdr:rowOff>
    </xdr:to>
    <xdr:cxnSp macro="">
      <xdr:nvCxnSpPr>
        <xdr:cNvPr id="445" name="直線コネクタ 444"/>
        <xdr:cNvCxnSpPr/>
      </xdr:nvCxnSpPr>
      <xdr:spPr>
        <a:xfrm>
          <a:off x="13004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7" name="テキスト ボックス 446"/>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9" name="テキスト ボックス 448"/>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55" name="楕円 454"/>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56"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93345</xdr:rowOff>
    </xdr:from>
    <xdr:to>
      <xdr:col>78</xdr:col>
      <xdr:colOff>120650</xdr:colOff>
      <xdr:row>76</xdr:row>
      <xdr:rowOff>23495</xdr:rowOff>
    </xdr:to>
    <xdr:sp macro="" textlink="">
      <xdr:nvSpPr>
        <xdr:cNvPr id="457" name="楕円 456"/>
        <xdr:cNvSpPr/>
      </xdr:nvSpPr>
      <xdr:spPr>
        <a:xfrm>
          <a:off x="15621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33672</xdr:rowOff>
    </xdr:from>
    <xdr:ext cx="736600" cy="259045"/>
    <xdr:sp macro="" textlink="">
      <xdr:nvSpPr>
        <xdr:cNvPr id="458" name="テキスト ボックス 457"/>
        <xdr:cNvSpPr txBox="1"/>
      </xdr:nvSpPr>
      <xdr:spPr>
        <a:xfrm>
          <a:off x="15290800" y="1272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9" name="楕円 45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60" name="テキスト ボックス 45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xdr:rowOff>
    </xdr:from>
    <xdr:to>
      <xdr:col>69</xdr:col>
      <xdr:colOff>142875</xdr:colOff>
      <xdr:row>75</xdr:row>
      <xdr:rowOff>109220</xdr:rowOff>
    </xdr:to>
    <xdr:sp macro="" textlink="">
      <xdr:nvSpPr>
        <xdr:cNvPr id="461" name="楕円 460"/>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119397</xdr:rowOff>
    </xdr:from>
    <xdr:ext cx="762000" cy="259045"/>
    <xdr:sp macro="" textlink="">
      <xdr:nvSpPr>
        <xdr:cNvPr id="462" name="テキスト ボックス 461"/>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63" name="楕円 462"/>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4" name="テキスト ボックス 463"/>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137371</xdr:rowOff>
    </xdr:from>
    <xdr:to>
      <xdr:col>29</xdr:col>
      <xdr:colOff>127000</xdr:colOff>
      <xdr:row>16</xdr:row>
      <xdr:rowOff>170487</xdr:rowOff>
    </xdr:to>
    <xdr:cxnSp macro="">
      <xdr:nvCxnSpPr>
        <xdr:cNvPr id="50" name="直線コネクタ 49"/>
        <xdr:cNvCxnSpPr/>
      </xdr:nvCxnSpPr>
      <xdr:spPr bwMode="auto">
        <a:xfrm flipV="1">
          <a:off x="5003800" y="2928196"/>
          <a:ext cx="647700" cy="3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140624</xdr:rowOff>
    </xdr:from>
    <xdr:ext cx="762000" cy="259045"/>
    <xdr:sp macro="" textlink="">
      <xdr:nvSpPr>
        <xdr:cNvPr id="51" name="人口1人当たり決算額の推移平均値テキスト130"/>
        <xdr:cNvSpPr txBox="1"/>
      </xdr:nvSpPr>
      <xdr:spPr>
        <a:xfrm>
          <a:off x="5740400" y="293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170487</xdr:rowOff>
    </xdr:from>
    <xdr:to>
      <xdr:col>26</xdr:col>
      <xdr:colOff>50800</xdr:colOff>
      <xdr:row>17</xdr:row>
      <xdr:rowOff>14194</xdr:rowOff>
    </xdr:to>
    <xdr:cxnSp macro="">
      <xdr:nvCxnSpPr>
        <xdr:cNvPr id="53" name="直線コネクタ 52"/>
        <xdr:cNvCxnSpPr/>
      </xdr:nvCxnSpPr>
      <xdr:spPr bwMode="auto">
        <a:xfrm flipV="1">
          <a:off x="4305300" y="2961312"/>
          <a:ext cx="698500" cy="15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14194</xdr:rowOff>
    </xdr:from>
    <xdr:to>
      <xdr:col>22</xdr:col>
      <xdr:colOff>114300</xdr:colOff>
      <xdr:row>17</xdr:row>
      <xdr:rowOff>29548</xdr:rowOff>
    </xdr:to>
    <xdr:cxnSp macro="">
      <xdr:nvCxnSpPr>
        <xdr:cNvPr id="56" name="直線コネクタ 55"/>
        <xdr:cNvCxnSpPr/>
      </xdr:nvCxnSpPr>
      <xdr:spPr bwMode="auto">
        <a:xfrm flipV="1">
          <a:off x="3606800" y="2976469"/>
          <a:ext cx="698500" cy="1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29548</xdr:rowOff>
    </xdr:from>
    <xdr:to>
      <xdr:col>18</xdr:col>
      <xdr:colOff>177800</xdr:colOff>
      <xdr:row>17</xdr:row>
      <xdr:rowOff>32718</xdr:rowOff>
    </xdr:to>
    <xdr:cxnSp macro="">
      <xdr:nvCxnSpPr>
        <xdr:cNvPr id="59" name="直線コネクタ 58"/>
        <xdr:cNvCxnSpPr/>
      </xdr:nvCxnSpPr>
      <xdr:spPr bwMode="auto">
        <a:xfrm flipV="1">
          <a:off x="2908300" y="2991823"/>
          <a:ext cx="698500" cy="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86571</xdr:rowOff>
    </xdr:from>
    <xdr:to>
      <xdr:col>29</xdr:col>
      <xdr:colOff>177800</xdr:colOff>
      <xdr:row>17</xdr:row>
      <xdr:rowOff>16721</xdr:rowOff>
    </xdr:to>
    <xdr:sp macro="" textlink="">
      <xdr:nvSpPr>
        <xdr:cNvPr id="69" name="楕円 68"/>
        <xdr:cNvSpPr/>
      </xdr:nvSpPr>
      <xdr:spPr bwMode="auto">
        <a:xfrm>
          <a:off x="5600700" y="287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103098</xdr:rowOff>
    </xdr:from>
    <xdr:ext cx="762000" cy="259045"/>
    <xdr:sp macro="" textlink="">
      <xdr:nvSpPr>
        <xdr:cNvPr id="70" name="人口1人当たり決算額の推移該当値テキスト130"/>
        <xdr:cNvSpPr txBox="1"/>
      </xdr:nvSpPr>
      <xdr:spPr>
        <a:xfrm>
          <a:off x="5740400" y="27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119687</xdr:rowOff>
    </xdr:from>
    <xdr:to>
      <xdr:col>26</xdr:col>
      <xdr:colOff>101600</xdr:colOff>
      <xdr:row>17</xdr:row>
      <xdr:rowOff>49837</xdr:rowOff>
    </xdr:to>
    <xdr:sp macro="" textlink="">
      <xdr:nvSpPr>
        <xdr:cNvPr id="71" name="楕円 70"/>
        <xdr:cNvSpPr/>
      </xdr:nvSpPr>
      <xdr:spPr bwMode="auto">
        <a:xfrm>
          <a:off x="4953000" y="29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60014</xdr:rowOff>
    </xdr:from>
    <xdr:ext cx="736600" cy="259045"/>
    <xdr:sp macro="" textlink="">
      <xdr:nvSpPr>
        <xdr:cNvPr id="72" name="テキスト ボックス 71"/>
        <xdr:cNvSpPr txBox="1"/>
      </xdr:nvSpPr>
      <xdr:spPr>
        <a:xfrm>
          <a:off x="4622800" y="267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134844</xdr:rowOff>
    </xdr:from>
    <xdr:to>
      <xdr:col>22</xdr:col>
      <xdr:colOff>165100</xdr:colOff>
      <xdr:row>17</xdr:row>
      <xdr:rowOff>64994</xdr:rowOff>
    </xdr:to>
    <xdr:sp macro="" textlink="">
      <xdr:nvSpPr>
        <xdr:cNvPr id="73" name="楕円 72"/>
        <xdr:cNvSpPr/>
      </xdr:nvSpPr>
      <xdr:spPr bwMode="auto">
        <a:xfrm>
          <a:off x="4254500" y="292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75171</xdr:rowOff>
    </xdr:from>
    <xdr:ext cx="762000" cy="259045"/>
    <xdr:sp macro="" textlink="">
      <xdr:nvSpPr>
        <xdr:cNvPr id="74" name="テキスト ボックス 73"/>
        <xdr:cNvSpPr txBox="1"/>
      </xdr:nvSpPr>
      <xdr:spPr>
        <a:xfrm>
          <a:off x="3924300" y="26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150198</xdr:rowOff>
    </xdr:from>
    <xdr:to>
      <xdr:col>19</xdr:col>
      <xdr:colOff>38100</xdr:colOff>
      <xdr:row>17</xdr:row>
      <xdr:rowOff>80348</xdr:rowOff>
    </xdr:to>
    <xdr:sp macro="" textlink="">
      <xdr:nvSpPr>
        <xdr:cNvPr id="75" name="楕円 74"/>
        <xdr:cNvSpPr/>
      </xdr:nvSpPr>
      <xdr:spPr bwMode="auto">
        <a:xfrm>
          <a:off x="3556000" y="294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90525</xdr:rowOff>
    </xdr:from>
    <xdr:ext cx="762000" cy="259045"/>
    <xdr:sp macro="" textlink="">
      <xdr:nvSpPr>
        <xdr:cNvPr id="76" name="テキスト ボックス 75"/>
        <xdr:cNvSpPr txBox="1"/>
      </xdr:nvSpPr>
      <xdr:spPr>
        <a:xfrm>
          <a:off x="3225800" y="270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153368</xdr:rowOff>
    </xdr:from>
    <xdr:to>
      <xdr:col>15</xdr:col>
      <xdr:colOff>101600</xdr:colOff>
      <xdr:row>17</xdr:row>
      <xdr:rowOff>83518</xdr:rowOff>
    </xdr:to>
    <xdr:sp macro="" textlink="">
      <xdr:nvSpPr>
        <xdr:cNvPr id="77" name="楕円 76"/>
        <xdr:cNvSpPr/>
      </xdr:nvSpPr>
      <xdr:spPr bwMode="auto">
        <a:xfrm>
          <a:off x="2857500" y="294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93695</xdr:rowOff>
    </xdr:from>
    <xdr:ext cx="762000" cy="259045"/>
    <xdr:sp macro="" textlink="">
      <xdr:nvSpPr>
        <xdr:cNvPr id="78" name="テキスト ボックス 77"/>
        <xdr:cNvSpPr txBox="1"/>
      </xdr:nvSpPr>
      <xdr:spPr>
        <a:xfrm>
          <a:off x="2527300" y="27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340708</xdr:rowOff>
    </xdr:from>
    <xdr:ext cx="762000" cy="259045"/>
    <xdr:sp macro="" textlink="">
      <xdr:nvSpPr>
        <xdr:cNvPr id="108" name="人口1人当たり決算額の推移最小値テキスト445"/>
        <xdr:cNvSpPr txBox="1"/>
      </xdr:nvSpPr>
      <xdr:spPr>
        <a:xfrm>
          <a:off x="5740400" y="74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291135</xdr:rowOff>
    </xdr:from>
    <xdr:to>
      <xdr:col>29</xdr:col>
      <xdr:colOff>127000</xdr:colOff>
      <xdr:row>37</xdr:row>
      <xdr:rowOff>330530</xdr:rowOff>
    </xdr:to>
    <xdr:cxnSp macro="">
      <xdr:nvCxnSpPr>
        <xdr:cNvPr id="112" name="直線コネクタ 111"/>
        <xdr:cNvCxnSpPr/>
      </xdr:nvCxnSpPr>
      <xdr:spPr bwMode="auto">
        <a:xfrm>
          <a:off x="5003800" y="7415835"/>
          <a:ext cx="647700" cy="3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278867</xdr:rowOff>
    </xdr:from>
    <xdr:to>
      <xdr:col>26</xdr:col>
      <xdr:colOff>50800</xdr:colOff>
      <xdr:row>37</xdr:row>
      <xdr:rowOff>291135</xdr:rowOff>
    </xdr:to>
    <xdr:cxnSp macro="">
      <xdr:nvCxnSpPr>
        <xdr:cNvPr id="115" name="直線コネクタ 114"/>
        <xdr:cNvCxnSpPr/>
      </xdr:nvCxnSpPr>
      <xdr:spPr bwMode="auto">
        <a:xfrm>
          <a:off x="4305300" y="7403567"/>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139668</xdr:rowOff>
    </xdr:from>
    <xdr:to>
      <xdr:col>22</xdr:col>
      <xdr:colOff>114300</xdr:colOff>
      <xdr:row>37</xdr:row>
      <xdr:rowOff>278867</xdr:rowOff>
    </xdr:to>
    <xdr:cxnSp macro="">
      <xdr:nvCxnSpPr>
        <xdr:cNvPr id="118" name="直線コネクタ 117"/>
        <xdr:cNvCxnSpPr/>
      </xdr:nvCxnSpPr>
      <xdr:spPr bwMode="auto">
        <a:xfrm>
          <a:off x="3606800" y="7264368"/>
          <a:ext cx="698500" cy="139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129953</xdr:rowOff>
    </xdr:from>
    <xdr:to>
      <xdr:col>18</xdr:col>
      <xdr:colOff>177800</xdr:colOff>
      <xdr:row>37</xdr:row>
      <xdr:rowOff>139668</xdr:rowOff>
    </xdr:to>
    <xdr:cxnSp macro="">
      <xdr:nvCxnSpPr>
        <xdr:cNvPr id="121" name="直線コネクタ 120"/>
        <xdr:cNvCxnSpPr/>
      </xdr:nvCxnSpPr>
      <xdr:spPr bwMode="auto">
        <a:xfrm>
          <a:off x="2908300" y="7254653"/>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279730</xdr:rowOff>
    </xdr:from>
    <xdr:to>
      <xdr:col>29</xdr:col>
      <xdr:colOff>177800</xdr:colOff>
      <xdr:row>38</xdr:row>
      <xdr:rowOff>38430</xdr:rowOff>
    </xdr:to>
    <xdr:sp macro="" textlink="">
      <xdr:nvSpPr>
        <xdr:cNvPr id="131" name="楕円 130"/>
        <xdr:cNvSpPr/>
      </xdr:nvSpPr>
      <xdr:spPr bwMode="auto">
        <a:xfrm>
          <a:off x="5600700" y="740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188307</xdr:rowOff>
    </xdr:from>
    <xdr:ext cx="762000" cy="259045"/>
    <xdr:sp macro="" textlink="">
      <xdr:nvSpPr>
        <xdr:cNvPr id="132" name="人口1人当たり決算額の推移該当値テキスト445"/>
        <xdr:cNvSpPr txBox="1"/>
      </xdr:nvSpPr>
      <xdr:spPr>
        <a:xfrm>
          <a:off x="5740400" y="73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240335</xdr:rowOff>
    </xdr:from>
    <xdr:to>
      <xdr:col>26</xdr:col>
      <xdr:colOff>101600</xdr:colOff>
      <xdr:row>37</xdr:row>
      <xdr:rowOff>341935</xdr:rowOff>
    </xdr:to>
    <xdr:sp macro="" textlink="">
      <xdr:nvSpPr>
        <xdr:cNvPr id="133" name="楕円 132"/>
        <xdr:cNvSpPr/>
      </xdr:nvSpPr>
      <xdr:spPr bwMode="auto">
        <a:xfrm>
          <a:off x="4953000" y="736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326712</xdr:rowOff>
    </xdr:from>
    <xdr:ext cx="736600" cy="259045"/>
    <xdr:sp macro="" textlink="">
      <xdr:nvSpPr>
        <xdr:cNvPr id="134" name="テキスト ボックス 133"/>
        <xdr:cNvSpPr txBox="1"/>
      </xdr:nvSpPr>
      <xdr:spPr>
        <a:xfrm>
          <a:off x="4622800" y="7451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228067</xdr:rowOff>
    </xdr:from>
    <xdr:to>
      <xdr:col>22</xdr:col>
      <xdr:colOff>165100</xdr:colOff>
      <xdr:row>37</xdr:row>
      <xdr:rowOff>329667</xdr:rowOff>
    </xdr:to>
    <xdr:sp macro="" textlink="">
      <xdr:nvSpPr>
        <xdr:cNvPr id="135" name="楕円 134"/>
        <xdr:cNvSpPr/>
      </xdr:nvSpPr>
      <xdr:spPr bwMode="auto">
        <a:xfrm>
          <a:off x="4254500" y="735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314444</xdr:rowOff>
    </xdr:from>
    <xdr:ext cx="762000" cy="259045"/>
    <xdr:sp macro="" textlink="">
      <xdr:nvSpPr>
        <xdr:cNvPr id="136" name="テキスト ボックス 135"/>
        <xdr:cNvSpPr txBox="1"/>
      </xdr:nvSpPr>
      <xdr:spPr>
        <a:xfrm>
          <a:off x="3924300" y="743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88868</xdr:rowOff>
    </xdr:from>
    <xdr:to>
      <xdr:col>19</xdr:col>
      <xdr:colOff>38100</xdr:colOff>
      <xdr:row>37</xdr:row>
      <xdr:rowOff>190468</xdr:rowOff>
    </xdr:to>
    <xdr:sp macro="" textlink="">
      <xdr:nvSpPr>
        <xdr:cNvPr id="137" name="楕円 136"/>
        <xdr:cNvSpPr/>
      </xdr:nvSpPr>
      <xdr:spPr bwMode="auto">
        <a:xfrm>
          <a:off x="3556000" y="721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175245</xdr:rowOff>
    </xdr:from>
    <xdr:ext cx="762000" cy="259045"/>
    <xdr:sp macro="" textlink="">
      <xdr:nvSpPr>
        <xdr:cNvPr id="138" name="テキスト ボックス 137"/>
        <xdr:cNvSpPr txBox="1"/>
      </xdr:nvSpPr>
      <xdr:spPr>
        <a:xfrm>
          <a:off x="3225800" y="72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79153</xdr:rowOff>
    </xdr:from>
    <xdr:to>
      <xdr:col>15</xdr:col>
      <xdr:colOff>101600</xdr:colOff>
      <xdr:row>37</xdr:row>
      <xdr:rowOff>180753</xdr:rowOff>
    </xdr:to>
    <xdr:sp macro="" textlink="">
      <xdr:nvSpPr>
        <xdr:cNvPr id="139" name="楕円 138"/>
        <xdr:cNvSpPr/>
      </xdr:nvSpPr>
      <xdr:spPr bwMode="auto">
        <a:xfrm>
          <a:off x="2857500" y="720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165530</xdr:rowOff>
    </xdr:from>
    <xdr:ext cx="762000" cy="259045"/>
    <xdr:sp macro="" textlink="">
      <xdr:nvSpPr>
        <xdr:cNvPr id="140" name="テキスト ボックス 139"/>
        <xdr:cNvSpPr txBox="1"/>
      </xdr:nvSpPr>
      <xdr:spPr>
        <a:xfrm>
          <a:off x="2527300" y="729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30413</xdr:rowOff>
    </xdr:from>
    <xdr:to>
      <xdr:col>24</xdr:col>
      <xdr:colOff>63500</xdr:colOff>
      <xdr:row>35</xdr:row>
      <xdr:rowOff>92510</xdr:rowOff>
    </xdr:to>
    <xdr:cxnSp macro="">
      <xdr:nvCxnSpPr>
        <xdr:cNvPr id="63" name="直線コネクタ 62"/>
        <xdr:cNvCxnSpPr/>
      </xdr:nvCxnSpPr>
      <xdr:spPr>
        <a:xfrm flipV="1">
          <a:off x="3797300" y="6031163"/>
          <a:ext cx="8382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92510</xdr:rowOff>
    </xdr:from>
    <xdr:to>
      <xdr:col>19</xdr:col>
      <xdr:colOff>177800</xdr:colOff>
      <xdr:row>35</xdr:row>
      <xdr:rowOff>123486</xdr:rowOff>
    </xdr:to>
    <xdr:cxnSp macro="">
      <xdr:nvCxnSpPr>
        <xdr:cNvPr id="66" name="直線コネクタ 65"/>
        <xdr:cNvCxnSpPr/>
      </xdr:nvCxnSpPr>
      <xdr:spPr>
        <a:xfrm flipV="1">
          <a:off x="2908300" y="6093260"/>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123486</xdr:rowOff>
    </xdr:from>
    <xdr:to>
      <xdr:col>15</xdr:col>
      <xdr:colOff>50800</xdr:colOff>
      <xdr:row>36</xdr:row>
      <xdr:rowOff>2148</xdr:rowOff>
    </xdr:to>
    <xdr:cxnSp macro="">
      <xdr:nvCxnSpPr>
        <xdr:cNvPr id="69" name="直線コネクタ 68"/>
        <xdr:cNvCxnSpPr/>
      </xdr:nvCxnSpPr>
      <xdr:spPr>
        <a:xfrm flipV="1">
          <a:off x="2019300" y="6124236"/>
          <a:ext cx="889000" cy="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125886</xdr:rowOff>
    </xdr:from>
    <xdr:to>
      <xdr:col>10</xdr:col>
      <xdr:colOff>114300</xdr:colOff>
      <xdr:row>36</xdr:row>
      <xdr:rowOff>2148</xdr:rowOff>
    </xdr:to>
    <xdr:cxnSp macro="">
      <xdr:nvCxnSpPr>
        <xdr:cNvPr id="72" name="直線コネクタ 71"/>
        <xdr:cNvCxnSpPr/>
      </xdr:nvCxnSpPr>
      <xdr:spPr>
        <a:xfrm>
          <a:off x="1130300" y="6126636"/>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151063</xdr:rowOff>
    </xdr:from>
    <xdr:to>
      <xdr:col>24</xdr:col>
      <xdr:colOff>114300</xdr:colOff>
      <xdr:row>35</xdr:row>
      <xdr:rowOff>81213</xdr:rowOff>
    </xdr:to>
    <xdr:sp macro="" textlink="">
      <xdr:nvSpPr>
        <xdr:cNvPr id="82" name="楕円 81"/>
        <xdr:cNvSpPr/>
      </xdr:nvSpPr>
      <xdr:spPr>
        <a:xfrm>
          <a:off x="4584700" y="59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xdr:rowOff>
    </xdr:from>
    <xdr:ext cx="599010" cy="259045"/>
    <xdr:sp macro="" textlink="">
      <xdr:nvSpPr>
        <xdr:cNvPr id="83" name="人件費該当値テキスト"/>
        <xdr:cNvSpPr txBox="1"/>
      </xdr:nvSpPr>
      <xdr:spPr>
        <a:xfrm>
          <a:off x="4686300" y="583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41710</xdr:rowOff>
    </xdr:from>
    <xdr:to>
      <xdr:col>20</xdr:col>
      <xdr:colOff>38100</xdr:colOff>
      <xdr:row>35</xdr:row>
      <xdr:rowOff>143310</xdr:rowOff>
    </xdr:to>
    <xdr:sp macro="" textlink="">
      <xdr:nvSpPr>
        <xdr:cNvPr id="84" name="楕円 83"/>
        <xdr:cNvSpPr/>
      </xdr:nvSpPr>
      <xdr:spPr>
        <a:xfrm>
          <a:off x="37465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159837</xdr:rowOff>
    </xdr:from>
    <xdr:ext cx="599010" cy="259045"/>
    <xdr:sp macro="" textlink="">
      <xdr:nvSpPr>
        <xdr:cNvPr id="85" name="テキスト ボックス 84"/>
        <xdr:cNvSpPr txBox="1"/>
      </xdr:nvSpPr>
      <xdr:spPr>
        <a:xfrm>
          <a:off x="3497795" y="581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72686</xdr:rowOff>
    </xdr:from>
    <xdr:to>
      <xdr:col>15</xdr:col>
      <xdr:colOff>101600</xdr:colOff>
      <xdr:row>36</xdr:row>
      <xdr:rowOff>2836</xdr:rowOff>
    </xdr:to>
    <xdr:sp macro="" textlink="">
      <xdr:nvSpPr>
        <xdr:cNvPr id="86" name="楕円 85"/>
        <xdr:cNvSpPr/>
      </xdr:nvSpPr>
      <xdr:spPr>
        <a:xfrm>
          <a:off x="2857500" y="60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19363</xdr:rowOff>
    </xdr:from>
    <xdr:ext cx="599010" cy="259045"/>
    <xdr:sp macro="" textlink="">
      <xdr:nvSpPr>
        <xdr:cNvPr id="87" name="テキスト ボックス 86"/>
        <xdr:cNvSpPr txBox="1"/>
      </xdr:nvSpPr>
      <xdr:spPr>
        <a:xfrm>
          <a:off x="2608795" y="58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122798</xdr:rowOff>
    </xdr:from>
    <xdr:to>
      <xdr:col>10</xdr:col>
      <xdr:colOff>165100</xdr:colOff>
      <xdr:row>36</xdr:row>
      <xdr:rowOff>52948</xdr:rowOff>
    </xdr:to>
    <xdr:sp macro="" textlink="">
      <xdr:nvSpPr>
        <xdr:cNvPr id="88" name="楕円 87"/>
        <xdr:cNvSpPr/>
      </xdr:nvSpPr>
      <xdr:spPr>
        <a:xfrm>
          <a:off x="1968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69475</xdr:rowOff>
    </xdr:from>
    <xdr:ext cx="534377" cy="259045"/>
    <xdr:sp macro="" textlink="">
      <xdr:nvSpPr>
        <xdr:cNvPr id="89" name="テキスト ボックス 88"/>
        <xdr:cNvSpPr txBox="1"/>
      </xdr:nvSpPr>
      <xdr:spPr>
        <a:xfrm>
          <a:off x="1752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75086</xdr:rowOff>
    </xdr:from>
    <xdr:to>
      <xdr:col>6</xdr:col>
      <xdr:colOff>38100</xdr:colOff>
      <xdr:row>36</xdr:row>
      <xdr:rowOff>5236</xdr:rowOff>
    </xdr:to>
    <xdr:sp macro="" textlink="">
      <xdr:nvSpPr>
        <xdr:cNvPr id="90" name="楕円 89"/>
        <xdr:cNvSpPr/>
      </xdr:nvSpPr>
      <xdr:spPr>
        <a:xfrm>
          <a:off x="1079500" y="60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21763</xdr:rowOff>
    </xdr:from>
    <xdr:ext cx="599010" cy="259045"/>
    <xdr:sp macro="" textlink="">
      <xdr:nvSpPr>
        <xdr:cNvPr id="91" name="テキスト ボックス 90"/>
        <xdr:cNvSpPr txBox="1"/>
      </xdr:nvSpPr>
      <xdr:spPr>
        <a:xfrm>
          <a:off x="830795" y="5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111189</xdr:rowOff>
    </xdr:from>
    <xdr:to>
      <xdr:col>24</xdr:col>
      <xdr:colOff>63500</xdr:colOff>
      <xdr:row>58</xdr:row>
      <xdr:rowOff>4128</xdr:rowOff>
    </xdr:to>
    <xdr:cxnSp macro="">
      <xdr:nvCxnSpPr>
        <xdr:cNvPr id="121" name="直線コネクタ 120"/>
        <xdr:cNvCxnSpPr/>
      </xdr:nvCxnSpPr>
      <xdr:spPr>
        <a:xfrm flipV="1">
          <a:off x="3797300" y="9883839"/>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4128</xdr:rowOff>
    </xdr:from>
    <xdr:to>
      <xdr:col>19</xdr:col>
      <xdr:colOff>177800</xdr:colOff>
      <xdr:row>58</xdr:row>
      <xdr:rowOff>8192</xdr:rowOff>
    </xdr:to>
    <xdr:cxnSp macro="">
      <xdr:nvCxnSpPr>
        <xdr:cNvPr id="124" name="直線コネクタ 123"/>
        <xdr:cNvCxnSpPr/>
      </xdr:nvCxnSpPr>
      <xdr:spPr>
        <a:xfrm flipV="1">
          <a:off x="2908300" y="994822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8192</xdr:rowOff>
    </xdr:from>
    <xdr:to>
      <xdr:col>15</xdr:col>
      <xdr:colOff>50800</xdr:colOff>
      <xdr:row>58</xdr:row>
      <xdr:rowOff>39827</xdr:rowOff>
    </xdr:to>
    <xdr:cxnSp macro="">
      <xdr:nvCxnSpPr>
        <xdr:cNvPr id="127" name="直線コネクタ 126"/>
        <xdr:cNvCxnSpPr/>
      </xdr:nvCxnSpPr>
      <xdr:spPr>
        <a:xfrm flipV="1">
          <a:off x="2019300" y="9952292"/>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39827</xdr:rowOff>
    </xdr:from>
    <xdr:to>
      <xdr:col>10</xdr:col>
      <xdr:colOff>114300</xdr:colOff>
      <xdr:row>58</xdr:row>
      <xdr:rowOff>84417</xdr:rowOff>
    </xdr:to>
    <xdr:cxnSp macro="">
      <xdr:nvCxnSpPr>
        <xdr:cNvPr id="130" name="直線コネクタ 129"/>
        <xdr:cNvCxnSpPr/>
      </xdr:nvCxnSpPr>
      <xdr:spPr>
        <a:xfrm flipV="1">
          <a:off x="1130300" y="9983927"/>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60389</xdr:rowOff>
    </xdr:from>
    <xdr:to>
      <xdr:col>24</xdr:col>
      <xdr:colOff>114300</xdr:colOff>
      <xdr:row>57</xdr:row>
      <xdr:rowOff>161989</xdr:rowOff>
    </xdr:to>
    <xdr:sp macro="" textlink="">
      <xdr:nvSpPr>
        <xdr:cNvPr id="140" name="楕円 139"/>
        <xdr:cNvSpPr/>
      </xdr:nvSpPr>
      <xdr:spPr>
        <a:xfrm>
          <a:off x="4584700" y="98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38816</xdr:rowOff>
    </xdr:from>
    <xdr:ext cx="534377" cy="259045"/>
    <xdr:sp macro="" textlink="">
      <xdr:nvSpPr>
        <xdr:cNvPr id="141" name="物件費該当値テキスト"/>
        <xdr:cNvSpPr txBox="1"/>
      </xdr:nvSpPr>
      <xdr:spPr>
        <a:xfrm>
          <a:off x="4686300" y="98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124778</xdr:rowOff>
    </xdr:from>
    <xdr:to>
      <xdr:col>20</xdr:col>
      <xdr:colOff>38100</xdr:colOff>
      <xdr:row>58</xdr:row>
      <xdr:rowOff>54928</xdr:rowOff>
    </xdr:to>
    <xdr:sp macro="" textlink="">
      <xdr:nvSpPr>
        <xdr:cNvPr id="142" name="楕円 141"/>
        <xdr:cNvSpPr/>
      </xdr:nvSpPr>
      <xdr:spPr>
        <a:xfrm>
          <a:off x="3746500" y="98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46055</xdr:rowOff>
    </xdr:from>
    <xdr:ext cx="534377" cy="259045"/>
    <xdr:sp macro="" textlink="">
      <xdr:nvSpPr>
        <xdr:cNvPr id="143" name="テキスト ボックス 142"/>
        <xdr:cNvSpPr txBox="1"/>
      </xdr:nvSpPr>
      <xdr:spPr>
        <a:xfrm>
          <a:off x="3530111" y="99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128842</xdr:rowOff>
    </xdr:from>
    <xdr:to>
      <xdr:col>15</xdr:col>
      <xdr:colOff>101600</xdr:colOff>
      <xdr:row>58</xdr:row>
      <xdr:rowOff>58992</xdr:rowOff>
    </xdr:to>
    <xdr:sp macro="" textlink="">
      <xdr:nvSpPr>
        <xdr:cNvPr id="144" name="楕円 143"/>
        <xdr:cNvSpPr/>
      </xdr:nvSpPr>
      <xdr:spPr>
        <a:xfrm>
          <a:off x="2857500" y="9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50119</xdr:rowOff>
    </xdr:from>
    <xdr:ext cx="534377" cy="259045"/>
    <xdr:sp macro="" textlink="">
      <xdr:nvSpPr>
        <xdr:cNvPr id="145" name="テキスト ボックス 144"/>
        <xdr:cNvSpPr txBox="1"/>
      </xdr:nvSpPr>
      <xdr:spPr>
        <a:xfrm>
          <a:off x="2641111" y="9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160477</xdr:rowOff>
    </xdr:from>
    <xdr:to>
      <xdr:col>10</xdr:col>
      <xdr:colOff>165100</xdr:colOff>
      <xdr:row>58</xdr:row>
      <xdr:rowOff>90627</xdr:rowOff>
    </xdr:to>
    <xdr:sp macro="" textlink="">
      <xdr:nvSpPr>
        <xdr:cNvPr id="146" name="楕円 145"/>
        <xdr:cNvSpPr/>
      </xdr:nvSpPr>
      <xdr:spPr>
        <a:xfrm>
          <a:off x="1968500" y="99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81754</xdr:rowOff>
    </xdr:from>
    <xdr:ext cx="534377" cy="259045"/>
    <xdr:sp macro="" textlink="">
      <xdr:nvSpPr>
        <xdr:cNvPr id="147" name="テキスト ボックス 146"/>
        <xdr:cNvSpPr txBox="1"/>
      </xdr:nvSpPr>
      <xdr:spPr>
        <a:xfrm>
          <a:off x="1752111" y="100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33617</xdr:rowOff>
    </xdr:from>
    <xdr:to>
      <xdr:col>6</xdr:col>
      <xdr:colOff>38100</xdr:colOff>
      <xdr:row>58</xdr:row>
      <xdr:rowOff>135217</xdr:rowOff>
    </xdr:to>
    <xdr:sp macro="" textlink="">
      <xdr:nvSpPr>
        <xdr:cNvPr id="148" name="楕円 147"/>
        <xdr:cNvSpPr/>
      </xdr:nvSpPr>
      <xdr:spPr>
        <a:xfrm>
          <a:off x="1079500" y="99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126344</xdr:rowOff>
    </xdr:from>
    <xdr:ext cx="534377" cy="259045"/>
    <xdr:sp macro="" textlink="">
      <xdr:nvSpPr>
        <xdr:cNvPr id="149" name="テキスト ボックス 148"/>
        <xdr:cNvSpPr txBox="1"/>
      </xdr:nvSpPr>
      <xdr:spPr>
        <a:xfrm>
          <a:off x="863111" y="100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46934</xdr:rowOff>
    </xdr:from>
    <xdr:to>
      <xdr:col>24</xdr:col>
      <xdr:colOff>63500</xdr:colOff>
      <xdr:row>77</xdr:row>
      <xdr:rowOff>133803</xdr:rowOff>
    </xdr:to>
    <xdr:cxnSp macro="">
      <xdr:nvCxnSpPr>
        <xdr:cNvPr id="176" name="直線コネクタ 175"/>
        <xdr:cNvCxnSpPr/>
      </xdr:nvCxnSpPr>
      <xdr:spPr>
        <a:xfrm>
          <a:off x="3797300" y="1324858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46934</xdr:rowOff>
    </xdr:from>
    <xdr:to>
      <xdr:col>19</xdr:col>
      <xdr:colOff>177800</xdr:colOff>
      <xdr:row>77</xdr:row>
      <xdr:rowOff>99558</xdr:rowOff>
    </xdr:to>
    <xdr:cxnSp macro="">
      <xdr:nvCxnSpPr>
        <xdr:cNvPr id="179" name="直線コネクタ 178"/>
        <xdr:cNvCxnSpPr/>
      </xdr:nvCxnSpPr>
      <xdr:spPr>
        <a:xfrm flipV="1">
          <a:off x="2908300" y="1324858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99558</xdr:rowOff>
    </xdr:from>
    <xdr:to>
      <xdr:col>15</xdr:col>
      <xdr:colOff>50800</xdr:colOff>
      <xdr:row>77</xdr:row>
      <xdr:rowOff>140568</xdr:rowOff>
    </xdr:to>
    <xdr:cxnSp macro="">
      <xdr:nvCxnSpPr>
        <xdr:cNvPr id="182" name="直線コネクタ 181"/>
        <xdr:cNvCxnSpPr/>
      </xdr:nvCxnSpPr>
      <xdr:spPr>
        <a:xfrm flipV="1">
          <a:off x="2019300" y="13301208"/>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140568</xdr:rowOff>
    </xdr:from>
    <xdr:to>
      <xdr:col>10</xdr:col>
      <xdr:colOff>114300</xdr:colOff>
      <xdr:row>78</xdr:row>
      <xdr:rowOff>21468</xdr:rowOff>
    </xdr:to>
    <xdr:cxnSp macro="">
      <xdr:nvCxnSpPr>
        <xdr:cNvPr id="185" name="直線コネクタ 184"/>
        <xdr:cNvCxnSpPr/>
      </xdr:nvCxnSpPr>
      <xdr:spPr>
        <a:xfrm flipV="1">
          <a:off x="1130300" y="1334221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83003</xdr:rowOff>
    </xdr:from>
    <xdr:to>
      <xdr:col>24</xdr:col>
      <xdr:colOff>114300</xdr:colOff>
      <xdr:row>78</xdr:row>
      <xdr:rowOff>13153</xdr:rowOff>
    </xdr:to>
    <xdr:sp macro="" textlink="">
      <xdr:nvSpPr>
        <xdr:cNvPr id="195" name="楕円 194"/>
        <xdr:cNvSpPr/>
      </xdr:nvSpPr>
      <xdr:spPr>
        <a:xfrm>
          <a:off x="45847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169380</xdr:rowOff>
    </xdr:from>
    <xdr:ext cx="469744" cy="259045"/>
    <xdr:sp macro="" textlink="">
      <xdr:nvSpPr>
        <xdr:cNvPr id="196" name="維持補修費該当値テキスト"/>
        <xdr:cNvSpPr txBox="1"/>
      </xdr:nvSpPr>
      <xdr:spPr>
        <a:xfrm>
          <a:off x="4686300" y="131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167584</xdr:rowOff>
    </xdr:from>
    <xdr:to>
      <xdr:col>20</xdr:col>
      <xdr:colOff>38100</xdr:colOff>
      <xdr:row>77</xdr:row>
      <xdr:rowOff>97734</xdr:rowOff>
    </xdr:to>
    <xdr:sp macro="" textlink="">
      <xdr:nvSpPr>
        <xdr:cNvPr id="197" name="楕円 196"/>
        <xdr:cNvSpPr/>
      </xdr:nvSpPr>
      <xdr:spPr>
        <a:xfrm>
          <a:off x="37465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88861</xdr:rowOff>
    </xdr:from>
    <xdr:ext cx="469744" cy="259045"/>
    <xdr:sp macro="" textlink="">
      <xdr:nvSpPr>
        <xdr:cNvPr id="198" name="テキスト ボックス 197"/>
        <xdr:cNvSpPr txBox="1"/>
      </xdr:nvSpPr>
      <xdr:spPr>
        <a:xfrm>
          <a:off x="3562428" y="1329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48758</xdr:rowOff>
    </xdr:from>
    <xdr:to>
      <xdr:col>15</xdr:col>
      <xdr:colOff>101600</xdr:colOff>
      <xdr:row>77</xdr:row>
      <xdr:rowOff>150358</xdr:rowOff>
    </xdr:to>
    <xdr:sp macro="" textlink="">
      <xdr:nvSpPr>
        <xdr:cNvPr id="199" name="楕円 198"/>
        <xdr:cNvSpPr/>
      </xdr:nvSpPr>
      <xdr:spPr>
        <a:xfrm>
          <a:off x="2857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141485</xdr:rowOff>
    </xdr:from>
    <xdr:ext cx="469744" cy="259045"/>
    <xdr:sp macro="" textlink="">
      <xdr:nvSpPr>
        <xdr:cNvPr id="200" name="テキスト ボックス 199"/>
        <xdr:cNvSpPr txBox="1"/>
      </xdr:nvSpPr>
      <xdr:spPr>
        <a:xfrm>
          <a:off x="2673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89768</xdr:rowOff>
    </xdr:from>
    <xdr:to>
      <xdr:col>10</xdr:col>
      <xdr:colOff>165100</xdr:colOff>
      <xdr:row>78</xdr:row>
      <xdr:rowOff>19918</xdr:rowOff>
    </xdr:to>
    <xdr:sp macro="" textlink="">
      <xdr:nvSpPr>
        <xdr:cNvPr id="201" name="楕円 200"/>
        <xdr:cNvSpPr/>
      </xdr:nvSpPr>
      <xdr:spPr>
        <a:xfrm>
          <a:off x="1968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11045</xdr:rowOff>
    </xdr:from>
    <xdr:ext cx="469744" cy="259045"/>
    <xdr:sp macro="" textlink="">
      <xdr:nvSpPr>
        <xdr:cNvPr id="202" name="テキスト ボックス 201"/>
        <xdr:cNvSpPr txBox="1"/>
      </xdr:nvSpPr>
      <xdr:spPr>
        <a:xfrm>
          <a:off x="1784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142118</xdr:rowOff>
    </xdr:from>
    <xdr:to>
      <xdr:col>6</xdr:col>
      <xdr:colOff>38100</xdr:colOff>
      <xdr:row>78</xdr:row>
      <xdr:rowOff>72268</xdr:rowOff>
    </xdr:to>
    <xdr:sp macro="" textlink="">
      <xdr:nvSpPr>
        <xdr:cNvPr id="203" name="楕円 202"/>
        <xdr:cNvSpPr/>
      </xdr:nvSpPr>
      <xdr:spPr>
        <a:xfrm>
          <a:off x="1079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63395</xdr:rowOff>
    </xdr:from>
    <xdr:ext cx="469744" cy="259045"/>
    <xdr:sp macro="" textlink="">
      <xdr:nvSpPr>
        <xdr:cNvPr id="204" name="テキスト ボックス 203"/>
        <xdr:cNvSpPr txBox="1"/>
      </xdr:nvSpPr>
      <xdr:spPr>
        <a:xfrm>
          <a:off x="895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158462</xdr:rowOff>
    </xdr:from>
    <xdr:to>
      <xdr:col>24</xdr:col>
      <xdr:colOff>63500</xdr:colOff>
      <xdr:row>98</xdr:row>
      <xdr:rowOff>22608</xdr:rowOff>
    </xdr:to>
    <xdr:cxnSp macro="">
      <xdr:nvCxnSpPr>
        <xdr:cNvPr id="236" name="直線コネクタ 235"/>
        <xdr:cNvCxnSpPr/>
      </xdr:nvCxnSpPr>
      <xdr:spPr>
        <a:xfrm>
          <a:off x="3797300" y="16789112"/>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103124</xdr:rowOff>
    </xdr:from>
    <xdr:to>
      <xdr:col>19</xdr:col>
      <xdr:colOff>177800</xdr:colOff>
      <xdr:row>97</xdr:row>
      <xdr:rowOff>158462</xdr:rowOff>
    </xdr:to>
    <xdr:cxnSp macro="">
      <xdr:nvCxnSpPr>
        <xdr:cNvPr id="239" name="直線コネクタ 238"/>
        <xdr:cNvCxnSpPr/>
      </xdr:nvCxnSpPr>
      <xdr:spPr>
        <a:xfrm>
          <a:off x="2908300" y="16733774"/>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101214</xdr:rowOff>
    </xdr:from>
    <xdr:to>
      <xdr:col>15</xdr:col>
      <xdr:colOff>50800</xdr:colOff>
      <xdr:row>97</xdr:row>
      <xdr:rowOff>103124</xdr:rowOff>
    </xdr:to>
    <xdr:cxnSp macro="">
      <xdr:nvCxnSpPr>
        <xdr:cNvPr id="242" name="直線コネクタ 241"/>
        <xdr:cNvCxnSpPr/>
      </xdr:nvCxnSpPr>
      <xdr:spPr>
        <a:xfrm>
          <a:off x="2019300" y="16731864"/>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101214</xdr:rowOff>
    </xdr:from>
    <xdr:to>
      <xdr:col>10</xdr:col>
      <xdr:colOff>114300</xdr:colOff>
      <xdr:row>98</xdr:row>
      <xdr:rowOff>85734</xdr:rowOff>
    </xdr:to>
    <xdr:cxnSp macro="">
      <xdr:nvCxnSpPr>
        <xdr:cNvPr id="245" name="直線コネクタ 244"/>
        <xdr:cNvCxnSpPr/>
      </xdr:nvCxnSpPr>
      <xdr:spPr>
        <a:xfrm flipV="1">
          <a:off x="1130300" y="16731864"/>
          <a:ext cx="8890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143258</xdr:rowOff>
    </xdr:from>
    <xdr:to>
      <xdr:col>24</xdr:col>
      <xdr:colOff>114300</xdr:colOff>
      <xdr:row>98</xdr:row>
      <xdr:rowOff>73408</xdr:rowOff>
    </xdr:to>
    <xdr:sp macro="" textlink="">
      <xdr:nvSpPr>
        <xdr:cNvPr id="255" name="楕円 254"/>
        <xdr:cNvSpPr/>
      </xdr:nvSpPr>
      <xdr:spPr>
        <a:xfrm>
          <a:off x="4584700" y="16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121685</xdr:rowOff>
    </xdr:from>
    <xdr:ext cx="534377" cy="259045"/>
    <xdr:sp macro="" textlink="">
      <xdr:nvSpPr>
        <xdr:cNvPr id="256" name="扶助費該当値テキスト"/>
        <xdr:cNvSpPr txBox="1"/>
      </xdr:nvSpPr>
      <xdr:spPr>
        <a:xfrm>
          <a:off x="4686300" y="167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107662</xdr:rowOff>
    </xdr:from>
    <xdr:to>
      <xdr:col>20</xdr:col>
      <xdr:colOff>38100</xdr:colOff>
      <xdr:row>98</xdr:row>
      <xdr:rowOff>37812</xdr:rowOff>
    </xdr:to>
    <xdr:sp macro="" textlink="">
      <xdr:nvSpPr>
        <xdr:cNvPr id="257" name="楕円 256"/>
        <xdr:cNvSpPr/>
      </xdr:nvSpPr>
      <xdr:spPr>
        <a:xfrm>
          <a:off x="3746500" y="167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28939</xdr:rowOff>
    </xdr:from>
    <xdr:ext cx="534377" cy="259045"/>
    <xdr:sp macro="" textlink="">
      <xdr:nvSpPr>
        <xdr:cNvPr id="258" name="テキスト ボックス 257"/>
        <xdr:cNvSpPr txBox="1"/>
      </xdr:nvSpPr>
      <xdr:spPr>
        <a:xfrm>
          <a:off x="3530111" y="16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52324</xdr:rowOff>
    </xdr:from>
    <xdr:to>
      <xdr:col>15</xdr:col>
      <xdr:colOff>101600</xdr:colOff>
      <xdr:row>97</xdr:row>
      <xdr:rowOff>153924</xdr:rowOff>
    </xdr:to>
    <xdr:sp macro="" textlink="">
      <xdr:nvSpPr>
        <xdr:cNvPr id="259" name="楕円 258"/>
        <xdr:cNvSpPr/>
      </xdr:nvSpPr>
      <xdr:spPr>
        <a:xfrm>
          <a:off x="2857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145051</xdr:rowOff>
    </xdr:from>
    <xdr:ext cx="534377" cy="259045"/>
    <xdr:sp macro="" textlink="">
      <xdr:nvSpPr>
        <xdr:cNvPr id="260" name="テキスト ボックス 259"/>
        <xdr:cNvSpPr txBox="1"/>
      </xdr:nvSpPr>
      <xdr:spPr>
        <a:xfrm>
          <a:off x="2641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50414</xdr:rowOff>
    </xdr:from>
    <xdr:to>
      <xdr:col>10</xdr:col>
      <xdr:colOff>165100</xdr:colOff>
      <xdr:row>97</xdr:row>
      <xdr:rowOff>152014</xdr:rowOff>
    </xdr:to>
    <xdr:sp macro="" textlink="">
      <xdr:nvSpPr>
        <xdr:cNvPr id="261" name="楕円 260"/>
        <xdr:cNvSpPr/>
      </xdr:nvSpPr>
      <xdr:spPr>
        <a:xfrm>
          <a:off x="1968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143141</xdr:rowOff>
    </xdr:from>
    <xdr:ext cx="534377" cy="259045"/>
    <xdr:sp macro="" textlink="">
      <xdr:nvSpPr>
        <xdr:cNvPr id="262" name="テキスト ボックス 261"/>
        <xdr:cNvSpPr txBox="1"/>
      </xdr:nvSpPr>
      <xdr:spPr>
        <a:xfrm>
          <a:off x="1752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34934</xdr:rowOff>
    </xdr:from>
    <xdr:to>
      <xdr:col>6</xdr:col>
      <xdr:colOff>38100</xdr:colOff>
      <xdr:row>98</xdr:row>
      <xdr:rowOff>136534</xdr:rowOff>
    </xdr:to>
    <xdr:sp macro="" textlink="">
      <xdr:nvSpPr>
        <xdr:cNvPr id="263" name="楕円 262"/>
        <xdr:cNvSpPr/>
      </xdr:nvSpPr>
      <xdr:spPr>
        <a:xfrm>
          <a:off x="1079500" y="168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127661</xdr:rowOff>
    </xdr:from>
    <xdr:ext cx="534377" cy="259045"/>
    <xdr:sp macro="" textlink="">
      <xdr:nvSpPr>
        <xdr:cNvPr id="264" name="テキスト ボックス 263"/>
        <xdr:cNvSpPr txBox="1"/>
      </xdr:nvSpPr>
      <xdr:spPr>
        <a:xfrm>
          <a:off x="863111" y="16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65478</xdr:rowOff>
    </xdr:from>
    <xdr:to>
      <xdr:col>55</xdr:col>
      <xdr:colOff>0</xdr:colOff>
      <xdr:row>36</xdr:row>
      <xdr:rowOff>66886</xdr:rowOff>
    </xdr:to>
    <xdr:cxnSp macro="">
      <xdr:nvCxnSpPr>
        <xdr:cNvPr id="291" name="直線コネクタ 290"/>
        <xdr:cNvCxnSpPr/>
      </xdr:nvCxnSpPr>
      <xdr:spPr>
        <a:xfrm>
          <a:off x="9639300" y="6237678"/>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27882</xdr:rowOff>
    </xdr:from>
    <xdr:to>
      <xdr:col>50</xdr:col>
      <xdr:colOff>114300</xdr:colOff>
      <xdr:row>36</xdr:row>
      <xdr:rowOff>65478</xdr:rowOff>
    </xdr:to>
    <xdr:cxnSp macro="">
      <xdr:nvCxnSpPr>
        <xdr:cNvPr id="294" name="直線コネクタ 293"/>
        <xdr:cNvCxnSpPr/>
      </xdr:nvCxnSpPr>
      <xdr:spPr>
        <a:xfrm>
          <a:off x="8750300" y="6200082"/>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27882</xdr:rowOff>
    </xdr:from>
    <xdr:to>
      <xdr:col>45</xdr:col>
      <xdr:colOff>177800</xdr:colOff>
      <xdr:row>36</xdr:row>
      <xdr:rowOff>122628</xdr:rowOff>
    </xdr:to>
    <xdr:cxnSp macro="">
      <xdr:nvCxnSpPr>
        <xdr:cNvPr id="297" name="直線コネクタ 296"/>
        <xdr:cNvCxnSpPr/>
      </xdr:nvCxnSpPr>
      <xdr:spPr>
        <a:xfrm flipV="1">
          <a:off x="7861300" y="6200082"/>
          <a:ext cx="889000" cy="9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76096</xdr:rowOff>
    </xdr:from>
    <xdr:ext cx="534377" cy="259045"/>
    <xdr:sp macro="" textlink="">
      <xdr:nvSpPr>
        <xdr:cNvPr id="299" name="テキスト ボックス 298"/>
        <xdr:cNvSpPr txBox="1"/>
      </xdr:nvSpPr>
      <xdr:spPr>
        <a:xfrm>
          <a:off x="8483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122628</xdr:rowOff>
    </xdr:from>
    <xdr:to>
      <xdr:col>41</xdr:col>
      <xdr:colOff>50800</xdr:colOff>
      <xdr:row>36</xdr:row>
      <xdr:rowOff>144866</xdr:rowOff>
    </xdr:to>
    <xdr:cxnSp macro="">
      <xdr:nvCxnSpPr>
        <xdr:cNvPr id="300" name="直線コネクタ 299"/>
        <xdr:cNvCxnSpPr/>
      </xdr:nvCxnSpPr>
      <xdr:spPr>
        <a:xfrm flipV="1">
          <a:off x="6972300" y="6294828"/>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16086</xdr:rowOff>
    </xdr:from>
    <xdr:to>
      <xdr:col>55</xdr:col>
      <xdr:colOff>50800</xdr:colOff>
      <xdr:row>36</xdr:row>
      <xdr:rowOff>117686</xdr:rowOff>
    </xdr:to>
    <xdr:sp macro="" textlink="">
      <xdr:nvSpPr>
        <xdr:cNvPr id="310" name="楕円 309"/>
        <xdr:cNvSpPr/>
      </xdr:nvSpPr>
      <xdr:spPr>
        <a:xfrm>
          <a:off x="10426700" y="61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165963</xdr:rowOff>
    </xdr:from>
    <xdr:ext cx="534377" cy="259045"/>
    <xdr:sp macro="" textlink="">
      <xdr:nvSpPr>
        <xdr:cNvPr id="311" name="補助費等該当値テキスト"/>
        <xdr:cNvSpPr txBox="1"/>
      </xdr:nvSpPr>
      <xdr:spPr>
        <a:xfrm>
          <a:off x="10528300" y="61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14678</xdr:rowOff>
    </xdr:from>
    <xdr:to>
      <xdr:col>50</xdr:col>
      <xdr:colOff>165100</xdr:colOff>
      <xdr:row>36</xdr:row>
      <xdr:rowOff>116278</xdr:rowOff>
    </xdr:to>
    <xdr:sp macro="" textlink="">
      <xdr:nvSpPr>
        <xdr:cNvPr id="312" name="楕円 311"/>
        <xdr:cNvSpPr/>
      </xdr:nvSpPr>
      <xdr:spPr>
        <a:xfrm>
          <a:off x="9588500" y="61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107405</xdr:rowOff>
    </xdr:from>
    <xdr:ext cx="534377" cy="259045"/>
    <xdr:sp macro="" textlink="">
      <xdr:nvSpPr>
        <xdr:cNvPr id="313" name="テキスト ボックス 312"/>
        <xdr:cNvSpPr txBox="1"/>
      </xdr:nvSpPr>
      <xdr:spPr>
        <a:xfrm>
          <a:off x="9372111" y="627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148532</xdr:rowOff>
    </xdr:from>
    <xdr:to>
      <xdr:col>46</xdr:col>
      <xdr:colOff>38100</xdr:colOff>
      <xdr:row>36</xdr:row>
      <xdr:rowOff>78682</xdr:rowOff>
    </xdr:to>
    <xdr:sp macro="" textlink="">
      <xdr:nvSpPr>
        <xdr:cNvPr id="314" name="楕円 313"/>
        <xdr:cNvSpPr/>
      </xdr:nvSpPr>
      <xdr:spPr>
        <a:xfrm>
          <a:off x="8699500" y="61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95209</xdr:rowOff>
    </xdr:from>
    <xdr:ext cx="534377" cy="259045"/>
    <xdr:sp macro="" textlink="">
      <xdr:nvSpPr>
        <xdr:cNvPr id="315" name="テキスト ボックス 314"/>
        <xdr:cNvSpPr txBox="1"/>
      </xdr:nvSpPr>
      <xdr:spPr>
        <a:xfrm>
          <a:off x="8483111" y="59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71828</xdr:rowOff>
    </xdr:from>
    <xdr:to>
      <xdr:col>41</xdr:col>
      <xdr:colOff>101600</xdr:colOff>
      <xdr:row>37</xdr:row>
      <xdr:rowOff>1978</xdr:rowOff>
    </xdr:to>
    <xdr:sp macro="" textlink="">
      <xdr:nvSpPr>
        <xdr:cNvPr id="316" name="楕円 315"/>
        <xdr:cNvSpPr/>
      </xdr:nvSpPr>
      <xdr:spPr>
        <a:xfrm>
          <a:off x="7810500" y="62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164555</xdr:rowOff>
    </xdr:from>
    <xdr:ext cx="534377" cy="259045"/>
    <xdr:sp macro="" textlink="">
      <xdr:nvSpPr>
        <xdr:cNvPr id="317" name="テキスト ボックス 316"/>
        <xdr:cNvSpPr txBox="1"/>
      </xdr:nvSpPr>
      <xdr:spPr>
        <a:xfrm>
          <a:off x="7594111" y="63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94066</xdr:rowOff>
    </xdr:from>
    <xdr:to>
      <xdr:col>36</xdr:col>
      <xdr:colOff>165100</xdr:colOff>
      <xdr:row>37</xdr:row>
      <xdr:rowOff>24216</xdr:rowOff>
    </xdr:to>
    <xdr:sp macro="" textlink="">
      <xdr:nvSpPr>
        <xdr:cNvPr id="318" name="楕円 317"/>
        <xdr:cNvSpPr/>
      </xdr:nvSpPr>
      <xdr:spPr>
        <a:xfrm>
          <a:off x="6921500" y="62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15343</xdr:rowOff>
    </xdr:from>
    <xdr:ext cx="534377" cy="259045"/>
    <xdr:sp macro="" textlink="">
      <xdr:nvSpPr>
        <xdr:cNvPr id="319" name="テキスト ボックス 318"/>
        <xdr:cNvSpPr txBox="1"/>
      </xdr:nvSpPr>
      <xdr:spPr>
        <a:xfrm>
          <a:off x="6705111" y="6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91520</xdr:rowOff>
    </xdr:from>
    <xdr:to>
      <xdr:col>55</xdr:col>
      <xdr:colOff>0</xdr:colOff>
      <xdr:row>57</xdr:row>
      <xdr:rowOff>94776</xdr:rowOff>
    </xdr:to>
    <xdr:cxnSp macro="">
      <xdr:nvCxnSpPr>
        <xdr:cNvPr id="346" name="直線コネクタ 345"/>
        <xdr:cNvCxnSpPr/>
      </xdr:nvCxnSpPr>
      <xdr:spPr>
        <a:xfrm flipV="1">
          <a:off x="9639300" y="9864170"/>
          <a:ext cx="8382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139645</xdr:rowOff>
    </xdr:from>
    <xdr:to>
      <xdr:col>50</xdr:col>
      <xdr:colOff>114300</xdr:colOff>
      <xdr:row>57</xdr:row>
      <xdr:rowOff>94776</xdr:rowOff>
    </xdr:to>
    <xdr:cxnSp macro="">
      <xdr:nvCxnSpPr>
        <xdr:cNvPr id="349" name="直線コネクタ 348"/>
        <xdr:cNvCxnSpPr/>
      </xdr:nvCxnSpPr>
      <xdr:spPr>
        <a:xfrm>
          <a:off x="8750300" y="9740845"/>
          <a:ext cx="889000" cy="1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139645</xdr:rowOff>
    </xdr:from>
    <xdr:to>
      <xdr:col>45</xdr:col>
      <xdr:colOff>177800</xdr:colOff>
      <xdr:row>57</xdr:row>
      <xdr:rowOff>38007</xdr:rowOff>
    </xdr:to>
    <xdr:cxnSp macro="">
      <xdr:nvCxnSpPr>
        <xdr:cNvPr id="352" name="直線コネクタ 351"/>
        <xdr:cNvCxnSpPr/>
      </xdr:nvCxnSpPr>
      <xdr:spPr>
        <a:xfrm flipV="1">
          <a:off x="7861300" y="9740845"/>
          <a:ext cx="889000" cy="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38007</xdr:rowOff>
    </xdr:from>
    <xdr:to>
      <xdr:col>41</xdr:col>
      <xdr:colOff>50800</xdr:colOff>
      <xdr:row>57</xdr:row>
      <xdr:rowOff>58492</xdr:rowOff>
    </xdr:to>
    <xdr:cxnSp macro="">
      <xdr:nvCxnSpPr>
        <xdr:cNvPr id="355" name="直線コネクタ 354"/>
        <xdr:cNvCxnSpPr/>
      </xdr:nvCxnSpPr>
      <xdr:spPr>
        <a:xfrm flipV="1">
          <a:off x="6972300" y="9810657"/>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7" name="テキスト ボックス 356"/>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40720</xdr:rowOff>
    </xdr:from>
    <xdr:to>
      <xdr:col>55</xdr:col>
      <xdr:colOff>50800</xdr:colOff>
      <xdr:row>57</xdr:row>
      <xdr:rowOff>142320</xdr:rowOff>
    </xdr:to>
    <xdr:sp macro="" textlink="">
      <xdr:nvSpPr>
        <xdr:cNvPr id="365" name="楕円 364"/>
        <xdr:cNvSpPr/>
      </xdr:nvSpPr>
      <xdr:spPr>
        <a:xfrm>
          <a:off x="10426700" y="98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19147</xdr:rowOff>
    </xdr:from>
    <xdr:ext cx="534377" cy="259045"/>
    <xdr:sp macro="" textlink="">
      <xdr:nvSpPr>
        <xdr:cNvPr id="366" name="普通建設事業費該当値テキスト"/>
        <xdr:cNvSpPr txBox="1"/>
      </xdr:nvSpPr>
      <xdr:spPr>
        <a:xfrm>
          <a:off x="10528300" y="979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43976</xdr:rowOff>
    </xdr:from>
    <xdr:to>
      <xdr:col>50</xdr:col>
      <xdr:colOff>165100</xdr:colOff>
      <xdr:row>57</xdr:row>
      <xdr:rowOff>145576</xdr:rowOff>
    </xdr:to>
    <xdr:sp macro="" textlink="">
      <xdr:nvSpPr>
        <xdr:cNvPr id="367" name="楕円 366"/>
        <xdr:cNvSpPr/>
      </xdr:nvSpPr>
      <xdr:spPr>
        <a:xfrm>
          <a:off x="9588500" y="98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136703</xdr:rowOff>
    </xdr:from>
    <xdr:ext cx="534377" cy="259045"/>
    <xdr:sp macro="" textlink="">
      <xdr:nvSpPr>
        <xdr:cNvPr id="368" name="テキスト ボックス 367"/>
        <xdr:cNvSpPr txBox="1"/>
      </xdr:nvSpPr>
      <xdr:spPr>
        <a:xfrm>
          <a:off x="9372111" y="99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88845</xdr:rowOff>
    </xdr:from>
    <xdr:to>
      <xdr:col>46</xdr:col>
      <xdr:colOff>38100</xdr:colOff>
      <xdr:row>57</xdr:row>
      <xdr:rowOff>18995</xdr:rowOff>
    </xdr:to>
    <xdr:sp macro="" textlink="">
      <xdr:nvSpPr>
        <xdr:cNvPr id="369" name="楕円 368"/>
        <xdr:cNvSpPr/>
      </xdr:nvSpPr>
      <xdr:spPr>
        <a:xfrm>
          <a:off x="8699500" y="9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35522</xdr:rowOff>
    </xdr:from>
    <xdr:ext cx="599010" cy="259045"/>
    <xdr:sp macro="" textlink="">
      <xdr:nvSpPr>
        <xdr:cNvPr id="370" name="テキスト ボックス 369"/>
        <xdr:cNvSpPr txBox="1"/>
      </xdr:nvSpPr>
      <xdr:spPr>
        <a:xfrm>
          <a:off x="8450795" y="946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158657</xdr:rowOff>
    </xdr:from>
    <xdr:to>
      <xdr:col>41</xdr:col>
      <xdr:colOff>101600</xdr:colOff>
      <xdr:row>57</xdr:row>
      <xdr:rowOff>88807</xdr:rowOff>
    </xdr:to>
    <xdr:sp macro="" textlink="">
      <xdr:nvSpPr>
        <xdr:cNvPr id="371" name="楕円 370"/>
        <xdr:cNvSpPr/>
      </xdr:nvSpPr>
      <xdr:spPr>
        <a:xfrm>
          <a:off x="7810500" y="97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105334</xdr:rowOff>
    </xdr:from>
    <xdr:ext cx="599010" cy="259045"/>
    <xdr:sp macro="" textlink="">
      <xdr:nvSpPr>
        <xdr:cNvPr id="372" name="テキスト ボックス 371"/>
        <xdr:cNvSpPr txBox="1"/>
      </xdr:nvSpPr>
      <xdr:spPr>
        <a:xfrm>
          <a:off x="7561795" y="95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7692</xdr:rowOff>
    </xdr:from>
    <xdr:to>
      <xdr:col>36</xdr:col>
      <xdr:colOff>165100</xdr:colOff>
      <xdr:row>57</xdr:row>
      <xdr:rowOff>109292</xdr:rowOff>
    </xdr:to>
    <xdr:sp macro="" textlink="">
      <xdr:nvSpPr>
        <xdr:cNvPr id="373" name="楕円 372"/>
        <xdr:cNvSpPr/>
      </xdr:nvSpPr>
      <xdr:spPr>
        <a:xfrm>
          <a:off x="6921500" y="97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125819</xdr:rowOff>
    </xdr:from>
    <xdr:ext cx="599010" cy="259045"/>
    <xdr:sp macro="" textlink="">
      <xdr:nvSpPr>
        <xdr:cNvPr id="374" name="テキスト ボックス 373"/>
        <xdr:cNvSpPr txBox="1"/>
      </xdr:nvSpPr>
      <xdr:spPr>
        <a:xfrm>
          <a:off x="6672795" y="95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129822</xdr:rowOff>
    </xdr:from>
    <xdr:to>
      <xdr:col>55</xdr:col>
      <xdr:colOff>0</xdr:colOff>
      <xdr:row>77</xdr:row>
      <xdr:rowOff>2866</xdr:rowOff>
    </xdr:to>
    <xdr:cxnSp macro="">
      <xdr:nvCxnSpPr>
        <xdr:cNvPr id="405" name="直線コネクタ 404"/>
        <xdr:cNvCxnSpPr/>
      </xdr:nvCxnSpPr>
      <xdr:spPr>
        <a:xfrm flipV="1">
          <a:off x="9639300" y="13160022"/>
          <a:ext cx="8382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58869</xdr:rowOff>
    </xdr:from>
    <xdr:ext cx="534377" cy="259045"/>
    <xdr:sp macro="" textlink="">
      <xdr:nvSpPr>
        <xdr:cNvPr id="406" name="普通建設事業費 （ うち新規整備　）平均値テキスト"/>
        <xdr:cNvSpPr txBox="1"/>
      </xdr:nvSpPr>
      <xdr:spPr>
        <a:xfrm>
          <a:off x="10528300" y="13089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2866</xdr:rowOff>
    </xdr:from>
    <xdr:to>
      <xdr:col>50</xdr:col>
      <xdr:colOff>114300</xdr:colOff>
      <xdr:row>78</xdr:row>
      <xdr:rowOff>11472</xdr:rowOff>
    </xdr:to>
    <xdr:cxnSp macro="">
      <xdr:nvCxnSpPr>
        <xdr:cNvPr id="408" name="直線コネクタ 407"/>
        <xdr:cNvCxnSpPr/>
      </xdr:nvCxnSpPr>
      <xdr:spPr>
        <a:xfrm flipV="1">
          <a:off x="8750300" y="13204516"/>
          <a:ext cx="889000" cy="1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80950</xdr:rowOff>
    </xdr:from>
    <xdr:to>
      <xdr:col>45</xdr:col>
      <xdr:colOff>177800</xdr:colOff>
      <xdr:row>78</xdr:row>
      <xdr:rowOff>11472</xdr:rowOff>
    </xdr:to>
    <xdr:cxnSp macro="">
      <xdr:nvCxnSpPr>
        <xdr:cNvPr id="411" name="直線コネクタ 410"/>
        <xdr:cNvCxnSpPr/>
      </xdr:nvCxnSpPr>
      <xdr:spPr>
        <a:xfrm>
          <a:off x="7861300" y="12596800"/>
          <a:ext cx="889000" cy="78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80950</xdr:rowOff>
    </xdr:from>
    <xdr:to>
      <xdr:col>41</xdr:col>
      <xdr:colOff>50800</xdr:colOff>
      <xdr:row>75</xdr:row>
      <xdr:rowOff>60849</xdr:rowOff>
    </xdr:to>
    <xdr:cxnSp macro="">
      <xdr:nvCxnSpPr>
        <xdr:cNvPr id="414" name="直線コネクタ 413"/>
        <xdr:cNvCxnSpPr/>
      </xdr:nvCxnSpPr>
      <xdr:spPr>
        <a:xfrm flipV="1">
          <a:off x="6972300" y="12596800"/>
          <a:ext cx="889000" cy="3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94840</xdr:rowOff>
    </xdr:from>
    <xdr:ext cx="534377" cy="259045"/>
    <xdr:sp macro="" textlink="">
      <xdr:nvSpPr>
        <xdr:cNvPr id="418" name="テキスト ボックス 417"/>
        <xdr:cNvSpPr txBox="1"/>
      </xdr:nvSpPr>
      <xdr:spPr>
        <a:xfrm>
          <a:off x="6705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79022</xdr:rowOff>
    </xdr:from>
    <xdr:to>
      <xdr:col>55</xdr:col>
      <xdr:colOff>50800</xdr:colOff>
      <xdr:row>77</xdr:row>
      <xdr:rowOff>9172</xdr:rowOff>
    </xdr:to>
    <xdr:sp macro="" textlink="">
      <xdr:nvSpPr>
        <xdr:cNvPr id="424" name="楕円 423"/>
        <xdr:cNvSpPr/>
      </xdr:nvSpPr>
      <xdr:spPr>
        <a:xfrm>
          <a:off x="10426700" y="131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101899</xdr:rowOff>
    </xdr:from>
    <xdr:ext cx="534377" cy="259045"/>
    <xdr:sp macro="" textlink="">
      <xdr:nvSpPr>
        <xdr:cNvPr id="425" name="普通建設事業費 （ うち新規整備　）該当値テキスト"/>
        <xdr:cNvSpPr txBox="1"/>
      </xdr:nvSpPr>
      <xdr:spPr>
        <a:xfrm>
          <a:off x="10528300" y="129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123516</xdr:rowOff>
    </xdr:from>
    <xdr:to>
      <xdr:col>50</xdr:col>
      <xdr:colOff>165100</xdr:colOff>
      <xdr:row>77</xdr:row>
      <xdr:rowOff>53666</xdr:rowOff>
    </xdr:to>
    <xdr:sp macro="" textlink="">
      <xdr:nvSpPr>
        <xdr:cNvPr id="426" name="楕円 425"/>
        <xdr:cNvSpPr/>
      </xdr:nvSpPr>
      <xdr:spPr>
        <a:xfrm>
          <a:off x="9588500" y="131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70193</xdr:rowOff>
    </xdr:from>
    <xdr:ext cx="534377" cy="259045"/>
    <xdr:sp macro="" textlink="">
      <xdr:nvSpPr>
        <xdr:cNvPr id="427" name="テキスト ボックス 426"/>
        <xdr:cNvSpPr txBox="1"/>
      </xdr:nvSpPr>
      <xdr:spPr>
        <a:xfrm>
          <a:off x="9372111" y="129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132122</xdr:rowOff>
    </xdr:from>
    <xdr:to>
      <xdr:col>46</xdr:col>
      <xdr:colOff>38100</xdr:colOff>
      <xdr:row>78</xdr:row>
      <xdr:rowOff>62272</xdr:rowOff>
    </xdr:to>
    <xdr:sp macro="" textlink="">
      <xdr:nvSpPr>
        <xdr:cNvPr id="428" name="楕円 427"/>
        <xdr:cNvSpPr/>
      </xdr:nvSpPr>
      <xdr:spPr>
        <a:xfrm>
          <a:off x="8699500" y="133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53399</xdr:rowOff>
    </xdr:from>
    <xdr:ext cx="534377" cy="259045"/>
    <xdr:sp macro="" textlink="">
      <xdr:nvSpPr>
        <xdr:cNvPr id="429" name="テキスト ボックス 428"/>
        <xdr:cNvSpPr txBox="1"/>
      </xdr:nvSpPr>
      <xdr:spPr>
        <a:xfrm>
          <a:off x="8483111" y="134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30150</xdr:rowOff>
    </xdr:from>
    <xdr:to>
      <xdr:col>41</xdr:col>
      <xdr:colOff>101600</xdr:colOff>
      <xdr:row>73</xdr:row>
      <xdr:rowOff>131750</xdr:rowOff>
    </xdr:to>
    <xdr:sp macro="" textlink="">
      <xdr:nvSpPr>
        <xdr:cNvPr id="430" name="楕円 429"/>
        <xdr:cNvSpPr/>
      </xdr:nvSpPr>
      <xdr:spPr>
        <a:xfrm>
          <a:off x="78105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148277</xdr:rowOff>
    </xdr:from>
    <xdr:ext cx="534377" cy="259045"/>
    <xdr:sp macro="" textlink="">
      <xdr:nvSpPr>
        <xdr:cNvPr id="431" name="テキスト ボックス 430"/>
        <xdr:cNvSpPr txBox="1"/>
      </xdr:nvSpPr>
      <xdr:spPr>
        <a:xfrm>
          <a:off x="7594111" y="123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10049</xdr:rowOff>
    </xdr:from>
    <xdr:to>
      <xdr:col>36</xdr:col>
      <xdr:colOff>165100</xdr:colOff>
      <xdr:row>75</xdr:row>
      <xdr:rowOff>111649</xdr:rowOff>
    </xdr:to>
    <xdr:sp macro="" textlink="">
      <xdr:nvSpPr>
        <xdr:cNvPr id="432" name="楕円 431"/>
        <xdr:cNvSpPr/>
      </xdr:nvSpPr>
      <xdr:spPr>
        <a:xfrm>
          <a:off x="6921500" y="128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128176</xdr:rowOff>
    </xdr:from>
    <xdr:ext cx="534377" cy="259045"/>
    <xdr:sp macro="" textlink="">
      <xdr:nvSpPr>
        <xdr:cNvPr id="433" name="テキスト ボックス 432"/>
        <xdr:cNvSpPr txBox="1"/>
      </xdr:nvSpPr>
      <xdr:spPr>
        <a:xfrm>
          <a:off x="6705111" y="126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31032</xdr:rowOff>
    </xdr:from>
    <xdr:to>
      <xdr:col>55</xdr:col>
      <xdr:colOff>0</xdr:colOff>
      <xdr:row>97</xdr:row>
      <xdr:rowOff>50505</xdr:rowOff>
    </xdr:to>
    <xdr:cxnSp macro="">
      <xdr:nvCxnSpPr>
        <xdr:cNvPr id="460" name="直線コネクタ 459"/>
        <xdr:cNvCxnSpPr/>
      </xdr:nvCxnSpPr>
      <xdr:spPr>
        <a:xfrm>
          <a:off x="9639300" y="16661682"/>
          <a:ext cx="8382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139733</xdr:rowOff>
    </xdr:from>
    <xdr:to>
      <xdr:col>50</xdr:col>
      <xdr:colOff>114300</xdr:colOff>
      <xdr:row>97</xdr:row>
      <xdr:rowOff>31032</xdr:rowOff>
    </xdr:to>
    <xdr:cxnSp macro="">
      <xdr:nvCxnSpPr>
        <xdr:cNvPr id="463" name="直線コネクタ 462"/>
        <xdr:cNvCxnSpPr/>
      </xdr:nvCxnSpPr>
      <xdr:spPr>
        <a:xfrm>
          <a:off x="8750300" y="16598933"/>
          <a:ext cx="8890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139733</xdr:rowOff>
    </xdr:from>
    <xdr:to>
      <xdr:col>45</xdr:col>
      <xdr:colOff>177800</xdr:colOff>
      <xdr:row>97</xdr:row>
      <xdr:rowOff>99906</xdr:rowOff>
    </xdr:to>
    <xdr:cxnSp macro="">
      <xdr:nvCxnSpPr>
        <xdr:cNvPr id="466" name="直線コネクタ 465"/>
        <xdr:cNvCxnSpPr/>
      </xdr:nvCxnSpPr>
      <xdr:spPr>
        <a:xfrm flipV="1">
          <a:off x="7861300" y="16598933"/>
          <a:ext cx="889000" cy="1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41970</xdr:rowOff>
    </xdr:from>
    <xdr:to>
      <xdr:col>41</xdr:col>
      <xdr:colOff>50800</xdr:colOff>
      <xdr:row>97</xdr:row>
      <xdr:rowOff>99906</xdr:rowOff>
    </xdr:to>
    <xdr:cxnSp macro="">
      <xdr:nvCxnSpPr>
        <xdr:cNvPr id="469" name="直線コネクタ 468"/>
        <xdr:cNvCxnSpPr/>
      </xdr:nvCxnSpPr>
      <xdr:spPr>
        <a:xfrm>
          <a:off x="6972300" y="16672620"/>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165296</xdr:rowOff>
    </xdr:from>
    <xdr:ext cx="534377" cy="259045"/>
    <xdr:sp macro="" textlink="">
      <xdr:nvSpPr>
        <xdr:cNvPr id="473" name="テキスト ボックス 472"/>
        <xdr:cNvSpPr txBox="1"/>
      </xdr:nvSpPr>
      <xdr:spPr>
        <a:xfrm>
          <a:off x="6705111" y="16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171155</xdr:rowOff>
    </xdr:from>
    <xdr:to>
      <xdr:col>55</xdr:col>
      <xdr:colOff>50800</xdr:colOff>
      <xdr:row>97</xdr:row>
      <xdr:rowOff>101305</xdr:rowOff>
    </xdr:to>
    <xdr:sp macro="" textlink="">
      <xdr:nvSpPr>
        <xdr:cNvPr id="479" name="楕円 478"/>
        <xdr:cNvSpPr/>
      </xdr:nvSpPr>
      <xdr:spPr>
        <a:xfrm>
          <a:off x="104267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22582</xdr:rowOff>
    </xdr:from>
    <xdr:ext cx="534377" cy="259045"/>
    <xdr:sp macro="" textlink="">
      <xdr:nvSpPr>
        <xdr:cNvPr id="480" name="普通建設事業費 （ うち更新整備　）該当値テキスト"/>
        <xdr:cNvSpPr txBox="1"/>
      </xdr:nvSpPr>
      <xdr:spPr>
        <a:xfrm>
          <a:off x="10528300" y="164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151682</xdr:rowOff>
    </xdr:from>
    <xdr:to>
      <xdr:col>50</xdr:col>
      <xdr:colOff>165100</xdr:colOff>
      <xdr:row>97</xdr:row>
      <xdr:rowOff>81832</xdr:rowOff>
    </xdr:to>
    <xdr:sp macro="" textlink="">
      <xdr:nvSpPr>
        <xdr:cNvPr id="481" name="楕円 480"/>
        <xdr:cNvSpPr/>
      </xdr:nvSpPr>
      <xdr:spPr>
        <a:xfrm>
          <a:off x="9588500" y="16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98359</xdr:rowOff>
    </xdr:from>
    <xdr:ext cx="534377" cy="259045"/>
    <xdr:sp macro="" textlink="">
      <xdr:nvSpPr>
        <xdr:cNvPr id="482" name="テキスト ボックス 481"/>
        <xdr:cNvSpPr txBox="1"/>
      </xdr:nvSpPr>
      <xdr:spPr>
        <a:xfrm>
          <a:off x="9372111" y="163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88933</xdr:rowOff>
    </xdr:from>
    <xdr:to>
      <xdr:col>46</xdr:col>
      <xdr:colOff>38100</xdr:colOff>
      <xdr:row>97</xdr:row>
      <xdr:rowOff>19083</xdr:rowOff>
    </xdr:to>
    <xdr:sp macro="" textlink="">
      <xdr:nvSpPr>
        <xdr:cNvPr id="483" name="楕円 482"/>
        <xdr:cNvSpPr/>
      </xdr:nvSpPr>
      <xdr:spPr>
        <a:xfrm>
          <a:off x="8699500" y="165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35610</xdr:rowOff>
    </xdr:from>
    <xdr:ext cx="534377" cy="259045"/>
    <xdr:sp macro="" textlink="">
      <xdr:nvSpPr>
        <xdr:cNvPr id="484" name="テキスト ボックス 483"/>
        <xdr:cNvSpPr txBox="1"/>
      </xdr:nvSpPr>
      <xdr:spPr>
        <a:xfrm>
          <a:off x="8483111" y="163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49106</xdr:rowOff>
    </xdr:from>
    <xdr:to>
      <xdr:col>41</xdr:col>
      <xdr:colOff>101600</xdr:colOff>
      <xdr:row>97</xdr:row>
      <xdr:rowOff>150706</xdr:rowOff>
    </xdr:to>
    <xdr:sp macro="" textlink="">
      <xdr:nvSpPr>
        <xdr:cNvPr id="485" name="楕円 484"/>
        <xdr:cNvSpPr/>
      </xdr:nvSpPr>
      <xdr:spPr>
        <a:xfrm>
          <a:off x="7810500" y="1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141833</xdr:rowOff>
    </xdr:from>
    <xdr:ext cx="534377" cy="259045"/>
    <xdr:sp macro="" textlink="">
      <xdr:nvSpPr>
        <xdr:cNvPr id="486" name="テキスト ボックス 485"/>
        <xdr:cNvSpPr txBox="1"/>
      </xdr:nvSpPr>
      <xdr:spPr>
        <a:xfrm>
          <a:off x="7594111" y="167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162620</xdr:rowOff>
    </xdr:from>
    <xdr:to>
      <xdr:col>36</xdr:col>
      <xdr:colOff>165100</xdr:colOff>
      <xdr:row>97</xdr:row>
      <xdr:rowOff>92770</xdr:rowOff>
    </xdr:to>
    <xdr:sp macro="" textlink="">
      <xdr:nvSpPr>
        <xdr:cNvPr id="487" name="楕円 486"/>
        <xdr:cNvSpPr/>
      </xdr:nvSpPr>
      <xdr:spPr>
        <a:xfrm>
          <a:off x="6921500" y="166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109297</xdr:rowOff>
    </xdr:from>
    <xdr:ext cx="534377" cy="259045"/>
    <xdr:sp macro="" textlink="">
      <xdr:nvSpPr>
        <xdr:cNvPr id="488" name="テキスト ボックス 487"/>
        <xdr:cNvSpPr txBox="1"/>
      </xdr:nvSpPr>
      <xdr:spPr>
        <a:xfrm>
          <a:off x="6705111" y="163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133170</xdr:rowOff>
    </xdr:from>
    <xdr:to>
      <xdr:col>85</xdr:col>
      <xdr:colOff>127000</xdr:colOff>
      <xdr:row>38</xdr:row>
      <xdr:rowOff>26954</xdr:rowOff>
    </xdr:to>
    <xdr:cxnSp macro="">
      <xdr:nvCxnSpPr>
        <xdr:cNvPr id="517" name="直線コネクタ 516"/>
        <xdr:cNvCxnSpPr/>
      </xdr:nvCxnSpPr>
      <xdr:spPr>
        <a:xfrm flipV="1">
          <a:off x="15481300" y="6476820"/>
          <a:ext cx="838200" cy="6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44078</xdr:rowOff>
    </xdr:from>
    <xdr:ext cx="534377" cy="259045"/>
    <xdr:sp macro="" textlink="">
      <xdr:nvSpPr>
        <xdr:cNvPr id="518" name="災害復旧事業費平均値テキスト"/>
        <xdr:cNvSpPr txBox="1"/>
      </xdr:nvSpPr>
      <xdr:spPr>
        <a:xfrm>
          <a:off x="16370300" y="6559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26954</xdr:rowOff>
    </xdr:from>
    <xdr:to>
      <xdr:col>81</xdr:col>
      <xdr:colOff>50800</xdr:colOff>
      <xdr:row>38</xdr:row>
      <xdr:rowOff>136279</xdr:rowOff>
    </xdr:to>
    <xdr:cxnSp macro="">
      <xdr:nvCxnSpPr>
        <xdr:cNvPr id="520" name="直線コネクタ 519"/>
        <xdr:cNvCxnSpPr/>
      </xdr:nvCxnSpPr>
      <xdr:spPr>
        <a:xfrm flipV="1">
          <a:off x="14592300" y="6542054"/>
          <a:ext cx="889000" cy="10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154645</xdr:rowOff>
    </xdr:from>
    <xdr:ext cx="534377" cy="259045"/>
    <xdr:sp macro="" textlink="">
      <xdr:nvSpPr>
        <xdr:cNvPr id="522" name="テキスト ボックス 521"/>
        <xdr:cNvSpPr txBox="1"/>
      </xdr:nvSpPr>
      <xdr:spPr>
        <a:xfrm>
          <a:off x="15214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136279</xdr:rowOff>
    </xdr:from>
    <xdr:to>
      <xdr:col>76</xdr:col>
      <xdr:colOff>114300</xdr:colOff>
      <xdr:row>38</xdr:row>
      <xdr:rowOff>161554</xdr:rowOff>
    </xdr:to>
    <xdr:cxnSp macro="">
      <xdr:nvCxnSpPr>
        <xdr:cNvPr id="523" name="直線コネクタ 522"/>
        <xdr:cNvCxnSpPr/>
      </xdr:nvCxnSpPr>
      <xdr:spPr>
        <a:xfrm flipV="1">
          <a:off x="13703300" y="6651379"/>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28435</xdr:rowOff>
    </xdr:from>
    <xdr:ext cx="469744" cy="259045"/>
    <xdr:sp macro="" textlink="">
      <xdr:nvSpPr>
        <xdr:cNvPr id="525" name="テキスト ボックス 524"/>
        <xdr:cNvSpPr txBox="1"/>
      </xdr:nvSpPr>
      <xdr:spPr>
        <a:xfrm>
          <a:off x="14357428" y="67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161554</xdr:rowOff>
    </xdr:from>
    <xdr:to>
      <xdr:col>71</xdr:col>
      <xdr:colOff>177800</xdr:colOff>
      <xdr:row>39</xdr:row>
      <xdr:rowOff>574</xdr:rowOff>
    </xdr:to>
    <xdr:cxnSp macro="">
      <xdr:nvCxnSpPr>
        <xdr:cNvPr id="526" name="直線コネクタ 525"/>
        <xdr:cNvCxnSpPr/>
      </xdr:nvCxnSpPr>
      <xdr:spPr>
        <a:xfrm flipV="1">
          <a:off x="12814300" y="667665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51988</xdr:rowOff>
    </xdr:from>
    <xdr:ext cx="469744" cy="259045"/>
    <xdr:sp macro="" textlink="">
      <xdr:nvSpPr>
        <xdr:cNvPr id="528" name="テキスト ボックス 527"/>
        <xdr:cNvSpPr txBox="1"/>
      </xdr:nvSpPr>
      <xdr:spPr>
        <a:xfrm>
          <a:off x="13468428" y="67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53794</xdr:rowOff>
    </xdr:from>
    <xdr:ext cx="469744" cy="259045"/>
    <xdr:sp macro="" textlink="">
      <xdr:nvSpPr>
        <xdr:cNvPr id="530" name="テキスト ボックス 529"/>
        <xdr:cNvSpPr txBox="1"/>
      </xdr:nvSpPr>
      <xdr:spPr>
        <a:xfrm>
          <a:off x="12579428" y="674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82370</xdr:rowOff>
    </xdr:from>
    <xdr:to>
      <xdr:col>85</xdr:col>
      <xdr:colOff>177800</xdr:colOff>
      <xdr:row>38</xdr:row>
      <xdr:rowOff>12520</xdr:rowOff>
    </xdr:to>
    <xdr:sp macro="" textlink="">
      <xdr:nvSpPr>
        <xdr:cNvPr id="536" name="楕円 535"/>
        <xdr:cNvSpPr/>
      </xdr:nvSpPr>
      <xdr:spPr>
        <a:xfrm>
          <a:off x="16268700" y="642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105247</xdr:rowOff>
    </xdr:from>
    <xdr:ext cx="534377" cy="259045"/>
    <xdr:sp macro="" textlink="">
      <xdr:nvSpPr>
        <xdr:cNvPr id="537" name="災害復旧事業費該当値テキスト"/>
        <xdr:cNvSpPr txBox="1"/>
      </xdr:nvSpPr>
      <xdr:spPr>
        <a:xfrm>
          <a:off x="16370300" y="62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147605</xdr:rowOff>
    </xdr:from>
    <xdr:to>
      <xdr:col>81</xdr:col>
      <xdr:colOff>101600</xdr:colOff>
      <xdr:row>38</xdr:row>
      <xdr:rowOff>77755</xdr:rowOff>
    </xdr:to>
    <xdr:sp macro="" textlink="">
      <xdr:nvSpPr>
        <xdr:cNvPr id="538" name="楕円 537"/>
        <xdr:cNvSpPr/>
      </xdr:nvSpPr>
      <xdr:spPr>
        <a:xfrm>
          <a:off x="15430500" y="64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94282</xdr:rowOff>
    </xdr:from>
    <xdr:ext cx="534377" cy="259045"/>
    <xdr:sp macro="" textlink="">
      <xdr:nvSpPr>
        <xdr:cNvPr id="539" name="テキスト ボックス 538"/>
        <xdr:cNvSpPr txBox="1"/>
      </xdr:nvSpPr>
      <xdr:spPr>
        <a:xfrm>
          <a:off x="15214111" y="62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85479</xdr:rowOff>
    </xdr:from>
    <xdr:to>
      <xdr:col>76</xdr:col>
      <xdr:colOff>165100</xdr:colOff>
      <xdr:row>39</xdr:row>
      <xdr:rowOff>15629</xdr:rowOff>
    </xdr:to>
    <xdr:sp macro="" textlink="">
      <xdr:nvSpPr>
        <xdr:cNvPr id="540" name="楕円 539"/>
        <xdr:cNvSpPr/>
      </xdr:nvSpPr>
      <xdr:spPr>
        <a:xfrm>
          <a:off x="14541500" y="6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32156</xdr:rowOff>
    </xdr:from>
    <xdr:ext cx="534377" cy="259045"/>
    <xdr:sp macro="" textlink="">
      <xdr:nvSpPr>
        <xdr:cNvPr id="541" name="テキスト ボックス 540"/>
        <xdr:cNvSpPr txBox="1"/>
      </xdr:nvSpPr>
      <xdr:spPr>
        <a:xfrm>
          <a:off x="14325111" y="6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110754</xdr:rowOff>
    </xdr:from>
    <xdr:to>
      <xdr:col>72</xdr:col>
      <xdr:colOff>38100</xdr:colOff>
      <xdr:row>39</xdr:row>
      <xdr:rowOff>40904</xdr:rowOff>
    </xdr:to>
    <xdr:sp macro="" textlink="">
      <xdr:nvSpPr>
        <xdr:cNvPr id="542" name="楕円 541"/>
        <xdr:cNvSpPr/>
      </xdr:nvSpPr>
      <xdr:spPr>
        <a:xfrm>
          <a:off x="13652500" y="66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57431</xdr:rowOff>
    </xdr:from>
    <xdr:ext cx="469744" cy="259045"/>
    <xdr:sp macro="" textlink="">
      <xdr:nvSpPr>
        <xdr:cNvPr id="543" name="テキスト ボックス 542"/>
        <xdr:cNvSpPr txBox="1"/>
      </xdr:nvSpPr>
      <xdr:spPr>
        <a:xfrm>
          <a:off x="13468428" y="64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121224</xdr:rowOff>
    </xdr:from>
    <xdr:to>
      <xdr:col>67</xdr:col>
      <xdr:colOff>101600</xdr:colOff>
      <xdr:row>39</xdr:row>
      <xdr:rowOff>51374</xdr:rowOff>
    </xdr:to>
    <xdr:sp macro="" textlink="">
      <xdr:nvSpPr>
        <xdr:cNvPr id="544" name="楕円 543"/>
        <xdr:cNvSpPr/>
      </xdr:nvSpPr>
      <xdr:spPr>
        <a:xfrm>
          <a:off x="12763500" y="66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67901</xdr:rowOff>
    </xdr:from>
    <xdr:ext cx="469744" cy="259045"/>
    <xdr:sp macro="" textlink="">
      <xdr:nvSpPr>
        <xdr:cNvPr id="545" name="テキスト ボックス 544"/>
        <xdr:cNvSpPr txBox="1"/>
      </xdr:nvSpPr>
      <xdr:spPr>
        <a:xfrm>
          <a:off x="12579428" y="641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153555</xdr:rowOff>
    </xdr:from>
    <xdr:to>
      <xdr:col>85</xdr:col>
      <xdr:colOff>127000</xdr:colOff>
      <xdr:row>77</xdr:row>
      <xdr:rowOff>2248</xdr:rowOff>
    </xdr:to>
    <xdr:cxnSp macro="">
      <xdr:nvCxnSpPr>
        <xdr:cNvPr id="624" name="直線コネクタ 623"/>
        <xdr:cNvCxnSpPr/>
      </xdr:nvCxnSpPr>
      <xdr:spPr>
        <a:xfrm>
          <a:off x="15481300" y="13183755"/>
          <a:ext cx="8382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95250</xdr:rowOff>
    </xdr:from>
    <xdr:to>
      <xdr:col>81</xdr:col>
      <xdr:colOff>50800</xdr:colOff>
      <xdr:row>76</xdr:row>
      <xdr:rowOff>153555</xdr:rowOff>
    </xdr:to>
    <xdr:cxnSp macro="">
      <xdr:nvCxnSpPr>
        <xdr:cNvPr id="627" name="直線コネクタ 626"/>
        <xdr:cNvCxnSpPr/>
      </xdr:nvCxnSpPr>
      <xdr:spPr>
        <a:xfrm>
          <a:off x="14592300" y="1312545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61494</xdr:rowOff>
    </xdr:from>
    <xdr:to>
      <xdr:col>76</xdr:col>
      <xdr:colOff>114300</xdr:colOff>
      <xdr:row>76</xdr:row>
      <xdr:rowOff>95250</xdr:rowOff>
    </xdr:to>
    <xdr:cxnSp macro="">
      <xdr:nvCxnSpPr>
        <xdr:cNvPr id="630" name="直線コネクタ 629"/>
        <xdr:cNvCxnSpPr/>
      </xdr:nvCxnSpPr>
      <xdr:spPr>
        <a:xfrm>
          <a:off x="13703300" y="13091694"/>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28981</xdr:rowOff>
    </xdr:from>
    <xdr:to>
      <xdr:col>71</xdr:col>
      <xdr:colOff>177800</xdr:colOff>
      <xdr:row>76</xdr:row>
      <xdr:rowOff>61494</xdr:rowOff>
    </xdr:to>
    <xdr:cxnSp macro="">
      <xdr:nvCxnSpPr>
        <xdr:cNvPr id="633" name="直線コネクタ 632"/>
        <xdr:cNvCxnSpPr/>
      </xdr:nvCxnSpPr>
      <xdr:spPr>
        <a:xfrm>
          <a:off x="12814300" y="13059181"/>
          <a:ext cx="889000" cy="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122898</xdr:rowOff>
    </xdr:from>
    <xdr:to>
      <xdr:col>85</xdr:col>
      <xdr:colOff>177800</xdr:colOff>
      <xdr:row>77</xdr:row>
      <xdr:rowOff>53048</xdr:rowOff>
    </xdr:to>
    <xdr:sp macro="" textlink="">
      <xdr:nvSpPr>
        <xdr:cNvPr id="643" name="楕円 642"/>
        <xdr:cNvSpPr/>
      </xdr:nvSpPr>
      <xdr:spPr>
        <a:xfrm>
          <a:off x="16268700" y="131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101325</xdr:rowOff>
    </xdr:from>
    <xdr:ext cx="534377" cy="259045"/>
    <xdr:sp macro="" textlink="">
      <xdr:nvSpPr>
        <xdr:cNvPr id="644" name="公債費該当値テキスト"/>
        <xdr:cNvSpPr txBox="1"/>
      </xdr:nvSpPr>
      <xdr:spPr>
        <a:xfrm>
          <a:off x="16370300" y="131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102755</xdr:rowOff>
    </xdr:from>
    <xdr:to>
      <xdr:col>81</xdr:col>
      <xdr:colOff>101600</xdr:colOff>
      <xdr:row>77</xdr:row>
      <xdr:rowOff>32905</xdr:rowOff>
    </xdr:to>
    <xdr:sp macro="" textlink="">
      <xdr:nvSpPr>
        <xdr:cNvPr id="645" name="楕円 644"/>
        <xdr:cNvSpPr/>
      </xdr:nvSpPr>
      <xdr:spPr>
        <a:xfrm>
          <a:off x="15430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24032</xdr:rowOff>
    </xdr:from>
    <xdr:ext cx="534377" cy="259045"/>
    <xdr:sp macro="" textlink="">
      <xdr:nvSpPr>
        <xdr:cNvPr id="646" name="テキスト ボックス 645"/>
        <xdr:cNvSpPr txBox="1"/>
      </xdr:nvSpPr>
      <xdr:spPr>
        <a:xfrm>
          <a:off x="15214111"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44450</xdr:rowOff>
    </xdr:from>
    <xdr:to>
      <xdr:col>76</xdr:col>
      <xdr:colOff>165100</xdr:colOff>
      <xdr:row>76</xdr:row>
      <xdr:rowOff>146050</xdr:rowOff>
    </xdr:to>
    <xdr:sp macro="" textlink="">
      <xdr:nvSpPr>
        <xdr:cNvPr id="647" name="楕円 646"/>
        <xdr:cNvSpPr/>
      </xdr:nvSpPr>
      <xdr:spPr>
        <a:xfrm>
          <a:off x="14541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137177</xdr:rowOff>
    </xdr:from>
    <xdr:ext cx="534377" cy="259045"/>
    <xdr:sp macro="" textlink="">
      <xdr:nvSpPr>
        <xdr:cNvPr id="648" name="テキスト ボックス 647"/>
        <xdr:cNvSpPr txBox="1"/>
      </xdr:nvSpPr>
      <xdr:spPr>
        <a:xfrm>
          <a:off x="14325111" y="131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10694</xdr:rowOff>
    </xdr:from>
    <xdr:to>
      <xdr:col>72</xdr:col>
      <xdr:colOff>38100</xdr:colOff>
      <xdr:row>76</xdr:row>
      <xdr:rowOff>112294</xdr:rowOff>
    </xdr:to>
    <xdr:sp macro="" textlink="">
      <xdr:nvSpPr>
        <xdr:cNvPr id="649" name="楕円 648"/>
        <xdr:cNvSpPr/>
      </xdr:nvSpPr>
      <xdr:spPr>
        <a:xfrm>
          <a:off x="13652500" y="130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103421</xdr:rowOff>
    </xdr:from>
    <xdr:ext cx="534377" cy="259045"/>
    <xdr:sp macro="" textlink="">
      <xdr:nvSpPr>
        <xdr:cNvPr id="650" name="テキスト ボックス 649"/>
        <xdr:cNvSpPr txBox="1"/>
      </xdr:nvSpPr>
      <xdr:spPr>
        <a:xfrm>
          <a:off x="13436111" y="131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149631</xdr:rowOff>
    </xdr:from>
    <xdr:to>
      <xdr:col>67</xdr:col>
      <xdr:colOff>101600</xdr:colOff>
      <xdr:row>76</xdr:row>
      <xdr:rowOff>79781</xdr:rowOff>
    </xdr:to>
    <xdr:sp macro="" textlink="">
      <xdr:nvSpPr>
        <xdr:cNvPr id="651" name="楕円 650"/>
        <xdr:cNvSpPr/>
      </xdr:nvSpPr>
      <xdr:spPr>
        <a:xfrm>
          <a:off x="12763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70908</xdr:rowOff>
    </xdr:from>
    <xdr:ext cx="534377" cy="259045"/>
    <xdr:sp macro="" textlink="">
      <xdr:nvSpPr>
        <xdr:cNvPr id="652" name="テキスト ボックス 651"/>
        <xdr:cNvSpPr txBox="1"/>
      </xdr:nvSpPr>
      <xdr:spPr>
        <a:xfrm>
          <a:off x="12547111" y="131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134533</xdr:rowOff>
    </xdr:from>
    <xdr:to>
      <xdr:col>85</xdr:col>
      <xdr:colOff>127000</xdr:colOff>
      <xdr:row>98</xdr:row>
      <xdr:rowOff>24293</xdr:rowOff>
    </xdr:to>
    <xdr:cxnSp macro="">
      <xdr:nvCxnSpPr>
        <xdr:cNvPr id="679" name="直線コネクタ 678"/>
        <xdr:cNvCxnSpPr/>
      </xdr:nvCxnSpPr>
      <xdr:spPr>
        <a:xfrm flipV="1">
          <a:off x="15481300" y="16765183"/>
          <a:ext cx="8382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24293</xdr:rowOff>
    </xdr:from>
    <xdr:to>
      <xdr:col>81</xdr:col>
      <xdr:colOff>50800</xdr:colOff>
      <xdr:row>98</xdr:row>
      <xdr:rowOff>46980</xdr:rowOff>
    </xdr:to>
    <xdr:cxnSp macro="">
      <xdr:nvCxnSpPr>
        <xdr:cNvPr id="682" name="直線コネクタ 681"/>
        <xdr:cNvCxnSpPr/>
      </xdr:nvCxnSpPr>
      <xdr:spPr>
        <a:xfrm flipV="1">
          <a:off x="14592300" y="16826393"/>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148881</xdr:rowOff>
    </xdr:from>
    <xdr:to>
      <xdr:col>76</xdr:col>
      <xdr:colOff>114300</xdr:colOff>
      <xdr:row>98</xdr:row>
      <xdr:rowOff>46980</xdr:rowOff>
    </xdr:to>
    <xdr:cxnSp macro="">
      <xdr:nvCxnSpPr>
        <xdr:cNvPr id="685" name="直線コネクタ 684"/>
        <xdr:cNvCxnSpPr/>
      </xdr:nvCxnSpPr>
      <xdr:spPr>
        <a:xfrm>
          <a:off x="13703300" y="16608081"/>
          <a:ext cx="889000" cy="24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148881</xdr:rowOff>
    </xdr:from>
    <xdr:to>
      <xdr:col>71</xdr:col>
      <xdr:colOff>177800</xdr:colOff>
      <xdr:row>96</xdr:row>
      <xdr:rowOff>152775</xdr:rowOff>
    </xdr:to>
    <xdr:cxnSp macro="">
      <xdr:nvCxnSpPr>
        <xdr:cNvPr id="688" name="直線コネクタ 687"/>
        <xdr:cNvCxnSpPr/>
      </xdr:nvCxnSpPr>
      <xdr:spPr>
        <a:xfrm flipV="1">
          <a:off x="12814300" y="16608081"/>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53154</xdr:rowOff>
    </xdr:from>
    <xdr:ext cx="534377" cy="259045"/>
    <xdr:sp macro="" textlink="">
      <xdr:nvSpPr>
        <xdr:cNvPr id="690" name="テキスト ボックス 689"/>
        <xdr:cNvSpPr txBox="1"/>
      </xdr:nvSpPr>
      <xdr:spPr>
        <a:xfrm>
          <a:off x="13436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69101</xdr:rowOff>
    </xdr:from>
    <xdr:ext cx="534377" cy="259045"/>
    <xdr:sp macro="" textlink="">
      <xdr:nvSpPr>
        <xdr:cNvPr id="692" name="テキスト ボックス 691"/>
        <xdr:cNvSpPr txBox="1"/>
      </xdr:nvSpPr>
      <xdr:spPr>
        <a:xfrm>
          <a:off x="12547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83733</xdr:rowOff>
    </xdr:from>
    <xdr:to>
      <xdr:col>85</xdr:col>
      <xdr:colOff>177800</xdr:colOff>
      <xdr:row>98</xdr:row>
      <xdr:rowOff>13883</xdr:rowOff>
    </xdr:to>
    <xdr:sp macro="" textlink="">
      <xdr:nvSpPr>
        <xdr:cNvPr id="698" name="楕円 697"/>
        <xdr:cNvSpPr/>
      </xdr:nvSpPr>
      <xdr:spPr>
        <a:xfrm>
          <a:off x="162687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62160</xdr:rowOff>
    </xdr:from>
    <xdr:ext cx="534377" cy="259045"/>
    <xdr:sp macro="" textlink="">
      <xdr:nvSpPr>
        <xdr:cNvPr id="699" name="積立金該当値テキスト"/>
        <xdr:cNvSpPr txBox="1"/>
      </xdr:nvSpPr>
      <xdr:spPr>
        <a:xfrm>
          <a:off x="16370300" y="166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144943</xdr:rowOff>
    </xdr:from>
    <xdr:to>
      <xdr:col>81</xdr:col>
      <xdr:colOff>101600</xdr:colOff>
      <xdr:row>98</xdr:row>
      <xdr:rowOff>75093</xdr:rowOff>
    </xdr:to>
    <xdr:sp macro="" textlink="">
      <xdr:nvSpPr>
        <xdr:cNvPr id="700" name="楕円 699"/>
        <xdr:cNvSpPr/>
      </xdr:nvSpPr>
      <xdr:spPr>
        <a:xfrm>
          <a:off x="15430500" y="167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66220</xdr:rowOff>
    </xdr:from>
    <xdr:ext cx="534377" cy="259045"/>
    <xdr:sp macro="" textlink="">
      <xdr:nvSpPr>
        <xdr:cNvPr id="701" name="テキスト ボックス 700"/>
        <xdr:cNvSpPr txBox="1"/>
      </xdr:nvSpPr>
      <xdr:spPr>
        <a:xfrm>
          <a:off x="15214111" y="168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167630</xdr:rowOff>
    </xdr:from>
    <xdr:to>
      <xdr:col>76</xdr:col>
      <xdr:colOff>165100</xdr:colOff>
      <xdr:row>98</xdr:row>
      <xdr:rowOff>97780</xdr:rowOff>
    </xdr:to>
    <xdr:sp macro="" textlink="">
      <xdr:nvSpPr>
        <xdr:cNvPr id="702" name="楕円 701"/>
        <xdr:cNvSpPr/>
      </xdr:nvSpPr>
      <xdr:spPr>
        <a:xfrm>
          <a:off x="14541500" y="167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88907</xdr:rowOff>
    </xdr:from>
    <xdr:ext cx="534377" cy="259045"/>
    <xdr:sp macro="" textlink="">
      <xdr:nvSpPr>
        <xdr:cNvPr id="703" name="テキスト ボックス 702"/>
        <xdr:cNvSpPr txBox="1"/>
      </xdr:nvSpPr>
      <xdr:spPr>
        <a:xfrm>
          <a:off x="14325111" y="168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98081</xdr:rowOff>
    </xdr:from>
    <xdr:to>
      <xdr:col>72</xdr:col>
      <xdr:colOff>38100</xdr:colOff>
      <xdr:row>97</xdr:row>
      <xdr:rowOff>28231</xdr:rowOff>
    </xdr:to>
    <xdr:sp macro="" textlink="">
      <xdr:nvSpPr>
        <xdr:cNvPr id="704" name="楕円 703"/>
        <xdr:cNvSpPr/>
      </xdr:nvSpPr>
      <xdr:spPr>
        <a:xfrm>
          <a:off x="13652500" y="165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44758</xdr:rowOff>
    </xdr:from>
    <xdr:ext cx="534377" cy="259045"/>
    <xdr:sp macro="" textlink="">
      <xdr:nvSpPr>
        <xdr:cNvPr id="705" name="テキスト ボックス 704"/>
        <xdr:cNvSpPr txBox="1"/>
      </xdr:nvSpPr>
      <xdr:spPr>
        <a:xfrm>
          <a:off x="13436111" y="163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101975</xdr:rowOff>
    </xdr:from>
    <xdr:to>
      <xdr:col>67</xdr:col>
      <xdr:colOff>101600</xdr:colOff>
      <xdr:row>97</xdr:row>
      <xdr:rowOff>32125</xdr:rowOff>
    </xdr:to>
    <xdr:sp macro="" textlink="">
      <xdr:nvSpPr>
        <xdr:cNvPr id="706" name="楕円 705"/>
        <xdr:cNvSpPr/>
      </xdr:nvSpPr>
      <xdr:spPr>
        <a:xfrm>
          <a:off x="12763500" y="1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48652</xdr:rowOff>
    </xdr:from>
    <xdr:ext cx="534377" cy="259045"/>
    <xdr:sp macro="" textlink="">
      <xdr:nvSpPr>
        <xdr:cNvPr id="707" name="テキスト ボックス 706"/>
        <xdr:cNvSpPr txBox="1"/>
      </xdr:nvSpPr>
      <xdr:spPr>
        <a:xfrm>
          <a:off x="12547111" y="163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125756</xdr:rowOff>
    </xdr:from>
    <xdr:to>
      <xdr:col>116</xdr:col>
      <xdr:colOff>63500</xdr:colOff>
      <xdr:row>33</xdr:row>
      <xdr:rowOff>126613</xdr:rowOff>
    </xdr:to>
    <xdr:cxnSp macro="">
      <xdr:nvCxnSpPr>
        <xdr:cNvPr id="732" name="直線コネクタ 731"/>
        <xdr:cNvCxnSpPr/>
      </xdr:nvCxnSpPr>
      <xdr:spPr>
        <a:xfrm flipV="1">
          <a:off x="21323300" y="5783606"/>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126613</xdr:rowOff>
    </xdr:from>
    <xdr:to>
      <xdr:col>111</xdr:col>
      <xdr:colOff>177800</xdr:colOff>
      <xdr:row>33</xdr:row>
      <xdr:rowOff>130442</xdr:rowOff>
    </xdr:to>
    <xdr:cxnSp macro="">
      <xdr:nvCxnSpPr>
        <xdr:cNvPr id="735" name="直線コネクタ 734"/>
        <xdr:cNvCxnSpPr/>
      </xdr:nvCxnSpPr>
      <xdr:spPr>
        <a:xfrm flipV="1">
          <a:off x="20434300" y="5784463"/>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130442</xdr:rowOff>
    </xdr:from>
    <xdr:to>
      <xdr:col>107</xdr:col>
      <xdr:colOff>50800</xdr:colOff>
      <xdr:row>35</xdr:row>
      <xdr:rowOff>80550</xdr:rowOff>
    </xdr:to>
    <xdr:cxnSp macro="">
      <xdr:nvCxnSpPr>
        <xdr:cNvPr id="738" name="直線コネクタ 737"/>
        <xdr:cNvCxnSpPr/>
      </xdr:nvCxnSpPr>
      <xdr:spPr>
        <a:xfrm flipV="1">
          <a:off x="19545300" y="5788292"/>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0" name="テキスト ボックス 739"/>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80550</xdr:rowOff>
    </xdr:from>
    <xdr:to>
      <xdr:col>102</xdr:col>
      <xdr:colOff>114300</xdr:colOff>
      <xdr:row>37</xdr:row>
      <xdr:rowOff>64262</xdr:rowOff>
    </xdr:to>
    <xdr:cxnSp macro="">
      <xdr:nvCxnSpPr>
        <xdr:cNvPr id="741" name="直線コネクタ 740"/>
        <xdr:cNvCxnSpPr/>
      </xdr:nvCxnSpPr>
      <xdr:spPr>
        <a:xfrm flipV="1">
          <a:off x="18656300" y="6081300"/>
          <a:ext cx="889000" cy="3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109104</xdr:rowOff>
    </xdr:from>
    <xdr:ext cx="469744" cy="259045"/>
    <xdr:sp macro="" textlink="">
      <xdr:nvSpPr>
        <xdr:cNvPr id="743" name="テキスト ボックス 742"/>
        <xdr:cNvSpPr txBox="1"/>
      </xdr:nvSpPr>
      <xdr:spPr>
        <a:xfrm>
          <a:off x="19310428" y="645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123505</xdr:rowOff>
    </xdr:from>
    <xdr:ext cx="469744" cy="259045"/>
    <xdr:sp macro="" textlink="">
      <xdr:nvSpPr>
        <xdr:cNvPr id="745" name="テキスト ボックス 744"/>
        <xdr:cNvSpPr txBox="1"/>
      </xdr:nvSpPr>
      <xdr:spPr>
        <a:xfrm>
          <a:off x="18421428" y="64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74956</xdr:rowOff>
    </xdr:from>
    <xdr:to>
      <xdr:col>116</xdr:col>
      <xdr:colOff>114300</xdr:colOff>
      <xdr:row>34</xdr:row>
      <xdr:rowOff>5106</xdr:rowOff>
    </xdr:to>
    <xdr:sp macro="" textlink="">
      <xdr:nvSpPr>
        <xdr:cNvPr id="751" name="楕円 750"/>
        <xdr:cNvSpPr/>
      </xdr:nvSpPr>
      <xdr:spPr>
        <a:xfrm>
          <a:off x="22110700" y="57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97833</xdr:rowOff>
    </xdr:from>
    <xdr:ext cx="534377" cy="259045"/>
    <xdr:sp macro="" textlink="">
      <xdr:nvSpPr>
        <xdr:cNvPr id="752" name="投資及び出資金該当値テキスト"/>
        <xdr:cNvSpPr txBox="1"/>
      </xdr:nvSpPr>
      <xdr:spPr>
        <a:xfrm>
          <a:off x="22212300" y="55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75813</xdr:rowOff>
    </xdr:from>
    <xdr:to>
      <xdr:col>112</xdr:col>
      <xdr:colOff>38100</xdr:colOff>
      <xdr:row>34</xdr:row>
      <xdr:rowOff>5963</xdr:rowOff>
    </xdr:to>
    <xdr:sp macro="" textlink="">
      <xdr:nvSpPr>
        <xdr:cNvPr id="753" name="楕円 752"/>
        <xdr:cNvSpPr/>
      </xdr:nvSpPr>
      <xdr:spPr>
        <a:xfrm>
          <a:off x="21272500" y="57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22490</xdr:rowOff>
    </xdr:from>
    <xdr:ext cx="534377" cy="259045"/>
    <xdr:sp macro="" textlink="">
      <xdr:nvSpPr>
        <xdr:cNvPr id="754" name="テキスト ボックス 753"/>
        <xdr:cNvSpPr txBox="1"/>
      </xdr:nvSpPr>
      <xdr:spPr>
        <a:xfrm>
          <a:off x="21056111" y="55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79642</xdr:rowOff>
    </xdr:from>
    <xdr:to>
      <xdr:col>107</xdr:col>
      <xdr:colOff>101600</xdr:colOff>
      <xdr:row>34</xdr:row>
      <xdr:rowOff>9792</xdr:rowOff>
    </xdr:to>
    <xdr:sp macro="" textlink="">
      <xdr:nvSpPr>
        <xdr:cNvPr id="755" name="楕円 754"/>
        <xdr:cNvSpPr/>
      </xdr:nvSpPr>
      <xdr:spPr>
        <a:xfrm>
          <a:off x="20383500" y="57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26319</xdr:rowOff>
    </xdr:from>
    <xdr:ext cx="534377" cy="259045"/>
    <xdr:sp macro="" textlink="">
      <xdr:nvSpPr>
        <xdr:cNvPr id="756" name="テキスト ボックス 755"/>
        <xdr:cNvSpPr txBox="1"/>
      </xdr:nvSpPr>
      <xdr:spPr>
        <a:xfrm>
          <a:off x="20167111" y="55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29750</xdr:rowOff>
    </xdr:from>
    <xdr:to>
      <xdr:col>102</xdr:col>
      <xdr:colOff>165100</xdr:colOff>
      <xdr:row>35</xdr:row>
      <xdr:rowOff>131350</xdr:rowOff>
    </xdr:to>
    <xdr:sp macro="" textlink="">
      <xdr:nvSpPr>
        <xdr:cNvPr id="757" name="楕円 756"/>
        <xdr:cNvSpPr/>
      </xdr:nvSpPr>
      <xdr:spPr>
        <a:xfrm>
          <a:off x="19494500" y="60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147877</xdr:rowOff>
    </xdr:from>
    <xdr:ext cx="469744" cy="259045"/>
    <xdr:sp macro="" textlink="">
      <xdr:nvSpPr>
        <xdr:cNvPr id="758" name="テキスト ボックス 757"/>
        <xdr:cNvSpPr txBox="1"/>
      </xdr:nvSpPr>
      <xdr:spPr>
        <a:xfrm>
          <a:off x="19310428" y="580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xdr:rowOff>
    </xdr:from>
    <xdr:to>
      <xdr:col>98</xdr:col>
      <xdr:colOff>38100</xdr:colOff>
      <xdr:row>37</xdr:row>
      <xdr:rowOff>115062</xdr:rowOff>
    </xdr:to>
    <xdr:sp macro="" textlink="">
      <xdr:nvSpPr>
        <xdr:cNvPr id="759" name="楕円 758"/>
        <xdr:cNvSpPr/>
      </xdr:nvSpPr>
      <xdr:spPr>
        <a:xfrm>
          <a:off x="18605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131589</xdr:rowOff>
    </xdr:from>
    <xdr:ext cx="469744" cy="259045"/>
    <xdr:sp macro="" textlink="">
      <xdr:nvSpPr>
        <xdr:cNvPr id="760" name="テキスト ボックス 759"/>
        <xdr:cNvSpPr txBox="1"/>
      </xdr:nvSpPr>
      <xdr:spPr>
        <a:xfrm>
          <a:off x="18421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143358</xdr:rowOff>
    </xdr:from>
    <xdr:to>
      <xdr:col>116</xdr:col>
      <xdr:colOff>63500</xdr:colOff>
      <xdr:row>59</xdr:row>
      <xdr:rowOff>9627</xdr:rowOff>
    </xdr:to>
    <xdr:cxnSp macro="">
      <xdr:nvCxnSpPr>
        <xdr:cNvPr id="789" name="直線コネクタ 788"/>
        <xdr:cNvCxnSpPr/>
      </xdr:nvCxnSpPr>
      <xdr:spPr>
        <a:xfrm>
          <a:off x="21323300" y="1008745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143358</xdr:rowOff>
    </xdr:from>
    <xdr:to>
      <xdr:col>111</xdr:col>
      <xdr:colOff>177800</xdr:colOff>
      <xdr:row>58</xdr:row>
      <xdr:rowOff>170866</xdr:rowOff>
    </xdr:to>
    <xdr:cxnSp macro="">
      <xdr:nvCxnSpPr>
        <xdr:cNvPr id="792" name="直線コネクタ 791"/>
        <xdr:cNvCxnSpPr/>
      </xdr:nvCxnSpPr>
      <xdr:spPr>
        <a:xfrm flipV="1">
          <a:off x="20434300" y="100874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169113</xdr:rowOff>
    </xdr:from>
    <xdr:to>
      <xdr:col>107</xdr:col>
      <xdr:colOff>50800</xdr:colOff>
      <xdr:row>58</xdr:row>
      <xdr:rowOff>170866</xdr:rowOff>
    </xdr:to>
    <xdr:cxnSp macro="">
      <xdr:nvCxnSpPr>
        <xdr:cNvPr id="795" name="直線コネクタ 794"/>
        <xdr:cNvCxnSpPr/>
      </xdr:nvCxnSpPr>
      <xdr:spPr>
        <a:xfrm>
          <a:off x="19545300" y="1011321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166675</xdr:rowOff>
    </xdr:from>
    <xdr:to>
      <xdr:col>102</xdr:col>
      <xdr:colOff>114300</xdr:colOff>
      <xdr:row>58</xdr:row>
      <xdr:rowOff>169113</xdr:rowOff>
    </xdr:to>
    <xdr:cxnSp macro="">
      <xdr:nvCxnSpPr>
        <xdr:cNvPr id="798" name="直線コネクタ 797"/>
        <xdr:cNvCxnSpPr/>
      </xdr:nvCxnSpPr>
      <xdr:spPr>
        <a:xfrm>
          <a:off x="18656300" y="1011077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130277</xdr:rowOff>
    </xdr:from>
    <xdr:to>
      <xdr:col>116</xdr:col>
      <xdr:colOff>114300</xdr:colOff>
      <xdr:row>59</xdr:row>
      <xdr:rowOff>60427</xdr:rowOff>
    </xdr:to>
    <xdr:sp macro="" textlink="">
      <xdr:nvSpPr>
        <xdr:cNvPr id="808" name="楕円 807"/>
        <xdr:cNvSpPr/>
      </xdr:nvSpPr>
      <xdr:spPr>
        <a:xfrm>
          <a:off x="22110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45204</xdr:rowOff>
    </xdr:from>
    <xdr:ext cx="378565" cy="259045"/>
    <xdr:sp macro="" textlink="">
      <xdr:nvSpPr>
        <xdr:cNvPr id="809" name="貸付金該当値テキスト"/>
        <xdr:cNvSpPr txBox="1"/>
      </xdr:nvSpPr>
      <xdr:spPr>
        <a:xfrm>
          <a:off x="22212300" y="998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92558</xdr:rowOff>
    </xdr:from>
    <xdr:to>
      <xdr:col>112</xdr:col>
      <xdr:colOff>38100</xdr:colOff>
      <xdr:row>59</xdr:row>
      <xdr:rowOff>22708</xdr:rowOff>
    </xdr:to>
    <xdr:sp macro="" textlink="">
      <xdr:nvSpPr>
        <xdr:cNvPr id="810" name="楕円 809"/>
        <xdr:cNvSpPr/>
      </xdr:nvSpPr>
      <xdr:spPr>
        <a:xfrm>
          <a:off x="212725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13835</xdr:rowOff>
    </xdr:from>
    <xdr:ext cx="378565" cy="259045"/>
    <xdr:sp macro="" textlink="">
      <xdr:nvSpPr>
        <xdr:cNvPr id="811" name="テキスト ボックス 810"/>
        <xdr:cNvSpPr txBox="1"/>
      </xdr:nvSpPr>
      <xdr:spPr>
        <a:xfrm>
          <a:off x="21134017" y="1012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120066</xdr:rowOff>
    </xdr:from>
    <xdr:to>
      <xdr:col>107</xdr:col>
      <xdr:colOff>101600</xdr:colOff>
      <xdr:row>59</xdr:row>
      <xdr:rowOff>50216</xdr:rowOff>
    </xdr:to>
    <xdr:sp macro="" textlink="">
      <xdr:nvSpPr>
        <xdr:cNvPr id="812" name="楕円 811"/>
        <xdr:cNvSpPr/>
      </xdr:nvSpPr>
      <xdr:spPr>
        <a:xfrm>
          <a:off x="20383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41343</xdr:rowOff>
    </xdr:from>
    <xdr:ext cx="378565" cy="259045"/>
    <xdr:sp macro="" textlink="">
      <xdr:nvSpPr>
        <xdr:cNvPr id="813" name="テキスト ボックス 812"/>
        <xdr:cNvSpPr txBox="1"/>
      </xdr:nvSpPr>
      <xdr:spPr>
        <a:xfrm>
          <a:off x="20245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118313</xdr:rowOff>
    </xdr:from>
    <xdr:to>
      <xdr:col>102</xdr:col>
      <xdr:colOff>165100</xdr:colOff>
      <xdr:row>59</xdr:row>
      <xdr:rowOff>48463</xdr:rowOff>
    </xdr:to>
    <xdr:sp macro="" textlink="">
      <xdr:nvSpPr>
        <xdr:cNvPr id="814" name="楕円 813"/>
        <xdr:cNvSpPr/>
      </xdr:nvSpPr>
      <xdr:spPr>
        <a:xfrm>
          <a:off x="19494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39590</xdr:rowOff>
    </xdr:from>
    <xdr:ext cx="378565" cy="259045"/>
    <xdr:sp macro="" textlink="">
      <xdr:nvSpPr>
        <xdr:cNvPr id="815" name="テキスト ボックス 814"/>
        <xdr:cNvSpPr txBox="1"/>
      </xdr:nvSpPr>
      <xdr:spPr>
        <a:xfrm>
          <a:off x="19356017"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115875</xdr:rowOff>
    </xdr:from>
    <xdr:to>
      <xdr:col>98</xdr:col>
      <xdr:colOff>38100</xdr:colOff>
      <xdr:row>59</xdr:row>
      <xdr:rowOff>46025</xdr:rowOff>
    </xdr:to>
    <xdr:sp macro="" textlink="">
      <xdr:nvSpPr>
        <xdr:cNvPr id="816" name="楕円 815"/>
        <xdr:cNvSpPr/>
      </xdr:nvSpPr>
      <xdr:spPr>
        <a:xfrm>
          <a:off x="18605500" y="100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37152</xdr:rowOff>
    </xdr:from>
    <xdr:ext cx="378565" cy="259045"/>
    <xdr:sp macro="" textlink="">
      <xdr:nvSpPr>
        <xdr:cNvPr id="817" name="テキスト ボックス 816"/>
        <xdr:cNvSpPr txBox="1"/>
      </xdr:nvSpPr>
      <xdr:spPr>
        <a:xfrm>
          <a:off x="18467017" y="10152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8713</xdr:rowOff>
    </xdr:from>
    <xdr:to>
      <xdr:col>116</xdr:col>
      <xdr:colOff>63500</xdr:colOff>
      <xdr:row>77</xdr:row>
      <xdr:rowOff>80435</xdr:rowOff>
    </xdr:to>
    <xdr:cxnSp macro="">
      <xdr:nvCxnSpPr>
        <xdr:cNvPr id="847" name="直線コネクタ 846"/>
        <xdr:cNvCxnSpPr/>
      </xdr:nvCxnSpPr>
      <xdr:spPr>
        <a:xfrm flipV="1">
          <a:off x="21323300" y="13210363"/>
          <a:ext cx="838200" cy="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41345</xdr:rowOff>
    </xdr:from>
    <xdr:to>
      <xdr:col>111</xdr:col>
      <xdr:colOff>177800</xdr:colOff>
      <xdr:row>77</xdr:row>
      <xdr:rowOff>80435</xdr:rowOff>
    </xdr:to>
    <xdr:cxnSp macro="">
      <xdr:nvCxnSpPr>
        <xdr:cNvPr id="850" name="直線コネクタ 849"/>
        <xdr:cNvCxnSpPr/>
      </xdr:nvCxnSpPr>
      <xdr:spPr>
        <a:xfrm>
          <a:off x="20434300" y="13242995"/>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24657</xdr:rowOff>
    </xdr:from>
    <xdr:to>
      <xdr:col>107</xdr:col>
      <xdr:colOff>50800</xdr:colOff>
      <xdr:row>77</xdr:row>
      <xdr:rowOff>41345</xdr:rowOff>
    </xdr:to>
    <xdr:cxnSp macro="">
      <xdr:nvCxnSpPr>
        <xdr:cNvPr id="853" name="直線コネクタ 852"/>
        <xdr:cNvCxnSpPr/>
      </xdr:nvCxnSpPr>
      <xdr:spPr>
        <a:xfrm>
          <a:off x="19545300" y="13054857"/>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87961</xdr:rowOff>
    </xdr:from>
    <xdr:to>
      <xdr:col>102</xdr:col>
      <xdr:colOff>114300</xdr:colOff>
      <xdr:row>76</xdr:row>
      <xdr:rowOff>24657</xdr:rowOff>
    </xdr:to>
    <xdr:cxnSp macro="">
      <xdr:nvCxnSpPr>
        <xdr:cNvPr id="856" name="直線コネクタ 855"/>
        <xdr:cNvCxnSpPr/>
      </xdr:nvCxnSpPr>
      <xdr:spPr>
        <a:xfrm>
          <a:off x="18656300" y="1294671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129363</xdr:rowOff>
    </xdr:from>
    <xdr:to>
      <xdr:col>116</xdr:col>
      <xdr:colOff>114300</xdr:colOff>
      <xdr:row>77</xdr:row>
      <xdr:rowOff>59513</xdr:rowOff>
    </xdr:to>
    <xdr:sp macro="" textlink="">
      <xdr:nvSpPr>
        <xdr:cNvPr id="866" name="楕円 865"/>
        <xdr:cNvSpPr/>
      </xdr:nvSpPr>
      <xdr:spPr>
        <a:xfrm>
          <a:off x="221107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107790</xdr:rowOff>
    </xdr:from>
    <xdr:ext cx="534377" cy="259045"/>
    <xdr:sp macro="" textlink="">
      <xdr:nvSpPr>
        <xdr:cNvPr id="867" name="繰出金該当値テキスト"/>
        <xdr:cNvSpPr txBox="1"/>
      </xdr:nvSpPr>
      <xdr:spPr>
        <a:xfrm>
          <a:off x="22212300" y="131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29635</xdr:rowOff>
    </xdr:from>
    <xdr:to>
      <xdr:col>112</xdr:col>
      <xdr:colOff>38100</xdr:colOff>
      <xdr:row>77</xdr:row>
      <xdr:rowOff>131235</xdr:rowOff>
    </xdr:to>
    <xdr:sp macro="" textlink="">
      <xdr:nvSpPr>
        <xdr:cNvPr id="868" name="楕円 867"/>
        <xdr:cNvSpPr/>
      </xdr:nvSpPr>
      <xdr:spPr>
        <a:xfrm>
          <a:off x="21272500" y="13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122362</xdr:rowOff>
    </xdr:from>
    <xdr:ext cx="534377" cy="259045"/>
    <xdr:sp macro="" textlink="">
      <xdr:nvSpPr>
        <xdr:cNvPr id="869" name="テキスト ボックス 868"/>
        <xdr:cNvSpPr txBox="1"/>
      </xdr:nvSpPr>
      <xdr:spPr>
        <a:xfrm>
          <a:off x="21056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161995</xdr:rowOff>
    </xdr:from>
    <xdr:to>
      <xdr:col>107</xdr:col>
      <xdr:colOff>101600</xdr:colOff>
      <xdr:row>77</xdr:row>
      <xdr:rowOff>92145</xdr:rowOff>
    </xdr:to>
    <xdr:sp macro="" textlink="">
      <xdr:nvSpPr>
        <xdr:cNvPr id="870" name="楕円 869"/>
        <xdr:cNvSpPr/>
      </xdr:nvSpPr>
      <xdr:spPr>
        <a:xfrm>
          <a:off x="203835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83272</xdr:rowOff>
    </xdr:from>
    <xdr:ext cx="534377" cy="259045"/>
    <xdr:sp macro="" textlink="">
      <xdr:nvSpPr>
        <xdr:cNvPr id="871" name="テキスト ボックス 870"/>
        <xdr:cNvSpPr txBox="1"/>
      </xdr:nvSpPr>
      <xdr:spPr>
        <a:xfrm>
          <a:off x="20167111" y="132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145307</xdr:rowOff>
    </xdr:from>
    <xdr:to>
      <xdr:col>102</xdr:col>
      <xdr:colOff>165100</xdr:colOff>
      <xdr:row>76</xdr:row>
      <xdr:rowOff>75457</xdr:rowOff>
    </xdr:to>
    <xdr:sp macro="" textlink="">
      <xdr:nvSpPr>
        <xdr:cNvPr id="872" name="楕円 871"/>
        <xdr:cNvSpPr/>
      </xdr:nvSpPr>
      <xdr:spPr>
        <a:xfrm>
          <a:off x="19494500" y="130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66584</xdr:rowOff>
    </xdr:from>
    <xdr:ext cx="534377" cy="259045"/>
    <xdr:sp macro="" textlink="">
      <xdr:nvSpPr>
        <xdr:cNvPr id="873" name="テキスト ボックス 872"/>
        <xdr:cNvSpPr txBox="1"/>
      </xdr:nvSpPr>
      <xdr:spPr>
        <a:xfrm>
          <a:off x="19278111" y="13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37161</xdr:rowOff>
    </xdr:from>
    <xdr:to>
      <xdr:col>98</xdr:col>
      <xdr:colOff>38100</xdr:colOff>
      <xdr:row>75</xdr:row>
      <xdr:rowOff>138761</xdr:rowOff>
    </xdr:to>
    <xdr:sp macro="" textlink="">
      <xdr:nvSpPr>
        <xdr:cNvPr id="874" name="楕円 873"/>
        <xdr:cNvSpPr/>
      </xdr:nvSpPr>
      <xdr:spPr>
        <a:xfrm>
          <a:off x="18605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155288</xdr:rowOff>
    </xdr:from>
    <xdr:ext cx="534377" cy="259045"/>
    <xdr:sp macro="" textlink="">
      <xdr:nvSpPr>
        <xdr:cNvPr id="875" name="テキスト ボックス 874"/>
        <xdr:cNvSpPr txBox="1"/>
      </xdr:nvSpPr>
      <xdr:spPr>
        <a:xfrm>
          <a:off x="18389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歳入決算総額は住民一人当たり</a:t>
          </a:r>
          <a:r>
            <a:rPr kumimoji="1" lang="en-US" altLang="ja-JP" sz="1100">
              <a:latin typeface="ＭＳ Ｐゴシック" panose="020B0600070205080204" pitchFamily="50" charset="-128"/>
              <a:ea typeface="ＭＳ Ｐゴシック" panose="020B0600070205080204" pitchFamily="50" charset="-128"/>
            </a:rPr>
            <a:t>647,627</a:t>
          </a:r>
          <a:r>
            <a:rPr kumimoji="1" lang="ja-JP" altLang="en-US" sz="1100">
              <a:latin typeface="ＭＳ Ｐゴシック" panose="020B0600070205080204" pitchFamily="50" charset="-128"/>
              <a:ea typeface="ＭＳ Ｐゴシック" panose="020B0600070205080204" pitchFamily="50" charset="-128"/>
            </a:rPr>
            <a:t>円（前年度：</a:t>
          </a:r>
          <a:r>
            <a:rPr kumimoji="1" lang="en-US" altLang="ja-JP" sz="1100">
              <a:latin typeface="ＭＳ Ｐゴシック" panose="020B0600070205080204" pitchFamily="50" charset="-128"/>
              <a:ea typeface="ＭＳ Ｐゴシック" panose="020B0600070205080204" pitchFamily="50" charset="-128"/>
            </a:rPr>
            <a:t>629,372</a:t>
          </a:r>
          <a:r>
            <a:rPr kumimoji="1" lang="ja-JP" altLang="en-US" sz="1100">
              <a:latin typeface="ＭＳ Ｐゴシック" panose="020B0600070205080204" pitchFamily="50" charset="-128"/>
              <a:ea typeface="ＭＳ Ｐゴシック" panose="020B0600070205080204" pitchFamily="50" charset="-128"/>
            </a:rPr>
            <a:t>円）、歳出決算総額は住民一人当たり</a:t>
          </a:r>
          <a:r>
            <a:rPr kumimoji="1" lang="en-US" altLang="ja-JP" sz="1100">
              <a:latin typeface="ＭＳ Ｐゴシック" panose="020B0600070205080204" pitchFamily="50" charset="-128"/>
              <a:ea typeface="ＭＳ Ｐゴシック" panose="020B0600070205080204" pitchFamily="50" charset="-128"/>
            </a:rPr>
            <a:t>620,561</a:t>
          </a:r>
          <a:r>
            <a:rPr kumimoji="1" lang="ja-JP" altLang="en-US" sz="1100">
              <a:latin typeface="ＭＳ Ｐゴシック" panose="020B0600070205080204" pitchFamily="50" charset="-128"/>
              <a:ea typeface="ＭＳ Ｐゴシック" panose="020B0600070205080204" pitchFamily="50" charset="-128"/>
            </a:rPr>
            <a:t>円（前年度：</a:t>
          </a:r>
          <a:r>
            <a:rPr kumimoji="1" lang="en-US" altLang="ja-JP" sz="1100">
              <a:latin typeface="ＭＳ Ｐゴシック" panose="020B0600070205080204" pitchFamily="50" charset="-128"/>
              <a:ea typeface="ＭＳ Ｐゴシック" panose="020B0600070205080204" pitchFamily="50" charset="-128"/>
            </a:rPr>
            <a:t>597,699</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の住民一人当たりのコストは年々増加傾向にある。令和元年度においては防災マップ・ハザードマップ作成や地域おこし協力隊や臨時職員に係る賃金など臨時的な支出も増えていることや、防災行政無線保守点検や小中学校の空調を整備したことによる光熱水費など経常的な支出が増えていることも要因にある。また臨時職員数の増・社会保険の加入対象の拡大などにより賃金が増加傾向にあるため、職員対応の可・不可をよく検討し、見直しをしていく必要がある。また業務の多様化・新しい施策に対応するためのシステム電算管理費などの委託料も増加傾向にある。</a:t>
          </a:r>
        </a:p>
        <a:p>
          <a:r>
            <a:rPr kumimoji="1" lang="ja-JP" altLang="en-US" sz="1100">
              <a:latin typeface="ＭＳ Ｐゴシック" panose="020B0600070205080204" pitchFamily="50" charset="-128"/>
              <a:ea typeface="ＭＳ Ｐゴシック" panose="020B0600070205080204" pitchFamily="50" charset="-128"/>
            </a:rPr>
            <a:t>○普通建設事業費は昨年度と比較すると住民一人当たり</a:t>
          </a:r>
          <a:r>
            <a:rPr kumimoji="1" lang="en-US" altLang="ja-JP" sz="1100">
              <a:latin typeface="ＭＳ Ｐゴシック" panose="020B0600070205080204" pitchFamily="50" charset="-128"/>
              <a:ea typeface="ＭＳ Ｐゴシック" panose="020B0600070205080204" pitchFamily="50" charset="-128"/>
            </a:rPr>
            <a:t>1,424</a:t>
          </a:r>
          <a:r>
            <a:rPr kumimoji="1" lang="ja-JP" altLang="en-US" sz="1100">
              <a:latin typeface="ＭＳ Ｐゴシック" panose="020B0600070205080204" pitchFamily="50" charset="-128"/>
              <a:ea typeface="ＭＳ Ｐゴシック" panose="020B0600070205080204" pitchFamily="50" charset="-128"/>
            </a:rPr>
            <a:t>円増加している。令和元年度は防災行政無線戸別受信機整備事業：</a:t>
          </a:r>
          <a:r>
            <a:rPr kumimoji="1" lang="en-US" altLang="ja-JP" sz="1100">
              <a:latin typeface="ＭＳ Ｐゴシック" panose="020B0600070205080204" pitchFamily="50" charset="-128"/>
              <a:ea typeface="ＭＳ Ｐゴシック" panose="020B0600070205080204" pitchFamily="50" charset="-128"/>
            </a:rPr>
            <a:t>102,201</a:t>
          </a:r>
          <a:r>
            <a:rPr kumimoji="1" lang="ja-JP" altLang="en-US" sz="1100">
              <a:latin typeface="ＭＳ Ｐゴシック" panose="020B0600070205080204" pitchFamily="50" charset="-128"/>
              <a:ea typeface="ＭＳ Ｐゴシック" panose="020B0600070205080204" pitchFamily="50" charset="-128"/>
            </a:rPr>
            <a:t>千円や認定こども園建設事業：</a:t>
          </a:r>
          <a:r>
            <a:rPr kumimoji="1" lang="en-US" altLang="ja-JP" sz="1100">
              <a:latin typeface="ＭＳ Ｐゴシック" panose="020B0600070205080204" pitchFamily="50" charset="-128"/>
              <a:ea typeface="ＭＳ Ｐゴシック" panose="020B0600070205080204" pitchFamily="50" charset="-128"/>
            </a:rPr>
            <a:t>44,590</a:t>
          </a:r>
          <a:r>
            <a:rPr kumimoji="1" lang="ja-JP" altLang="en-US" sz="1100">
              <a:latin typeface="ＭＳ Ｐゴシック" panose="020B0600070205080204" pitchFamily="50" charset="-128"/>
              <a:ea typeface="ＭＳ Ｐゴシック" panose="020B0600070205080204" pitchFamily="50" charset="-128"/>
            </a:rPr>
            <a:t>千円や五十崎中央自治会館整備：</a:t>
          </a:r>
          <a:r>
            <a:rPr kumimoji="1" lang="en-US" altLang="ja-JP" sz="1100">
              <a:latin typeface="ＭＳ Ｐゴシック" panose="020B0600070205080204" pitchFamily="50" charset="-128"/>
              <a:ea typeface="ＭＳ Ｐゴシック" panose="020B0600070205080204" pitchFamily="50" charset="-128"/>
            </a:rPr>
            <a:t>65,782</a:t>
          </a:r>
          <a:r>
            <a:rPr kumimoji="1" lang="ja-JP" altLang="en-US" sz="1100">
              <a:latin typeface="ＭＳ Ｐゴシック" panose="020B0600070205080204" pitchFamily="50" charset="-128"/>
              <a:ea typeface="ＭＳ Ｐゴシック" panose="020B0600070205080204" pitchFamily="50" charset="-128"/>
            </a:rPr>
            <a:t>千円を行ったが、過去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年間で比較するとやや低い数値になった。今後も、各長寿命化計画及び公共施設等総合管理計画に基づき、事業の取捨選択を徹底していくことに努める。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○災害復旧事業費は過去</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年間類似団体と比較しても高い数字となっている。増加している大きな原因は平成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年に発生した西日本豪雨により、甚大な被害を受けたことがあげられる。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16,349
16,287
299.43
10,588,057
10,145,558
211,908
6,439,328
8,089,658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75692</xdr:rowOff>
    </xdr:to>
    <xdr:cxnSp macro="">
      <xdr:nvCxnSpPr>
        <xdr:cNvPr id="61" name="直線コネクタ 60"/>
        <xdr:cNvCxnSpPr/>
      </xdr:nvCxnSpPr>
      <xdr:spPr>
        <a:xfrm>
          <a:off x="3797300" y="6238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66548</xdr:rowOff>
    </xdr:from>
    <xdr:to>
      <xdr:col>19</xdr:col>
      <xdr:colOff>177800</xdr:colOff>
      <xdr:row>37</xdr:row>
      <xdr:rowOff>5207</xdr:rowOff>
    </xdr:to>
    <xdr:cxnSp macro="">
      <xdr:nvCxnSpPr>
        <xdr:cNvPr id="64" name="直線コネクタ 63"/>
        <xdr:cNvCxnSpPr/>
      </xdr:nvCxnSpPr>
      <xdr:spPr>
        <a:xfrm flipV="1">
          <a:off x="2908300" y="623874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155321</xdr:rowOff>
    </xdr:from>
    <xdr:to>
      <xdr:col>15</xdr:col>
      <xdr:colOff>50800</xdr:colOff>
      <xdr:row>37</xdr:row>
      <xdr:rowOff>5207</xdr:rowOff>
    </xdr:to>
    <xdr:cxnSp macro="">
      <xdr:nvCxnSpPr>
        <xdr:cNvPr id="67" name="直線コネクタ 66"/>
        <xdr:cNvCxnSpPr/>
      </xdr:nvCxnSpPr>
      <xdr:spPr>
        <a:xfrm>
          <a:off x="2019300" y="632752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155321</xdr:rowOff>
    </xdr:to>
    <xdr:cxnSp macro="">
      <xdr:nvCxnSpPr>
        <xdr:cNvPr id="70" name="直線コネクタ 69"/>
        <xdr:cNvCxnSpPr/>
      </xdr:nvCxnSpPr>
      <xdr:spPr>
        <a:xfrm>
          <a:off x="1130300" y="621436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24892</xdr:rowOff>
    </xdr:from>
    <xdr:to>
      <xdr:col>24</xdr:col>
      <xdr:colOff>114300</xdr:colOff>
      <xdr:row>36</xdr:row>
      <xdr:rowOff>126492</xdr:rowOff>
    </xdr:to>
    <xdr:sp macro="" textlink="">
      <xdr:nvSpPr>
        <xdr:cNvPr id="80" name="楕円 79"/>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3319</xdr:rowOff>
    </xdr:from>
    <xdr:ext cx="469744" cy="259045"/>
    <xdr:sp macro="" textlink="">
      <xdr:nvSpPr>
        <xdr:cNvPr id="81" name="議会費該当値テキスト"/>
        <xdr:cNvSpPr txBox="1"/>
      </xdr:nvSpPr>
      <xdr:spPr>
        <a:xfrm>
          <a:off x="4686300"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xdr:rowOff>
    </xdr:from>
    <xdr:to>
      <xdr:col>20</xdr:col>
      <xdr:colOff>38100</xdr:colOff>
      <xdr:row>36</xdr:row>
      <xdr:rowOff>117348</xdr:rowOff>
    </xdr:to>
    <xdr:sp macro="" textlink="">
      <xdr:nvSpPr>
        <xdr:cNvPr id="82" name="楕円 81"/>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108475</xdr:rowOff>
    </xdr:from>
    <xdr:ext cx="469744" cy="259045"/>
    <xdr:sp macro="" textlink="">
      <xdr:nvSpPr>
        <xdr:cNvPr id="83" name="テキスト ボックス 82"/>
        <xdr:cNvSpPr txBox="1"/>
      </xdr:nvSpPr>
      <xdr:spPr>
        <a:xfrm>
          <a:off x="3562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125857</xdr:rowOff>
    </xdr:from>
    <xdr:to>
      <xdr:col>15</xdr:col>
      <xdr:colOff>101600</xdr:colOff>
      <xdr:row>37</xdr:row>
      <xdr:rowOff>56007</xdr:rowOff>
    </xdr:to>
    <xdr:sp macro="" textlink="">
      <xdr:nvSpPr>
        <xdr:cNvPr id="84" name="楕円 83"/>
        <xdr:cNvSpPr/>
      </xdr:nvSpPr>
      <xdr:spPr>
        <a:xfrm>
          <a:off x="2857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47134</xdr:rowOff>
    </xdr:from>
    <xdr:ext cx="469744" cy="259045"/>
    <xdr:sp macro="" textlink="">
      <xdr:nvSpPr>
        <xdr:cNvPr id="85" name="テキスト ボックス 84"/>
        <xdr:cNvSpPr txBox="1"/>
      </xdr:nvSpPr>
      <xdr:spPr>
        <a:xfrm>
          <a:off x="2673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104521</xdr:rowOff>
    </xdr:from>
    <xdr:to>
      <xdr:col>10</xdr:col>
      <xdr:colOff>165100</xdr:colOff>
      <xdr:row>37</xdr:row>
      <xdr:rowOff>34671</xdr:rowOff>
    </xdr:to>
    <xdr:sp macro="" textlink="">
      <xdr:nvSpPr>
        <xdr:cNvPr id="86" name="楕円 85"/>
        <xdr:cNvSpPr/>
      </xdr:nvSpPr>
      <xdr:spPr>
        <a:xfrm>
          <a:off x="1968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25798</xdr:rowOff>
    </xdr:from>
    <xdr:ext cx="469744" cy="259045"/>
    <xdr:sp macro="" textlink="">
      <xdr:nvSpPr>
        <xdr:cNvPr id="87" name="テキスト ボックス 86"/>
        <xdr:cNvSpPr txBox="1"/>
      </xdr:nvSpPr>
      <xdr:spPr>
        <a:xfrm>
          <a:off x="1784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162814</xdr:rowOff>
    </xdr:from>
    <xdr:to>
      <xdr:col>6</xdr:col>
      <xdr:colOff>38100</xdr:colOff>
      <xdr:row>36</xdr:row>
      <xdr:rowOff>92964</xdr:rowOff>
    </xdr:to>
    <xdr:sp macro="" textlink="">
      <xdr:nvSpPr>
        <xdr:cNvPr id="88" name="楕円 87"/>
        <xdr:cNvSpPr/>
      </xdr:nvSpPr>
      <xdr:spPr>
        <a:xfrm>
          <a:off x="1079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84091</xdr:rowOff>
    </xdr:from>
    <xdr:ext cx="469744" cy="259045"/>
    <xdr:sp macro="" textlink="">
      <xdr:nvSpPr>
        <xdr:cNvPr id="89" name="テキスト ボックス 88"/>
        <xdr:cNvSpPr txBox="1"/>
      </xdr:nvSpPr>
      <xdr:spPr>
        <a:xfrm>
          <a:off x="895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63590</xdr:rowOff>
    </xdr:from>
    <xdr:to>
      <xdr:col>24</xdr:col>
      <xdr:colOff>63500</xdr:colOff>
      <xdr:row>56</xdr:row>
      <xdr:rowOff>130803</xdr:rowOff>
    </xdr:to>
    <xdr:cxnSp macro="">
      <xdr:nvCxnSpPr>
        <xdr:cNvPr id="116" name="直線コネクタ 115"/>
        <xdr:cNvCxnSpPr/>
      </xdr:nvCxnSpPr>
      <xdr:spPr>
        <a:xfrm flipV="1">
          <a:off x="3797300" y="9664790"/>
          <a:ext cx="838200" cy="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16397</xdr:rowOff>
    </xdr:from>
    <xdr:to>
      <xdr:col>19</xdr:col>
      <xdr:colOff>177800</xdr:colOff>
      <xdr:row>56</xdr:row>
      <xdr:rowOff>130803</xdr:rowOff>
    </xdr:to>
    <xdr:cxnSp macro="">
      <xdr:nvCxnSpPr>
        <xdr:cNvPr id="119" name="直線コネクタ 118"/>
        <xdr:cNvCxnSpPr/>
      </xdr:nvCxnSpPr>
      <xdr:spPr>
        <a:xfrm>
          <a:off x="2908300" y="9617597"/>
          <a:ext cx="889000" cy="11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16397</xdr:rowOff>
    </xdr:from>
    <xdr:to>
      <xdr:col>15</xdr:col>
      <xdr:colOff>50800</xdr:colOff>
      <xdr:row>56</xdr:row>
      <xdr:rowOff>46952</xdr:rowOff>
    </xdr:to>
    <xdr:cxnSp macro="">
      <xdr:nvCxnSpPr>
        <xdr:cNvPr id="122" name="直線コネクタ 121"/>
        <xdr:cNvCxnSpPr/>
      </xdr:nvCxnSpPr>
      <xdr:spPr>
        <a:xfrm flipV="1">
          <a:off x="2019300" y="9617597"/>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739</xdr:rowOff>
    </xdr:from>
    <xdr:to>
      <xdr:col>10</xdr:col>
      <xdr:colOff>114300</xdr:colOff>
      <xdr:row>56</xdr:row>
      <xdr:rowOff>46952</xdr:rowOff>
    </xdr:to>
    <xdr:cxnSp macro="">
      <xdr:nvCxnSpPr>
        <xdr:cNvPr id="125" name="直線コネクタ 124"/>
        <xdr:cNvCxnSpPr/>
      </xdr:nvCxnSpPr>
      <xdr:spPr>
        <a:xfrm>
          <a:off x="1130300" y="9601939"/>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12790</xdr:rowOff>
    </xdr:from>
    <xdr:to>
      <xdr:col>24</xdr:col>
      <xdr:colOff>114300</xdr:colOff>
      <xdr:row>56</xdr:row>
      <xdr:rowOff>114390</xdr:rowOff>
    </xdr:to>
    <xdr:sp macro="" textlink="">
      <xdr:nvSpPr>
        <xdr:cNvPr id="135" name="楕円 134"/>
        <xdr:cNvSpPr/>
      </xdr:nvSpPr>
      <xdr:spPr>
        <a:xfrm>
          <a:off x="4584700" y="96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162667</xdr:rowOff>
    </xdr:from>
    <xdr:ext cx="534377" cy="259045"/>
    <xdr:sp macro="" textlink="">
      <xdr:nvSpPr>
        <xdr:cNvPr id="136" name="総務費該当値テキスト"/>
        <xdr:cNvSpPr txBox="1"/>
      </xdr:nvSpPr>
      <xdr:spPr>
        <a:xfrm>
          <a:off x="4686300" y="95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80003</xdr:rowOff>
    </xdr:from>
    <xdr:to>
      <xdr:col>20</xdr:col>
      <xdr:colOff>38100</xdr:colOff>
      <xdr:row>57</xdr:row>
      <xdr:rowOff>10153</xdr:rowOff>
    </xdr:to>
    <xdr:sp macro="" textlink="">
      <xdr:nvSpPr>
        <xdr:cNvPr id="137" name="楕円 136"/>
        <xdr:cNvSpPr/>
      </xdr:nvSpPr>
      <xdr:spPr>
        <a:xfrm>
          <a:off x="3746500" y="96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1280</xdr:rowOff>
    </xdr:from>
    <xdr:ext cx="534377" cy="259045"/>
    <xdr:sp macro="" textlink="">
      <xdr:nvSpPr>
        <xdr:cNvPr id="138" name="テキスト ボックス 137"/>
        <xdr:cNvSpPr txBox="1"/>
      </xdr:nvSpPr>
      <xdr:spPr>
        <a:xfrm>
          <a:off x="3530111" y="97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137047</xdr:rowOff>
    </xdr:from>
    <xdr:to>
      <xdr:col>15</xdr:col>
      <xdr:colOff>101600</xdr:colOff>
      <xdr:row>56</xdr:row>
      <xdr:rowOff>67197</xdr:rowOff>
    </xdr:to>
    <xdr:sp macro="" textlink="">
      <xdr:nvSpPr>
        <xdr:cNvPr id="139" name="楕円 138"/>
        <xdr:cNvSpPr/>
      </xdr:nvSpPr>
      <xdr:spPr>
        <a:xfrm>
          <a:off x="2857500" y="9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83724</xdr:rowOff>
    </xdr:from>
    <xdr:ext cx="599010" cy="259045"/>
    <xdr:sp macro="" textlink="">
      <xdr:nvSpPr>
        <xdr:cNvPr id="140" name="テキスト ボックス 139"/>
        <xdr:cNvSpPr txBox="1"/>
      </xdr:nvSpPr>
      <xdr:spPr>
        <a:xfrm>
          <a:off x="2608795" y="934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167602</xdr:rowOff>
    </xdr:from>
    <xdr:to>
      <xdr:col>10</xdr:col>
      <xdr:colOff>165100</xdr:colOff>
      <xdr:row>56</xdr:row>
      <xdr:rowOff>97752</xdr:rowOff>
    </xdr:to>
    <xdr:sp macro="" textlink="">
      <xdr:nvSpPr>
        <xdr:cNvPr id="141" name="楕円 140"/>
        <xdr:cNvSpPr/>
      </xdr:nvSpPr>
      <xdr:spPr>
        <a:xfrm>
          <a:off x="1968500" y="9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88879</xdr:rowOff>
    </xdr:from>
    <xdr:ext cx="534377" cy="259045"/>
    <xdr:sp macro="" textlink="">
      <xdr:nvSpPr>
        <xdr:cNvPr id="142" name="テキスト ボックス 141"/>
        <xdr:cNvSpPr txBox="1"/>
      </xdr:nvSpPr>
      <xdr:spPr>
        <a:xfrm>
          <a:off x="1752111" y="96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121389</xdr:rowOff>
    </xdr:from>
    <xdr:to>
      <xdr:col>6</xdr:col>
      <xdr:colOff>38100</xdr:colOff>
      <xdr:row>56</xdr:row>
      <xdr:rowOff>51539</xdr:rowOff>
    </xdr:to>
    <xdr:sp macro="" textlink="">
      <xdr:nvSpPr>
        <xdr:cNvPr id="143" name="楕円 142"/>
        <xdr:cNvSpPr/>
      </xdr:nvSpPr>
      <xdr:spPr>
        <a:xfrm>
          <a:off x="1079500" y="95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68066</xdr:rowOff>
    </xdr:from>
    <xdr:ext cx="599010" cy="259045"/>
    <xdr:sp macro="" textlink="">
      <xdr:nvSpPr>
        <xdr:cNvPr id="144" name="テキスト ボックス 143"/>
        <xdr:cNvSpPr txBox="1"/>
      </xdr:nvSpPr>
      <xdr:spPr>
        <a:xfrm>
          <a:off x="830795" y="93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32486</xdr:rowOff>
    </xdr:from>
    <xdr:to>
      <xdr:col>24</xdr:col>
      <xdr:colOff>63500</xdr:colOff>
      <xdr:row>75</xdr:row>
      <xdr:rowOff>140484</xdr:rowOff>
    </xdr:to>
    <xdr:cxnSp macro="">
      <xdr:nvCxnSpPr>
        <xdr:cNvPr id="176" name="直線コネクタ 175"/>
        <xdr:cNvCxnSpPr/>
      </xdr:nvCxnSpPr>
      <xdr:spPr>
        <a:xfrm flipV="1">
          <a:off x="3797300" y="12891236"/>
          <a:ext cx="838200" cy="10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66483</xdr:rowOff>
    </xdr:from>
    <xdr:to>
      <xdr:col>19</xdr:col>
      <xdr:colOff>177800</xdr:colOff>
      <xdr:row>75</xdr:row>
      <xdr:rowOff>140484</xdr:rowOff>
    </xdr:to>
    <xdr:cxnSp macro="">
      <xdr:nvCxnSpPr>
        <xdr:cNvPr id="179" name="直線コネクタ 178"/>
        <xdr:cNvCxnSpPr/>
      </xdr:nvCxnSpPr>
      <xdr:spPr>
        <a:xfrm>
          <a:off x="2908300" y="12753783"/>
          <a:ext cx="889000" cy="24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66483</xdr:rowOff>
    </xdr:from>
    <xdr:to>
      <xdr:col>15</xdr:col>
      <xdr:colOff>50800</xdr:colOff>
      <xdr:row>75</xdr:row>
      <xdr:rowOff>89974</xdr:rowOff>
    </xdr:to>
    <xdr:cxnSp macro="">
      <xdr:nvCxnSpPr>
        <xdr:cNvPr id="182" name="直線コネクタ 181"/>
        <xdr:cNvCxnSpPr/>
      </xdr:nvCxnSpPr>
      <xdr:spPr>
        <a:xfrm flipV="1">
          <a:off x="2019300" y="12753783"/>
          <a:ext cx="889000" cy="19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89974</xdr:rowOff>
    </xdr:from>
    <xdr:to>
      <xdr:col>10</xdr:col>
      <xdr:colOff>114300</xdr:colOff>
      <xdr:row>76</xdr:row>
      <xdr:rowOff>58982</xdr:rowOff>
    </xdr:to>
    <xdr:cxnSp macro="">
      <xdr:nvCxnSpPr>
        <xdr:cNvPr id="185" name="直線コネクタ 184"/>
        <xdr:cNvCxnSpPr/>
      </xdr:nvCxnSpPr>
      <xdr:spPr>
        <a:xfrm flipV="1">
          <a:off x="1130300" y="12948724"/>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153136</xdr:rowOff>
    </xdr:from>
    <xdr:to>
      <xdr:col>24</xdr:col>
      <xdr:colOff>114300</xdr:colOff>
      <xdr:row>75</xdr:row>
      <xdr:rowOff>83286</xdr:rowOff>
    </xdr:to>
    <xdr:sp macro="" textlink="">
      <xdr:nvSpPr>
        <xdr:cNvPr id="195" name="楕円 194"/>
        <xdr:cNvSpPr/>
      </xdr:nvSpPr>
      <xdr:spPr>
        <a:xfrm>
          <a:off x="4584700" y="128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131563</xdr:rowOff>
    </xdr:from>
    <xdr:ext cx="599010" cy="259045"/>
    <xdr:sp macro="" textlink="">
      <xdr:nvSpPr>
        <xdr:cNvPr id="196" name="民生費該当値テキスト"/>
        <xdr:cNvSpPr txBox="1"/>
      </xdr:nvSpPr>
      <xdr:spPr>
        <a:xfrm>
          <a:off x="4686300" y="128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89684</xdr:rowOff>
    </xdr:from>
    <xdr:to>
      <xdr:col>20</xdr:col>
      <xdr:colOff>38100</xdr:colOff>
      <xdr:row>76</xdr:row>
      <xdr:rowOff>19834</xdr:rowOff>
    </xdr:to>
    <xdr:sp macro="" textlink="">
      <xdr:nvSpPr>
        <xdr:cNvPr id="197" name="楕円 196"/>
        <xdr:cNvSpPr/>
      </xdr:nvSpPr>
      <xdr:spPr>
        <a:xfrm>
          <a:off x="3746500" y="1294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10961</xdr:rowOff>
    </xdr:from>
    <xdr:ext cx="599010" cy="259045"/>
    <xdr:sp macro="" textlink="">
      <xdr:nvSpPr>
        <xdr:cNvPr id="198" name="テキスト ボックス 197"/>
        <xdr:cNvSpPr txBox="1"/>
      </xdr:nvSpPr>
      <xdr:spPr>
        <a:xfrm>
          <a:off x="3497795" y="1304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15683</xdr:rowOff>
    </xdr:from>
    <xdr:to>
      <xdr:col>15</xdr:col>
      <xdr:colOff>101600</xdr:colOff>
      <xdr:row>74</xdr:row>
      <xdr:rowOff>117283</xdr:rowOff>
    </xdr:to>
    <xdr:sp macro="" textlink="">
      <xdr:nvSpPr>
        <xdr:cNvPr id="199" name="楕円 198"/>
        <xdr:cNvSpPr/>
      </xdr:nvSpPr>
      <xdr:spPr>
        <a:xfrm>
          <a:off x="2857500" y="12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133810</xdr:rowOff>
    </xdr:from>
    <xdr:ext cx="599010" cy="259045"/>
    <xdr:sp macro="" textlink="">
      <xdr:nvSpPr>
        <xdr:cNvPr id="200" name="テキスト ボックス 199"/>
        <xdr:cNvSpPr txBox="1"/>
      </xdr:nvSpPr>
      <xdr:spPr>
        <a:xfrm>
          <a:off x="2608795" y="124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39174</xdr:rowOff>
    </xdr:from>
    <xdr:to>
      <xdr:col>10</xdr:col>
      <xdr:colOff>165100</xdr:colOff>
      <xdr:row>75</xdr:row>
      <xdr:rowOff>140774</xdr:rowOff>
    </xdr:to>
    <xdr:sp macro="" textlink="">
      <xdr:nvSpPr>
        <xdr:cNvPr id="201" name="楕円 200"/>
        <xdr:cNvSpPr/>
      </xdr:nvSpPr>
      <xdr:spPr>
        <a:xfrm>
          <a:off x="1968500" y="12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131901</xdr:rowOff>
    </xdr:from>
    <xdr:ext cx="599010" cy="259045"/>
    <xdr:sp macro="" textlink="">
      <xdr:nvSpPr>
        <xdr:cNvPr id="202" name="テキスト ボックス 201"/>
        <xdr:cNvSpPr txBox="1"/>
      </xdr:nvSpPr>
      <xdr:spPr>
        <a:xfrm>
          <a:off x="1719795" y="1299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8182</xdr:rowOff>
    </xdr:from>
    <xdr:to>
      <xdr:col>6</xdr:col>
      <xdr:colOff>38100</xdr:colOff>
      <xdr:row>76</xdr:row>
      <xdr:rowOff>109782</xdr:rowOff>
    </xdr:to>
    <xdr:sp macro="" textlink="">
      <xdr:nvSpPr>
        <xdr:cNvPr id="203" name="楕円 202"/>
        <xdr:cNvSpPr/>
      </xdr:nvSpPr>
      <xdr:spPr>
        <a:xfrm>
          <a:off x="1079500" y="130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100909</xdr:rowOff>
    </xdr:from>
    <xdr:ext cx="599010" cy="259045"/>
    <xdr:sp macro="" textlink="">
      <xdr:nvSpPr>
        <xdr:cNvPr id="204" name="テキスト ボックス 203"/>
        <xdr:cNvSpPr txBox="1"/>
      </xdr:nvSpPr>
      <xdr:spPr>
        <a:xfrm>
          <a:off x="830795" y="1313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142680</xdr:rowOff>
    </xdr:from>
    <xdr:to>
      <xdr:col>24</xdr:col>
      <xdr:colOff>63500</xdr:colOff>
      <xdr:row>97</xdr:row>
      <xdr:rowOff>18740</xdr:rowOff>
    </xdr:to>
    <xdr:cxnSp macro="">
      <xdr:nvCxnSpPr>
        <xdr:cNvPr id="233" name="直線コネクタ 232"/>
        <xdr:cNvCxnSpPr/>
      </xdr:nvCxnSpPr>
      <xdr:spPr>
        <a:xfrm>
          <a:off x="3797300" y="16601880"/>
          <a:ext cx="8382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142680</xdr:rowOff>
    </xdr:from>
    <xdr:to>
      <xdr:col>19</xdr:col>
      <xdr:colOff>177800</xdr:colOff>
      <xdr:row>96</xdr:row>
      <xdr:rowOff>165502</xdr:rowOff>
    </xdr:to>
    <xdr:cxnSp macro="">
      <xdr:nvCxnSpPr>
        <xdr:cNvPr id="236" name="直線コネクタ 235"/>
        <xdr:cNvCxnSpPr/>
      </xdr:nvCxnSpPr>
      <xdr:spPr>
        <a:xfrm flipV="1">
          <a:off x="2908300" y="1660188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165502</xdr:rowOff>
    </xdr:from>
    <xdr:to>
      <xdr:col>15</xdr:col>
      <xdr:colOff>50800</xdr:colOff>
      <xdr:row>97</xdr:row>
      <xdr:rowOff>11348</xdr:rowOff>
    </xdr:to>
    <xdr:cxnSp macro="">
      <xdr:nvCxnSpPr>
        <xdr:cNvPr id="239" name="直線コネクタ 238"/>
        <xdr:cNvCxnSpPr/>
      </xdr:nvCxnSpPr>
      <xdr:spPr>
        <a:xfrm flipV="1">
          <a:off x="2019300" y="1662470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11348</xdr:rowOff>
    </xdr:from>
    <xdr:to>
      <xdr:col>10</xdr:col>
      <xdr:colOff>114300</xdr:colOff>
      <xdr:row>97</xdr:row>
      <xdr:rowOff>30353</xdr:rowOff>
    </xdr:to>
    <xdr:cxnSp macro="">
      <xdr:nvCxnSpPr>
        <xdr:cNvPr id="242" name="直線コネクタ 241"/>
        <xdr:cNvCxnSpPr/>
      </xdr:nvCxnSpPr>
      <xdr:spPr>
        <a:xfrm flipV="1">
          <a:off x="1130300" y="16641998"/>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139390</xdr:rowOff>
    </xdr:from>
    <xdr:to>
      <xdr:col>24</xdr:col>
      <xdr:colOff>114300</xdr:colOff>
      <xdr:row>97</xdr:row>
      <xdr:rowOff>69540</xdr:rowOff>
    </xdr:to>
    <xdr:sp macro="" textlink="">
      <xdr:nvSpPr>
        <xdr:cNvPr id="252" name="楕円 251"/>
        <xdr:cNvSpPr/>
      </xdr:nvSpPr>
      <xdr:spPr>
        <a:xfrm>
          <a:off x="4584700" y="165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117817</xdr:rowOff>
    </xdr:from>
    <xdr:ext cx="534377" cy="259045"/>
    <xdr:sp macro="" textlink="">
      <xdr:nvSpPr>
        <xdr:cNvPr id="253" name="衛生費該当値テキスト"/>
        <xdr:cNvSpPr txBox="1"/>
      </xdr:nvSpPr>
      <xdr:spPr>
        <a:xfrm>
          <a:off x="4686300" y="165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91880</xdr:rowOff>
    </xdr:from>
    <xdr:to>
      <xdr:col>20</xdr:col>
      <xdr:colOff>38100</xdr:colOff>
      <xdr:row>97</xdr:row>
      <xdr:rowOff>22030</xdr:rowOff>
    </xdr:to>
    <xdr:sp macro="" textlink="">
      <xdr:nvSpPr>
        <xdr:cNvPr id="254" name="楕円 253"/>
        <xdr:cNvSpPr/>
      </xdr:nvSpPr>
      <xdr:spPr>
        <a:xfrm>
          <a:off x="3746500" y="165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38557</xdr:rowOff>
    </xdr:from>
    <xdr:ext cx="534377" cy="259045"/>
    <xdr:sp macro="" textlink="">
      <xdr:nvSpPr>
        <xdr:cNvPr id="255" name="テキスト ボックス 254"/>
        <xdr:cNvSpPr txBox="1"/>
      </xdr:nvSpPr>
      <xdr:spPr>
        <a:xfrm>
          <a:off x="3530111" y="163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114702</xdr:rowOff>
    </xdr:from>
    <xdr:to>
      <xdr:col>15</xdr:col>
      <xdr:colOff>101600</xdr:colOff>
      <xdr:row>97</xdr:row>
      <xdr:rowOff>44852</xdr:rowOff>
    </xdr:to>
    <xdr:sp macro="" textlink="">
      <xdr:nvSpPr>
        <xdr:cNvPr id="256" name="楕円 255"/>
        <xdr:cNvSpPr/>
      </xdr:nvSpPr>
      <xdr:spPr>
        <a:xfrm>
          <a:off x="2857500" y="16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35979</xdr:rowOff>
    </xdr:from>
    <xdr:ext cx="534377" cy="259045"/>
    <xdr:sp macro="" textlink="">
      <xdr:nvSpPr>
        <xdr:cNvPr id="257" name="テキスト ボックス 256"/>
        <xdr:cNvSpPr txBox="1"/>
      </xdr:nvSpPr>
      <xdr:spPr>
        <a:xfrm>
          <a:off x="2641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131998</xdr:rowOff>
    </xdr:from>
    <xdr:to>
      <xdr:col>10</xdr:col>
      <xdr:colOff>165100</xdr:colOff>
      <xdr:row>97</xdr:row>
      <xdr:rowOff>62148</xdr:rowOff>
    </xdr:to>
    <xdr:sp macro="" textlink="">
      <xdr:nvSpPr>
        <xdr:cNvPr id="258" name="楕円 257"/>
        <xdr:cNvSpPr/>
      </xdr:nvSpPr>
      <xdr:spPr>
        <a:xfrm>
          <a:off x="1968500" y="1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53275</xdr:rowOff>
    </xdr:from>
    <xdr:ext cx="534377" cy="259045"/>
    <xdr:sp macro="" textlink="">
      <xdr:nvSpPr>
        <xdr:cNvPr id="259" name="テキスト ボックス 258"/>
        <xdr:cNvSpPr txBox="1"/>
      </xdr:nvSpPr>
      <xdr:spPr>
        <a:xfrm>
          <a:off x="1752111" y="166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151003</xdr:rowOff>
    </xdr:from>
    <xdr:to>
      <xdr:col>6</xdr:col>
      <xdr:colOff>38100</xdr:colOff>
      <xdr:row>97</xdr:row>
      <xdr:rowOff>81153</xdr:rowOff>
    </xdr:to>
    <xdr:sp macro="" textlink="">
      <xdr:nvSpPr>
        <xdr:cNvPr id="260" name="楕円 259"/>
        <xdr:cNvSpPr/>
      </xdr:nvSpPr>
      <xdr:spPr>
        <a:xfrm>
          <a:off x="1079500" y="166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72280</xdr:rowOff>
    </xdr:from>
    <xdr:ext cx="534377" cy="259045"/>
    <xdr:sp macro="" textlink="">
      <xdr:nvSpPr>
        <xdr:cNvPr id="261" name="テキスト ボックス 260"/>
        <xdr:cNvSpPr txBox="1"/>
      </xdr:nvSpPr>
      <xdr:spPr>
        <a:xfrm>
          <a:off x="863111" y="167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102771</xdr:rowOff>
    </xdr:from>
    <xdr:to>
      <xdr:col>55</xdr:col>
      <xdr:colOff>0</xdr:colOff>
      <xdr:row>58</xdr:row>
      <xdr:rowOff>129211</xdr:rowOff>
    </xdr:to>
    <xdr:cxnSp macro="">
      <xdr:nvCxnSpPr>
        <xdr:cNvPr id="349" name="直線コネクタ 348"/>
        <xdr:cNvCxnSpPr/>
      </xdr:nvCxnSpPr>
      <xdr:spPr>
        <a:xfrm flipV="1">
          <a:off x="9639300" y="10046871"/>
          <a:ext cx="8382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94414</xdr:rowOff>
    </xdr:from>
    <xdr:to>
      <xdr:col>50</xdr:col>
      <xdr:colOff>114300</xdr:colOff>
      <xdr:row>58</xdr:row>
      <xdr:rowOff>129211</xdr:rowOff>
    </xdr:to>
    <xdr:cxnSp macro="">
      <xdr:nvCxnSpPr>
        <xdr:cNvPr id="352" name="直線コネクタ 351"/>
        <xdr:cNvCxnSpPr/>
      </xdr:nvCxnSpPr>
      <xdr:spPr>
        <a:xfrm>
          <a:off x="8750300" y="10038514"/>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94414</xdr:rowOff>
    </xdr:from>
    <xdr:to>
      <xdr:col>45</xdr:col>
      <xdr:colOff>177800</xdr:colOff>
      <xdr:row>58</xdr:row>
      <xdr:rowOff>140709</xdr:rowOff>
    </xdr:to>
    <xdr:cxnSp macro="">
      <xdr:nvCxnSpPr>
        <xdr:cNvPr id="355" name="直線コネクタ 354"/>
        <xdr:cNvCxnSpPr/>
      </xdr:nvCxnSpPr>
      <xdr:spPr>
        <a:xfrm flipV="1">
          <a:off x="7861300" y="10038514"/>
          <a:ext cx="889000" cy="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137528</xdr:rowOff>
    </xdr:from>
    <xdr:to>
      <xdr:col>41</xdr:col>
      <xdr:colOff>50800</xdr:colOff>
      <xdr:row>58</xdr:row>
      <xdr:rowOff>140709</xdr:rowOff>
    </xdr:to>
    <xdr:cxnSp macro="">
      <xdr:nvCxnSpPr>
        <xdr:cNvPr id="358" name="直線コネクタ 357"/>
        <xdr:cNvCxnSpPr/>
      </xdr:nvCxnSpPr>
      <xdr:spPr>
        <a:xfrm>
          <a:off x="6972300" y="10081628"/>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51971</xdr:rowOff>
    </xdr:from>
    <xdr:to>
      <xdr:col>55</xdr:col>
      <xdr:colOff>50800</xdr:colOff>
      <xdr:row>58</xdr:row>
      <xdr:rowOff>153571</xdr:rowOff>
    </xdr:to>
    <xdr:sp macro="" textlink="">
      <xdr:nvSpPr>
        <xdr:cNvPr id="368" name="楕円 367"/>
        <xdr:cNvSpPr/>
      </xdr:nvSpPr>
      <xdr:spPr>
        <a:xfrm>
          <a:off x="10426700" y="99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138348</xdr:rowOff>
    </xdr:from>
    <xdr:ext cx="534377" cy="259045"/>
    <xdr:sp macro="" textlink="">
      <xdr:nvSpPr>
        <xdr:cNvPr id="369" name="農林水産業費該当値テキスト"/>
        <xdr:cNvSpPr txBox="1"/>
      </xdr:nvSpPr>
      <xdr:spPr>
        <a:xfrm>
          <a:off x="10528300" y="99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78411</xdr:rowOff>
    </xdr:from>
    <xdr:to>
      <xdr:col>50</xdr:col>
      <xdr:colOff>165100</xdr:colOff>
      <xdr:row>59</xdr:row>
      <xdr:rowOff>8561</xdr:rowOff>
    </xdr:to>
    <xdr:sp macro="" textlink="">
      <xdr:nvSpPr>
        <xdr:cNvPr id="370" name="楕円 369"/>
        <xdr:cNvSpPr/>
      </xdr:nvSpPr>
      <xdr:spPr>
        <a:xfrm>
          <a:off x="9588500" y="100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171138</xdr:rowOff>
    </xdr:from>
    <xdr:ext cx="534377" cy="259045"/>
    <xdr:sp macro="" textlink="">
      <xdr:nvSpPr>
        <xdr:cNvPr id="371" name="テキスト ボックス 370"/>
        <xdr:cNvSpPr txBox="1"/>
      </xdr:nvSpPr>
      <xdr:spPr>
        <a:xfrm>
          <a:off x="9372111" y="101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43614</xdr:rowOff>
    </xdr:from>
    <xdr:to>
      <xdr:col>46</xdr:col>
      <xdr:colOff>38100</xdr:colOff>
      <xdr:row>58</xdr:row>
      <xdr:rowOff>145214</xdr:rowOff>
    </xdr:to>
    <xdr:sp macro="" textlink="">
      <xdr:nvSpPr>
        <xdr:cNvPr id="372" name="楕円 371"/>
        <xdr:cNvSpPr/>
      </xdr:nvSpPr>
      <xdr:spPr>
        <a:xfrm>
          <a:off x="8699500" y="99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136341</xdr:rowOff>
    </xdr:from>
    <xdr:ext cx="534377" cy="259045"/>
    <xdr:sp macro="" textlink="">
      <xdr:nvSpPr>
        <xdr:cNvPr id="373" name="テキスト ボックス 372"/>
        <xdr:cNvSpPr txBox="1"/>
      </xdr:nvSpPr>
      <xdr:spPr>
        <a:xfrm>
          <a:off x="8483111" y="1008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89909</xdr:rowOff>
    </xdr:from>
    <xdr:to>
      <xdr:col>41</xdr:col>
      <xdr:colOff>101600</xdr:colOff>
      <xdr:row>59</xdr:row>
      <xdr:rowOff>20059</xdr:rowOff>
    </xdr:to>
    <xdr:sp macro="" textlink="">
      <xdr:nvSpPr>
        <xdr:cNvPr id="374" name="楕円 373"/>
        <xdr:cNvSpPr/>
      </xdr:nvSpPr>
      <xdr:spPr>
        <a:xfrm>
          <a:off x="7810500" y="100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11186</xdr:rowOff>
    </xdr:from>
    <xdr:ext cx="534377" cy="259045"/>
    <xdr:sp macro="" textlink="">
      <xdr:nvSpPr>
        <xdr:cNvPr id="375" name="テキスト ボックス 374"/>
        <xdr:cNvSpPr txBox="1"/>
      </xdr:nvSpPr>
      <xdr:spPr>
        <a:xfrm>
          <a:off x="7594111" y="101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86728</xdr:rowOff>
    </xdr:from>
    <xdr:to>
      <xdr:col>36</xdr:col>
      <xdr:colOff>165100</xdr:colOff>
      <xdr:row>59</xdr:row>
      <xdr:rowOff>16878</xdr:rowOff>
    </xdr:to>
    <xdr:sp macro="" textlink="">
      <xdr:nvSpPr>
        <xdr:cNvPr id="376" name="楕円 375"/>
        <xdr:cNvSpPr/>
      </xdr:nvSpPr>
      <xdr:spPr>
        <a:xfrm>
          <a:off x="6921500" y="100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8005</xdr:rowOff>
    </xdr:from>
    <xdr:ext cx="534377" cy="259045"/>
    <xdr:sp macro="" textlink="">
      <xdr:nvSpPr>
        <xdr:cNvPr id="377" name="テキスト ボックス 376"/>
        <xdr:cNvSpPr txBox="1"/>
      </xdr:nvSpPr>
      <xdr:spPr>
        <a:xfrm>
          <a:off x="6705111" y="101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100761</xdr:rowOff>
    </xdr:from>
    <xdr:to>
      <xdr:col>55</xdr:col>
      <xdr:colOff>0</xdr:colOff>
      <xdr:row>78</xdr:row>
      <xdr:rowOff>113131</xdr:rowOff>
    </xdr:to>
    <xdr:cxnSp macro="">
      <xdr:nvCxnSpPr>
        <xdr:cNvPr id="406" name="直線コネクタ 405"/>
        <xdr:cNvCxnSpPr/>
      </xdr:nvCxnSpPr>
      <xdr:spPr>
        <a:xfrm flipV="1">
          <a:off x="9639300" y="13473861"/>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108026</xdr:rowOff>
    </xdr:from>
    <xdr:to>
      <xdr:col>50</xdr:col>
      <xdr:colOff>114300</xdr:colOff>
      <xdr:row>78</xdr:row>
      <xdr:rowOff>113131</xdr:rowOff>
    </xdr:to>
    <xdr:cxnSp macro="">
      <xdr:nvCxnSpPr>
        <xdr:cNvPr id="409" name="直線コネクタ 408"/>
        <xdr:cNvCxnSpPr/>
      </xdr:nvCxnSpPr>
      <xdr:spPr>
        <a:xfrm>
          <a:off x="8750300" y="1348112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108026</xdr:rowOff>
    </xdr:from>
    <xdr:to>
      <xdr:col>45</xdr:col>
      <xdr:colOff>177800</xdr:colOff>
      <xdr:row>78</xdr:row>
      <xdr:rowOff>138951</xdr:rowOff>
    </xdr:to>
    <xdr:cxnSp macro="">
      <xdr:nvCxnSpPr>
        <xdr:cNvPr id="412" name="直線コネクタ 411"/>
        <xdr:cNvCxnSpPr/>
      </xdr:nvCxnSpPr>
      <xdr:spPr>
        <a:xfrm flipV="1">
          <a:off x="7861300" y="13481126"/>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103682</xdr:rowOff>
    </xdr:from>
    <xdr:to>
      <xdr:col>41</xdr:col>
      <xdr:colOff>50800</xdr:colOff>
      <xdr:row>78</xdr:row>
      <xdr:rowOff>138951</xdr:rowOff>
    </xdr:to>
    <xdr:cxnSp macro="">
      <xdr:nvCxnSpPr>
        <xdr:cNvPr id="415" name="直線コネクタ 414"/>
        <xdr:cNvCxnSpPr/>
      </xdr:nvCxnSpPr>
      <xdr:spPr>
        <a:xfrm>
          <a:off x="6972300" y="13476782"/>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49961</xdr:rowOff>
    </xdr:from>
    <xdr:to>
      <xdr:col>55</xdr:col>
      <xdr:colOff>50800</xdr:colOff>
      <xdr:row>78</xdr:row>
      <xdr:rowOff>151561</xdr:rowOff>
    </xdr:to>
    <xdr:sp macro="" textlink="">
      <xdr:nvSpPr>
        <xdr:cNvPr id="425" name="楕円 424"/>
        <xdr:cNvSpPr/>
      </xdr:nvSpPr>
      <xdr:spPr>
        <a:xfrm>
          <a:off x="104267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136338</xdr:rowOff>
    </xdr:from>
    <xdr:ext cx="469744" cy="259045"/>
    <xdr:sp macro="" textlink="">
      <xdr:nvSpPr>
        <xdr:cNvPr id="426" name="商工費該当値テキスト"/>
        <xdr:cNvSpPr txBox="1"/>
      </xdr:nvSpPr>
      <xdr:spPr>
        <a:xfrm>
          <a:off x="10528300" y="133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62331</xdr:rowOff>
    </xdr:from>
    <xdr:to>
      <xdr:col>50</xdr:col>
      <xdr:colOff>165100</xdr:colOff>
      <xdr:row>78</xdr:row>
      <xdr:rowOff>163931</xdr:rowOff>
    </xdr:to>
    <xdr:sp macro="" textlink="">
      <xdr:nvSpPr>
        <xdr:cNvPr id="427" name="楕円 426"/>
        <xdr:cNvSpPr/>
      </xdr:nvSpPr>
      <xdr:spPr>
        <a:xfrm>
          <a:off x="9588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155058</xdr:rowOff>
    </xdr:from>
    <xdr:ext cx="469744" cy="259045"/>
    <xdr:sp macro="" textlink="">
      <xdr:nvSpPr>
        <xdr:cNvPr id="428" name="テキスト ボックス 427"/>
        <xdr:cNvSpPr txBox="1"/>
      </xdr:nvSpPr>
      <xdr:spPr>
        <a:xfrm>
          <a:off x="9404428"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57226</xdr:rowOff>
    </xdr:from>
    <xdr:to>
      <xdr:col>46</xdr:col>
      <xdr:colOff>38100</xdr:colOff>
      <xdr:row>78</xdr:row>
      <xdr:rowOff>158826</xdr:rowOff>
    </xdr:to>
    <xdr:sp macro="" textlink="">
      <xdr:nvSpPr>
        <xdr:cNvPr id="429" name="楕円 428"/>
        <xdr:cNvSpPr/>
      </xdr:nvSpPr>
      <xdr:spPr>
        <a:xfrm>
          <a:off x="8699500" y="134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149953</xdr:rowOff>
    </xdr:from>
    <xdr:ext cx="469744" cy="259045"/>
    <xdr:sp macro="" textlink="">
      <xdr:nvSpPr>
        <xdr:cNvPr id="430" name="テキスト ボックス 429"/>
        <xdr:cNvSpPr txBox="1"/>
      </xdr:nvSpPr>
      <xdr:spPr>
        <a:xfrm>
          <a:off x="8515428" y="135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31" name="楕円 430"/>
        <xdr:cNvSpPr/>
      </xdr:nvSpPr>
      <xdr:spPr>
        <a:xfrm>
          <a:off x="7810500" y="13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9428</xdr:rowOff>
    </xdr:from>
    <xdr:ext cx="469744" cy="259045"/>
    <xdr:sp macro="" textlink="">
      <xdr:nvSpPr>
        <xdr:cNvPr id="432" name="テキスト ボックス 431"/>
        <xdr:cNvSpPr txBox="1"/>
      </xdr:nvSpPr>
      <xdr:spPr>
        <a:xfrm>
          <a:off x="7626428" y="135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52882</xdr:rowOff>
    </xdr:from>
    <xdr:to>
      <xdr:col>36</xdr:col>
      <xdr:colOff>165100</xdr:colOff>
      <xdr:row>78</xdr:row>
      <xdr:rowOff>154482</xdr:rowOff>
    </xdr:to>
    <xdr:sp macro="" textlink="">
      <xdr:nvSpPr>
        <xdr:cNvPr id="433" name="楕円 432"/>
        <xdr:cNvSpPr/>
      </xdr:nvSpPr>
      <xdr:spPr>
        <a:xfrm>
          <a:off x="6921500" y="13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145609</xdr:rowOff>
    </xdr:from>
    <xdr:ext cx="469744" cy="259045"/>
    <xdr:sp macro="" textlink="">
      <xdr:nvSpPr>
        <xdr:cNvPr id="434" name="テキスト ボックス 433"/>
        <xdr:cNvSpPr txBox="1"/>
      </xdr:nvSpPr>
      <xdr:spPr>
        <a:xfrm>
          <a:off x="6737428" y="135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136740</xdr:rowOff>
    </xdr:from>
    <xdr:to>
      <xdr:col>55</xdr:col>
      <xdr:colOff>0</xdr:colOff>
      <xdr:row>94</xdr:row>
      <xdr:rowOff>146202</xdr:rowOff>
    </xdr:to>
    <xdr:cxnSp macro="">
      <xdr:nvCxnSpPr>
        <xdr:cNvPr id="463" name="直線コネクタ 462"/>
        <xdr:cNvCxnSpPr/>
      </xdr:nvCxnSpPr>
      <xdr:spPr>
        <a:xfrm>
          <a:off x="9639300" y="16253040"/>
          <a:ext cx="8382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136740</xdr:rowOff>
    </xdr:from>
    <xdr:to>
      <xdr:col>50</xdr:col>
      <xdr:colOff>114300</xdr:colOff>
      <xdr:row>95</xdr:row>
      <xdr:rowOff>95465</xdr:rowOff>
    </xdr:to>
    <xdr:cxnSp macro="">
      <xdr:nvCxnSpPr>
        <xdr:cNvPr id="466" name="直線コネクタ 465"/>
        <xdr:cNvCxnSpPr/>
      </xdr:nvCxnSpPr>
      <xdr:spPr>
        <a:xfrm flipV="1">
          <a:off x="8750300" y="16253040"/>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150609</xdr:rowOff>
    </xdr:from>
    <xdr:to>
      <xdr:col>45</xdr:col>
      <xdr:colOff>177800</xdr:colOff>
      <xdr:row>95</xdr:row>
      <xdr:rowOff>95465</xdr:rowOff>
    </xdr:to>
    <xdr:cxnSp macro="">
      <xdr:nvCxnSpPr>
        <xdr:cNvPr id="469" name="直線コネクタ 468"/>
        <xdr:cNvCxnSpPr/>
      </xdr:nvCxnSpPr>
      <xdr:spPr>
        <a:xfrm>
          <a:off x="7861300" y="16266909"/>
          <a:ext cx="889000" cy="1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150609</xdr:rowOff>
    </xdr:from>
    <xdr:to>
      <xdr:col>41</xdr:col>
      <xdr:colOff>50800</xdr:colOff>
      <xdr:row>95</xdr:row>
      <xdr:rowOff>59513</xdr:rowOff>
    </xdr:to>
    <xdr:cxnSp macro="">
      <xdr:nvCxnSpPr>
        <xdr:cNvPr id="472" name="直線コネクタ 471"/>
        <xdr:cNvCxnSpPr/>
      </xdr:nvCxnSpPr>
      <xdr:spPr>
        <a:xfrm flipV="1">
          <a:off x="6972300" y="16266909"/>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95402</xdr:rowOff>
    </xdr:from>
    <xdr:to>
      <xdr:col>55</xdr:col>
      <xdr:colOff>50800</xdr:colOff>
      <xdr:row>95</xdr:row>
      <xdr:rowOff>25552</xdr:rowOff>
    </xdr:to>
    <xdr:sp macro="" textlink="">
      <xdr:nvSpPr>
        <xdr:cNvPr id="482" name="楕円 481"/>
        <xdr:cNvSpPr/>
      </xdr:nvSpPr>
      <xdr:spPr>
        <a:xfrm>
          <a:off x="10426700" y="162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118279</xdr:rowOff>
    </xdr:from>
    <xdr:ext cx="534377" cy="259045"/>
    <xdr:sp macro="" textlink="">
      <xdr:nvSpPr>
        <xdr:cNvPr id="483" name="土木費該当値テキスト"/>
        <xdr:cNvSpPr txBox="1"/>
      </xdr:nvSpPr>
      <xdr:spPr>
        <a:xfrm>
          <a:off x="10528300" y="160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85940</xdr:rowOff>
    </xdr:from>
    <xdr:to>
      <xdr:col>50</xdr:col>
      <xdr:colOff>165100</xdr:colOff>
      <xdr:row>95</xdr:row>
      <xdr:rowOff>16090</xdr:rowOff>
    </xdr:to>
    <xdr:sp macro="" textlink="">
      <xdr:nvSpPr>
        <xdr:cNvPr id="484" name="楕円 483"/>
        <xdr:cNvSpPr/>
      </xdr:nvSpPr>
      <xdr:spPr>
        <a:xfrm>
          <a:off x="9588500" y="162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32617</xdr:rowOff>
    </xdr:from>
    <xdr:ext cx="534377" cy="259045"/>
    <xdr:sp macro="" textlink="">
      <xdr:nvSpPr>
        <xdr:cNvPr id="485" name="テキスト ボックス 484"/>
        <xdr:cNvSpPr txBox="1"/>
      </xdr:nvSpPr>
      <xdr:spPr>
        <a:xfrm>
          <a:off x="9372111" y="159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44665</xdr:rowOff>
    </xdr:from>
    <xdr:to>
      <xdr:col>46</xdr:col>
      <xdr:colOff>38100</xdr:colOff>
      <xdr:row>95</xdr:row>
      <xdr:rowOff>146265</xdr:rowOff>
    </xdr:to>
    <xdr:sp macro="" textlink="">
      <xdr:nvSpPr>
        <xdr:cNvPr id="486" name="楕円 485"/>
        <xdr:cNvSpPr/>
      </xdr:nvSpPr>
      <xdr:spPr>
        <a:xfrm>
          <a:off x="8699500" y="163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137392</xdr:rowOff>
    </xdr:from>
    <xdr:ext cx="534377" cy="259045"/>
    <xdr:sp macro="" textlink="">
      <xdr:nvSpPr>
        <xdr:cNvPr id="487" name="テキスト ボックス 486"/>
        <xdr:cNvSpPr txBox="1"/>
      </xdr:nvSpPr>
      <xdr:spPr>
        <a:xfrm>
          <a:off x="8483111"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99809</xdr:rowOff>
    </xdr:from>
    <xdr:to>
      <xdr:col>41</xdr:col>
      <xdr:colOff>101600</xdr:colOff>
      <xdr:row>95</xdr:row>
      <xdr:rowOff>29959</xdr:rowOff>
    </xdr:to>
    <xdr:sp macro="" textlink="">
      <xdr:nvSpPr>
        <xdr:cNvPr id="488" name="楕円 487"/>
        <xdr:cNvSpPr/>
      </xdr:nvSpPr>
      <xdr:spPr>
        <a:xfrm>
          <a:off x="7810500" y="162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21086</xdr:rowOff>
    </xdr:from>
    <xdr:ext cx="534377" cy="259045"/>
    <xdr:sp macro="" textlink="">
      <xdr:nvSpPr>
        <xdr:cNvPr id="489" name="テキスト ボックス 488"/>
        <xdr:cNvSpPr txBox="1"/>
      </xdr:nvSpPr>
      <xdr:spPr>
        <a:xfrm>
          <a:off x="7594111" y="163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8713</xdr:rowOff>
    </xdr:from>
    <xdr:to>
      <xdr:col>36</xdr:col>
      <xdr:colOff>165100</xdr:colOff>
      <xdr:row>95</xdr:row>
      <xdr:rowOff>110313</xdr:rowOff>
    </xdr:to>
    <xdr:sp macro="" textlink="">
      <xdr:nvSpPr>
        <xdr:cNvPr id="490" name="楕円 489"/>
        <xdr:cNvSpPr/>
      </xdr:nvSpPr>
      <xdr:spPr>
        <a:xfrm>
          <a:off x="6921500" y="162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101440</xdr:rowOff>
    </xdr:from>
    <xdr:ext cx="534377" cy="259045"/>
    <xdr:sp macro="" textlink="">
      <xdr:nvSpPr>
        <xdr:cNvPr id="491" name="テキスト ボックス 490"/>
        <xdr:cNvSpPr txBox="1"/>
      </xdr:nvSpPr>
      <xdr:spPr>
        <a:xfrm>
          <a:off x="6705111" y="163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125233</xdr:rowOff>
    </xdr:from>
    <xdr:to>
      <xdr:col>85</xdr:col>
      <xdr:colOff>127000</xdr:colOff>
      <xdr:row>37</xdr:row>
      <xdr:rowOff>137185</xdr:rowOff>
    </xdr:to>
    <xdr:cxnSp macro="">
      <xdr:nvCxnSpPr>
        <xdr:cNvPr id="523" name="直線コネクタ 522"/>
        <xdr:cNvCxnSpPr/>
      </xdr:nvCxnSpPr>
      <xdr:spPr>
        <a:xfrm flipV="1">
          <a:off x="15481300" y="6297433"/>
          <a:ext cx="838200" cy="1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19745</xdr:rowOff>
    </xdr:from>
    <xdr:ext cx="534377" cy="259045"/>
    <xdr:sp macro="" textlink="">
      <xdr:nvSpPr>
        <xdr:cNvPr id="524" name="消防費平均値テキスト"/>
        <xdr:cNvSpPr txBox="1"/>
      </xdr:nvSpPr>
      <xdr:spPr>
        <a:xfrm>
          <a:off x="16370300" y="636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147472</xdr:rowOff>
    </xdr:from>
    <xdr:to>
      <xdr:col>81</xdr:col>
      <xdr:colOff>50800</xdr:colOff>
      <xdr:row>37</xdr:row>
      <xdr:rowOff>137185</xdr:rowOff>
    </xdr:to>
    <xdr:cxnSp macro="">
      <xdr:nvCxnSpPr>
        <xdr:cNvPr id="526" name="直線コネクタ 525"/>
        <xdr:cNvCxnSpPr/>
      </xdr:nvCxnSpPr>
      <xdr:spPr>
        <a:xfrm>
          <a:off x="14592300" y="5633872"/>
          <a:ext cx="889000" cy="8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147472</xdr:rowOff>
    </xdr:from>
    <xdr:to>
      <xdr:col>76</xdr:col>
      <xdr:colOff>114300</xdr:colOff>
      <xdr:row>33</xdr:row>
      <xdr:rowOff>30756</xdr:rowOff>
    </xdr:to>
    <xdr:cxnSp macro="">
      <xdr:nvCxnSpPr>
        <xdr:cNvPr id="529" name="直線コネクタ 528"/>
        <xdr:cNvCxnSpPr/>
      </xdr:nvCxnSpPr>
      <xdr:spPr>
        <a:xfrm flipV="1">
          <a:off x="13703300" y="5633872"/>
          <a:ext cx="889000" cy="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1" name="テキスト ボックス 530"/>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30756</xdr:rowOff>
    </xdr:from>
    <xdr:to>
      <xdr:col>71</xdr:col>
      <xdr:colOff>177800</xdr:colOff>
      <xdr:row>37</xdr:row>
      <xdr:rowOff>169026</xdr:rowOff>
    </xdr:to>
    <xdr:cxnSp macro="">
      <xdr:nvCxnSpPr>
        <xdr:cNvPr id="532" name="直線コネクタ 531"/>
        <xdr:cNvCxnSpPr/>
      </xdr:nvCxnSpPr>
      <xdr:spPr>
        <a:xfrm flipV="1">
          <a:off x="12814300" y="5688606"/>
          <a:ext cx="889000" cy="82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74433</xdr:rowOff>
    </xdr:from>
    <xdr:to>
      <xdr:col>85</xdr:col>
      <xdr:colOff>177800</xdr:colOff>
      <xdr:row>37</xdr:row>
      <xdr:rowOff>4583</xdr:rowOff>
    </xdr:to>
    <xdr:sp macro="" textlink="">
      <xdr:nvSpPr>
        <xdr:cNvPr id="542" name="楕円 541"/>
        <xdr:cNvSpPr/>
      </xdr:nvSpPr>
      <xdr:spPr>
        <a:xfrm>
          <a:off x="16268700" y="62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97310</xdr:rowOff>
    </xdr:from>
    <xdr:ext cx="534377" cy="259045"/>
    <xdr:sp macro="" textlink="">
      <xdr:nvSpPr>
        <xdr:cNvPr id="543" name="消防費該当値テキスト"/>
        <xdr:cNvSpPr txBox="1"/>
      </xdr:nvSpPr>
      <xdr:spPr>
        <a:xfrm>
          <a:off x="16370300" y="60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86385</xdr:rowOff>
    </xdr:from>
    <xdr:to>
      <xdr:col>81</xdr:col>
      <xdr:colOff>101600</xdr:colOff>
      <xdr:row>38</xdr:row>
      <xdr:rowOff>16535</xdr:rowOff>
    </xdr:to>
    <xdr:sp macro="" textlink="">
      <xdr:nvSpPr>
        <xdr:cNvPr id="544" name="楕円 543"/>
        <xdr:cNvSpPr/>
      </xdr:nvSpPr>
      <xdr:spPr>
        <a:xfrm>
          <a:off x="15430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7662</xdr:rowOff>
    </xdr:from>
    <xdr:ext cx="534377" cy="259045"/>
    <xdr:sp macro="" textlink="">
      <xdr:nvSpPr>
        <xdr:cNvPr id="545" name="テキスト ボックス 544"/>
        <xdr:cNvSpPr txBox="1"/>
      </xdr:nvSpPr>
      <xdr:spPr>
        <a:xfrm>
          <a:off x="15214111" y="65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96672</xdr:rowOff>
    </xdr:from>
    <xdr:to>
      <xdr:col>76</xdr:col>
      <xdr:colOff>165100</xdr:colOff>
      <xdr:row>33</xdr:row>
      <xdr:rowOff>26822</xdr:rowOff>
    </xdr:to>
    <xdr:sp macro="" textlink="">
      <xdr:nvSpPr>
        <xdr:cNvPr id="546" name="楕円 545"/>
        <xdr:cNvSpPr/>
      </xdr:nvSpPr>
      <xdr:spPr>
        <a:xfrm>
          <a:off x="145415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43349</xdr:rowOff>
    </xdr:from>
    <xdr:ext cx="534377" cy="259045"/>
    <xdr:sp macro="" textlink="">
      <xdr:nvSpPr>
        <xdr:cNvPr id="547" name="テキスト ボックス 546"/>
        <xdr:cNvSpPr txBox="1"/>
      </xdr:nvSpPr>
      <xdr:spPr>
        <a:xfrm>
          <a:off x="14325111" y="53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151406</xdr:rowOff>
    </xdr:from>
    <xdr:to>
      <xdr:col>72</xdr:col>
      <xdr:colOff>38100</xdr:colOff>
      <xdr:row>33</xdr:row>
      <xdr:rowOff>81556</xdr:rowOff>
    </xdr:to>
    <xdr:sp macro="" textlink="">
      <xdr:nvSpPr>
        <xdr:cNvPr id="548" name="楕円 547"/>
        <xdr:cNvSpPr/>
      </xdr:nvSpPr>
      <xdr:spPr>
        <a:xfrm>
          <a:off x="13652500" y="56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98083</xdr:rowOff>
    </xdr:from>
    <xdr:ext cx="534377" cy="259045"/>
    <xdr:sp macro="" textlink="">
      <xdr:nvSpPr>
        <xdr:cNvPr id="549" name="テキスト ボックス 548"/>
        <xdr:cNvSpPr txBox="1"/>
      </xdr:nvSpPr>
      <xdr:spPr>
        <a:xfrm>
          <a:off x="13436111" y="54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118226</xdr:rowOff>
    </xdr:from>
    <xdr:to>
      <xdr:col>67</xdr:col>
      <xdr:colOff>101600</xdr:colOff>
      <xdr:row>38</xdr:row>
      <xdr:rowOff>48376</xdr:rowOff>
    </xdr:to>
    <xdr:sp macro="" textlink="">
      <xdr:nvSpPr>
        <xdr:cNvPr id="550" name="楕円 549"/>
        <xdr:cNvSpPr/>
      </xdr:nvSpPr>
      <xdr:spPr>
        <a:xfrm>
          <a:off x="12763500" y="64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39503</xdr:rowOff>
    </xdr:from>
    <xdr:ext cx="534377" cy="259045"/>
    <xdr:sp macro="" textlink="">
      <xdr:nvSpPr>
        <xdr:cNvPr id="551" name="テキスト ボックス 550"/>
        <xdr:cNvSpPr txBox="1"/>
      </xdr:nvSpPr>
      <xdr:spPr>
        <a:xfrm>
          <a:off x="12547111" y="65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170744</xdr:rowOff>
    </xdr:from>
    <xdr:to>
      <xdr:col>85</xdr:col>
      <xdr:colOff>127000</xdr:colOff>
      <xdr:row>57</xdr:row>
      <xdr:rowOff>149402</xdr:rowOff>
    </xdr:to>
    <xdr:cxnSp macro="">
      <xdr:nvCxnSpPr>
        <xdr:cNvPr id="579" name="直線コネクタ 578"/>
        <xdr:cNvCxnSpPr/>
      </xdr:nvCxnSpPr>
      <xdr:spPr>
        <a:xfrm>
          <a:off x="15481300" y="9771944"/>
          <a:ext cx="838200" cy="1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170744</xdr:rowOff>
    </xdr:from>
    <xdr:to>
      <xdr:col>81</xdr:col>
      <xdr:colOff>50800</xdr:colOff>
      <xdr:row>57</xdr:row>
      <xdr:rowOff>74915</xdr:rowOff>
    </xdr:to>
    <xdr:cxnSp macro="">
      <xdr:nvCxnSpPr>
        <xdr:cNvPr id="582" name="直線コネクタ 581"/>
        <xdr:cNvCxnSpPr/>
      </xdr:nvCxnSpPr>
      <xdr:spPr>
        <a:xfrm flipV="1">
          <a:off x="14592300" y="9771944"/>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14026</xdr:rowOff>
    </xdr:from>
    <xdr:ext cx="534377" cy="259045"/>
    <xdr:sp macro="" textlink="">
      <xdr:nvSpPr>
        <xdr:cNvPr id="584" name="テキスト ボックス 583"/>
        <xdr:cNvSpPr txBox="1"/>
      </xdr:nvSpPr>
      <xdr:spPr>
        <a:xfrm>
          <a:off x="15214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159862</xdr:rowOff>
    </xdr:from>
    <xdr:to>
      <xdr:col>76</xdr:col>
      <xdr:colOff>114300</xdr:colOff>
      <xdr:row>57</xdr:row>
      <xdr:rowOff>74915</xdr:rowOff>
    </xdr:to>
    <xdr:cxnSp macro="">
      <xdr:nvCxnSpPr>
        <xdr:cNvPr id="585" name="直線コネクタ 584"/>
        <xdr:cNvCxnSpPr/>
      </xdr:nvCxnSpPr>
      <xdr:spPr>
        <a:xfrm>
          <a:off x="13703300" y="9761062"/>
          <a:ext cx="889000" cy="8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7" name="テキスト ボックス 586"/>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93477</xdr:rowOff>
    </xdr:from>
    <xdr:to>
      <xdr:col>71</xdr:col>
      <xdr:colOff>177800</xdr:colOff>
      <xdr:row>56</xdr:row>
      <xdr:rowOff>159862</xdr:rowOff>
    </xdr:to>
    <xdr:cxnSp macro="">
      <xdr:nvCxnSpPr>
        <xdr:cNvPr id="588" name="直線コネクタ 587"/>
        <xdr:cNvCxnSpPr/>
      </xdr:nvCxnSpPr>
      <xdr:spPr>
        <a:xfrm>
          <a:off x="12814300" y="9694677"/>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47411</xdr:rowOff>
    </xdr:from>
    <xdr:ext cx="534377" cy="259045"/>
    <xdr:sp macro="" textlink="">
      <xdr:nvSpPr>
        <xdr:cNvPr id="590" name="テキスト ボックス 589"/>
        <xdr:cNvSpPr txBox="1"/>
      </xdr:nvSpPr>
      <xdr:spPr>
        <a:xfrm>
          <a:off x="13436111" y="99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78693</xdr:rowOff>
    </xdr:from>
    <xdr:ext cx="534377" cy="259045"/>
    <xdr:sp macro="" textlink="">
      <xdr:nvSpPr>
        <xdr:cNvPr id="592" name="テキスト ボックス 591"/>
        <xdr:cNvSpPr txBox="1"/>
      </xdr:nvSpPr>
      <xdr:spPr>
        <a:xfrm>
          <a:off x="12547111" y="100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98602</xdr:rowOff>
    </xdr:from>
    <xdr:to>
      <xdr:col>85</xdr:col>
      <xdr:colOff>177800</xdr:colOff>
      <xdr:row>58</xdr:row>
      <xdr:rowOff>28752</xdr:rowOff>
    </xdr:to>
    <xdr:sp macro="" textlink="">
      <xdr:nvSpPr>
        <xdr:cNvPr id="598" name="楕円 597"/>
        <xdr:cNvSpPr/>
      </xdr:nvSpPr>
      <xdr:spPr>
        <a:xfrm>
          <a:off x="16268700" y="98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77029</xdr:rowOff>
    </xdr:from>
    <xdr:ext cx="534377" cy="259045"/>
    <xdr:sp macro="" textlink="">
      <xdr:nvSpPr>
        <xdr:cNvPr id="599" name="教育費該当値テキスト"/>
        <xdr:cNvSpPr txBox="1"/>
      </xdr:nvSpPr>
      <xdr:spPr>
        <a:xfrm>
          <a:off x="16370300" y="98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119944</xdr:rowOff>
    </xdr:from>
    <xdr:to>
      <xdr:col>81</xdr:col>
      <xdr:colOff>101600</xdr:colOff>
      <xdr:row>57</xdr:row>
      <xdr:rowOff>50094</xdr:rowOff>
    </xdr:to>
    <xdr:sp macro="" textlink="">
      <xdr:nvSpPr>
        <xdr:cNvPr id="600" name="楕円 599"/>
        <xdr:cNvSpPr/>
      </xdr:nvSpPr>
      <xdr:spPr>
        <a:xfrm>
          <a:off x="15430500" y="97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66621</xdr:rowOff>
    </xdr:from>
    <xdr:ext cx="534377" cy="259045"/>
    <xdr:sp macro="" textlink="">
      <xdr:nvSpPr>
        <xdr:cNvPr id="601" name="テキスト ボックス 600"/>
        <xdr:cNvSpPr txBox="1"/>
      </xdr:nvSpPr>
      <xdr:spPr>
        <a:xfrm>
          <a:off x="15214111" y="94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24115</xdr:rowOff>
    </xdr:from>
    <xdr:to>
      <xdr:col>76</xdr:col>
      <xdr:colOff>165100</xdr:colOff>
      <xdr:row>57</xdr:row>
      <xdr:rowOff>125715</xdr:rowOff>
    </xdr:to>
    <xdr:sp macro="" textlink="">
      <xdr:nvSpPr>
        <xdr:cNvPr id="602" name="楕円 601"/>
        <xdr:cNvSpPr/>
      </xdr:nvSpPr>
      <xdr:spPr>
        <a:xfrm>
          <a:off x="14541500" y="97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142242</xdr:rowOff>
    </xdr:from>
    <xdr:ext cx="534377" cy="259045"/>
    <xdr:sp macro="" textlink="">
      <xdr:nvSpPr>
        <xdr:cNvPr id="603" name="テキスト ボックス 602"/>
        <xdr:cNvSpPr txBox="1"/>
      </xdr:nvSpPr>
      <xdr:spPr>
        <a:xfrm>
          <a:off x="14325111" y="957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109062</xdr:rowOff>
    </xdr:from>
    <xdr:to>
      <xdr:col>72</xdr:col>
      <xdr:colOff>38100</xdr:colOff>
      <xdr:row>57</xdr:row>
      <xdr:rowOff>39212</xdr:rowOff>
    </xdr:to>
    <xdr:sp macro="" textlink="">
      <xdr:nvSpPr>
        <xdr:cNvPr id="604" name="楕円 603"/>
        <xdr:cNvSpPr/>
      </xdr:nvSpPr>
      <xdr:spPr>
        <a:xfrm>
          <a:off x="13652500" y="97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55739</xdr:rowOff>
    </xdr:from>
    <xdr:ext cx="534377" cy="259045"/>
    <xdr:sp macro="" textlink="">
      <xdr:nvSpPr>
        <xdr:cNvPr id="605" name="テキスト ボックス 604"/>
        <xdr:cNvSpPr txBox="1"/>
      </xdr:nvSpPr>
      <xdr:spPr>
        <a:xfrm>
          <a:off x="13436111" y="94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42677</xdr:rowOff>
    </xdr:from>
    <xdr:to>
      <xdr:col>67</xdr:col>
      <xdr:colOff>101600</xdr:colOff>
      <xdr:row>56</xdr:row>
      <xdr:rowOff>144277</xdr:rowOff>
    </xdr:to>
    <xdr:sp macro="" textlink="">
      <xdr:nvSpPr>
        <xdr:cNvPr id="606" name="楕円 605"/>
        <xdr:cNvSpPr/>
      </xdr:nvSpPr>
      <xdr:spPr>
        <a:xfrm>
          <a:off x="12763500" y="96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160804</xdr:rowOff>
    </xdr:from>
    <xdr:ext cx="534377" cy="259045"/>
    <xdr:sp macro="" textlink="">
      <xdr:nvSpPr>
        <xdr:cNvPr id="607" name="テキスト ボックス 606"/>
        <xdr:cNvSpPr txBox="1"/>
      </xdr:nvSpPr>
      <xdr:spPr>
        <a:xfrm>
          <a:off x="12547111" y="94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133170</xdr:rowOff>
    </xdr:from>
    <xdr:to>
      <xdr:col>85</xdr:col>
      <xdr:colOff>127000</xdr:colOff>
      <xdr:row>78</xdr:row>
      <xdr:rowOff>26955</xdr:rowOff>
    </xdr:to>
    <xdr:cxnSp macro="">
      <xdr:nvCxnSpPr>
        <xdr:cNvPr id="636" name="直線コネクタ 635"/>
        <xdr:cNvCxnSpPr/>
      </xdr:nvCxnSpPr>
      <xdr:spPr>
        <a:xfrm flipV="1">
          <a:off x="15481300" y="13334820"/>
          <a:ext cx="838200" cy="6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43995</xdr:rowOff>
    </xdr:from>
    <xdr:ext cx="534377" cy="259045"/>
    <xdr:sp macro="" textlink="">
      <xdr:nvSpPr>
        <xdr:cNvPr id="637" name="災害復旧費平均値テキスト"/>
        <xdr:cNvSpPr txBox="1"/>
      </xdr:nvSpPr>
      <xdr:spPr>
        <a:xfrm>
          <a:off x="16370300" y="1341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26955</xdr:rowOff>
    </xdr:from>
    <xdr:to>
      <xdr:col>81</xdr:col>
      <xdr:colOff>50800</xdr:colOff>
      <xdr:row>78</xdr:row>
      <xdr:rowOff>136279</xdr:rowOff>
    </xdr:to>
    <xdr:cxnSp macro="">
      <xdr:nvCxnSpPr>
        <xdr:cNvPr id="639" name="直線コネクタ 638"/>
        <xdr:cNvCxnSpPr/>
      </xdr:nvCxnSpPr>
      <xdr:spPr>
        <a:xfrm flipV="1">
          <a:off x="14592300" y="13400055"/>
          <a:ext cx="889000" cy="10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154644</xdr:rowOff>
    </xdr:from>
    <xdr:ext cx="534377" cy="259045"/>
    <xdr:sp macro="" textlink="">
      <xdr:nvSpPr>
        <xdr:cNvPr id="641" name="テキスト ボックス 640"/>
        <xdr:cNvSpPr txBox="1"/>
      </xdr:nvSpPr>
      <xdr:spPr>
        <a:xfrm>
          <a:off x="15214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136279</xdr:rowOff>
    </xdr:from>
    <xdr:to>
      <xdr:col>76</xdr:col>
      <xdr:colOff>114300</xdr:colOff>
      <xdr:row>78</xdr:row>
      <xdr:rowOff>161554</xdr:rowOff>
    </xdr:to>
    <xdr:cxnSp macro="">
      <xdr:nvCxnSpPr>
        <xdr:cNvPr id="642" name="直線コネクタ 641"/>
        <xdr:cNvCxnSpPr/>
      </xdr:nvCxnSpPr>
      <xdr:spPr>
        <a:xfrm flipV="1">
          <a:off x="13703300" y="13509379"/>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28435</xdr:rowOff>
    </xdr:from>
    <xdr:ext cx="469744" cy="259045"/>
    <xdr:sp macro="" textlink="">
      <xdr:nvSpPr>
        <xdr:cNvPr id="644" name="テキスト ボックス 643"/>
        <xdr:cNvSpPr txBox="1"/>
      </xdr:nvSpPr>
      <xdr:spPr>
        <a:xfrm>
          <a:off x="14357428" y="135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161554</xdr:rowOff>
    </xdr:from>
    <xdr:to>
      <xdr:col>71</xdr:col>
      <xdr:colOff>177800</xdr:colOff>
      <xdr:row>79</xdr:row>
      <xdr:rowOff>574</xdr:rowOff>
    </xdr:to>
    <xdr:cxnSp macro="">
      <xdr:nvCxnSpPr>
        <xdr:cNvPr id="645" name="直線コネクタ 644"/>
        <xdr:cNvCxnSpPr/>
      </xdr:nvCxnSpPr>
      <xdr:spPr>
        <a:xfrm flipV="1">
          <a:off x="12814300" y="1353465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51988</xdr:rowOff>
    </xdr:from>
    <xdr:ext cx="469744" cy="259045"/>
    <xdr:sp macro="" textlink="">
      <xdr:nvSpPr>
        <xdr:cNvPr id="647" name="テキスト ボックス 646"/>
        <xdr:cNvSpPr txBox="1"/>
      </xdr:nvSpPr>
      <xdr:spPr>
        <a:xfrm>
          <a:off x="13468428" y="1359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53703</xdr:rowOff>
    </xdr:from>
    <xdr:ext cx="469744" cy="259045"/>
    <xdr:sp macro="" textlink="">
      <xdr:nvSpPr>
        <xdr:cNvPr id="649" name="テキスト ボックス 648"/>
        <xdr:cNvSpPr txBox="1"/>
      </xdr:nvSpPr>
      <xdr:spPr>
        <a:xfrm>
          <a:off x="12579428" y="135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82370</xdr:rowOff>
    </xdr:from>
    <xdr:to>
      <xdr:col>85</xdr:col>
      <xdr:colOff>177800</xdr:colOff>
      <xdr:row>78</xdr:row>
      <xdr:rowOff>12520</xdr:rowOff>
    </xdr:to>
    <xdr:sp macro="" textlink="">
      <xdr:nvSpPr>
        <xdr:cNvPr id="655" name="楕円 654"/>
        <xdr:cNvSpPr/>
      </xdr:nvSpPr>
      <xdr:spPr>
        <a:xfrm>
          <a:off x="16268700" y="132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105247</xdr:rowOff>
    </xdr:from>
    <xdr:ext cx="534377" cy="259045"/>
    <xdr:sp macro="" textlink="">
      <xdr:nvSpPr>
        <xdr:cNvPr id="656" name="災害復旧費該当値テキスト"/>
        <xdr:cNvSpPr txBox="1"/>
      </xdr:nvSpPr>
      <xdr:spPr>
        <a:xfrm>
          <a:off x="16370300" y="131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147605</xdr:rowOff>
    </xdr:from>
    <xdr:to>
      <xdr:col>81</xdr:col>
      <xdr:colOff>101600</xdr:colOff>
      <xdr:row>78</xdr:row>
      <xdr:rowOff>77755</xdr:rowOff>
    </xdr:to>
    <xdr:sp macro="" textlink="">
      <xdr:nvSpPr>
        <xdr:cNvPr id="657" name="楕円 656"/>
        <xdr:cNvSpPr/>
      </xdr:nvSpPr>
      <xdr:spPr>
        <a:xfrm>
          <a:off x="15430500" y="133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94282</xdr:rowOff>
    </xdr:from>
    <xdr:ext cx="534377" cy="259045"/>
    <xdr:sp macro="" textlink="">
      <xdr:nvSpPr>
        <xdr:cNvPr id="658" name="テキスト ボックス 657"/>
        <xdr:cNvSpPr txBox="1"/>
      </xdr:nvSpPr>
      <xdr:spPr>
        <a:xfrm>
          <a:off x="15214111" y="131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85479</xdr:rowOff>
    </xdr:from>
    <xdr:to>
      <xdr:col>76</xdr:col>
      <xdr:colOff>165100</xdr:colOff>
      <xdr:row>79</xdr:row>
      <xdr:rowOff>15629</xdr:rowOff>
    </xdr:to>
    <xdr:sp macro="" textlink="">
      <xdr:nvSpPr>
        <xdr:cNvPr id="659" name="楕円 658"/>
        <xdr:cNvSpPr/>
      </xdr:nvSpPr>
      <xdr:spPr>
        <a:xfrm>
          <a:off x="14541500" y="134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32156</xdr:rowOff>
    </xdr:from>
    <xdr:ext cx="534377" cy="259045"/>
    <xdr:sp macro="" textlink="">
      <xdr:nvSpPr>
        <xdr:cNvPr id="660" name="テキスト ボックス 659"/>
        <xdr:cNvSpPr txBox="1"/>
      </xdr:nvSpPr>
      <xdr:spPr>
        <a:xfrm>
          <a:off x="14325111" y="132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110754</xdr:rowOff>
    </xdr:from>
    <xdr:to>
      <xdr:col>72</xdr:col>
      <xdr:colOff>38100</xdr:colOff>
      <xdr:row>79</xdr:row>
      <xdr:rowOff>40904</xdr:rowOff>
    </xdr:to>
    <xdr:sp macro="" textlink="">
      <xdr:nvSpPr>
        <xdr:cNvPr id="661" name="楕円 660"/>
        <xdr:cNvSpPr/>
      </xdr:nvSpPr>
      <xdr:spPr>
        <a:xfrm>
          <a:off x="13652500" y="134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57431</xdr:rowOff>
    </xdr:from>
    <xdr:ext cx="469744" cy="259045"/>
    <xdr:sp macro="" textlink="">
      <xdr:nvSpPr>
        <xdr:cNvPr id="662" name="テキスト ボックス 661"/>
        <xdr:cNvSpPr txBox="1"/>
      </xdr:nvSpPr>
      <xdr:spPr>
        <a:xfrm>
          <a:off x="13468428" y="1325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121224</xdr:rowOff>
    </xdr:from>
    <xdr:to>
      <xdr:col>67</xdr:col>
      <xdr:colOff>101600</xdr:colOff>
      <xdr:row>79</xdr:row>
      <xdr:rowOff>51374</xdr:rowOff>
    </xdr:to>
    <xdr:sp macro="" textlink="">
      <xdr:nvSpPr>
        <xdr:cNvPr id="663" name="楕円 662"/>
        <xdr:cNvSpPr/>
      </xdr:nvSpPr>
      <xdr:spPr>
        <a:xfrm>
          <a:off x="12763500" y="134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67901</xdr:rowOff>
    </xdr:from>
    <xdr:ext cx="469744" cy="259045"/>
    <xdr:sp macro="" textlink="">
      <xdr:nvSpPr>
        <xdr:cNvPr id="664" name="テキスト ボックス 663"/>
        <xdr:cNvSpPr txBox="1"/>
      </xdr:nvSpPr>
      <xdr:spPr>
        <a:xfrm>
          <a:off x="12579428" y="132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153555</xdr:rowOff>
    </xdr:from>
    <xdr:to>
      <xdr:col>85</xdr:col>
      <xdr:colOff>127000</xdr:colOff>
      <xdr:row>97</xdr:row>
      <xdr:rowOff>2248</xdr:rowOff>
    </xdr:to>
    <xdr:cxnSp macro="">
      <xdr:nvCxnSpPr>
        <xdr:cNvPr id="694" name="直線コネクタ 693"/>
        <xdr:cNvCxnSpPr/>
      </xdr:nvCxnSpPr>
      <xdr:spPr>
        <a:xfrm>
          <a:off x="15481300" y="16612755"/>
          <a:ext cx="8382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5" name="公債費平均値テキスト"/>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95250</xdr:rowOff>
    </xdr:from>
    <xdr:to>
      <xdr:col>81</xdr:col>
      <xdr:colOff>50800</xdr:colOff>
      <xdr:row>96</xdr:row>
      <xdr:rowOff>153555</xdr:rowOff>
    </xdr:to>
    <xdr:cxnSp macro="">
      <xdr:nvCxnSpPr>
        <xdr:cNvPr id="697" name="直線コネクタ 696"/>
        <xdr:cNvCxnSpPr/>
      </xdr:nvCxnSpPr>
      <xdr:spPr>
        <a:xfrm>
          <a:off x="14592300" y="1655445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9" name="テキスト ボックス 698"/>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61494</xdr:rowOff>
    </xdr:from>
    <xdr:to>
      <xdr:col>76</xdr:col>
      <xdr:colOff>114300</xdr:colOff>
      <xdr:row>96</xdr:row>
      <xdr:rowOff>95250</xdr:rowOff>
    </xdr:to>
    <xdr:cxnSp macro="">
      <xdr:nvCxnSpPr>
        <xdr:cNvPr id="700" name="直線コネクタ 699"/>
        <xdr:cNvCxnSpPr/>
      </xdr:nvCxnSpPr>
      <xdr:spPr>
        <a:xfrm>
          <a:off x="13703300" y="16520694"/>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2" name="テキスト ボックス 701"/>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28981</xdr:rowOff>
    </xdr:from>
    <xdr:to>
      <xdr:col>71</xdr:col>
      <xdr:colOff>177800</xdr:colOff>
      <xdr:row>96</xdr:row>
      <xdr:rowOff>61494</xdr:rowOff>
    </xdr:to>
    <xdr:cxnSp macro="">
      <xdr:nvCxnSpPr>
        <xdr:cNvPr id="703" name="直線コネクタ 702"/>
        <xdr:cNvCxnSpPr/>
      </xdr:nvCxnSpPr>
      <xdr:spPr>
        <a:xfrm>
          <a:off x="12814300" y="16488181"/>
          <a:ext cx="889000" cy="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5" name="テキスト ボックス 704"/>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7" name="テキスト ボックス 706"/>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122898</xdr:rowOff>
    </xdr:from>
    <xdr:to>
      <xdr:col>85</xdr:col>
      <xdr:colOff>177800</xdr:colOff>
      <xdr:row>97</xdr:row>
      <xdr:rowOff>53048</xdr:rowOff>
    </xdr:to>
    <xdr:sp macro="" textlink="">
      <xdr:nvSpPr>
        <xdr:cNvPr id="713" name="楕円 712"/>
        <xdr:cNvSpPr/>
      </xdr:nvSpPr>
      <xdr:spPr>
        <a:xfrm>
          <a:off x="16268700" y="165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101325</xdr:rowOff>
    </xdr:from>
    <xdr:ext cx="534377" cy="259045"/>
    <xdr:sp macro="" textlink="">
      <xdr:nvSpPr>
        <xdr:cNvPr id="714" name="公債費該当値テキスト"/>
        <xdr:cNvSpPr txBox="1"/>
      </xdr:nvSpPr>
      <xdr:spPr>
        <a:xfrm>
          <a:off x="16370300" y="165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102755</xdr:rowOff>
    </xdr:from>
    <xdr:to>
      <xdr:col>81</xdr:col>
      <xdr:colOff>101600</xdr:colOff>
      <xdr:row>97</xdr:row>
      <xdr:rowOff>32905</xdr:rowOff>
    </xdr:to>
    <xdr:sp macro="" textlink="">
      <xdr:nvSpPr>
        <xdr:cNvPr id="715" name="楕円 714"/>
        <xdr:cNvSpPr/>
      </xdr:nvSpPr>
      <xdr:spPr>
        <a:xfrm>
          <a:off x="15430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24032</xdr:rowOff>
    </xdr:from>
    <xdr:ext cx="534377" cy="259045"/>
    <xdr:sp macro="" textlink="">
      <xdr:nvSpPr>
        <xdr:cNvPr id="716" name="テキスト ボックス 715"/>
        <xdr:cNvSpPr txBox="1"/>
      </xdr:nvSpPr>
      <xdr:spPr>
        <a:xfrm>
          <a:off x="15214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44450</xdr:rowOff>
    </xdr:from>
    <xdr:to>
      <xdr:col>76</xdr:col>
      <xdr:colOff>165100</xdr:colOff>
      <xdr:row>96</xdr:row>
      <xdr:rowOff>146050</xdr:rowOff>
    </xdr:to>
    <xdr:sp macro="" textlink="">
      <xdr:nvSpPr>
        <xdr:cNvPr id="717" name="楕円 716"/>
        <xdr:cNvSpPr/>
      </xdr:nvSpPr>
      <xdr:spPr>
        <a:xfrm>
          <a:off x="14541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137177</xdr:rowOff>
    </xdr:from>
    <xdr:ext cx="534377" cy="259045"/>
    <xdr:sp macro="" textlink="">
      <xdr:nvSpPr>
        <xdr:cNvPr id="718" name="テキスト ボックス 717"/>
        <xdr:cNvSpPr txBox="1"/>
      </xdr:nvSpPr>
      <xdr:spPr>
        <a:xfrm>
          <a:off x="14325111" y="165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10694</xdr:rowOff>
    </xdr:from>
    <xdr:to>
      <xdr:col>72</xdr:col>
      <xdr:colOff>38100</xdr:colOff>
      <xdr:row>96</xdr:row>
      <xdr:rowOff>112294</xdr:rowOff>
    </xdr:to>
    <xdr:sp macro="" textlink="">
      <xdr:nvSpPr>
        <xdr:cNvPr id="719" name="楕円 718"/>
        <xdr:cNvSpPr/>
      </xdr:nvSpPr>
      <xdr:spPr>
        <a:xfrm>
          <a:off x="13652500" y="164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103421</xdr:rowOff>
    </xdr:from>
    <xdr:ext cx="534377" cy="259045"/>
    <xdr:sp macro="" textlink="">
      <xdr:nvSpPr>
        <xdr:cNvPr id="720" name="テキスト ボックス 719"/>
        <xdr:cNvSpPr txBox="1"/>
      </xdr:nvSpPr>
      <xdr:spPr>
        <a:xfrm>
          <a:off x="13436111" y="165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149631</xdr:rowOff>
    </xdr:from>
    <xdr:to>
      <xdr:col>67</xdr:col>
      <xdr:colOff>101600</xdr:colOff>
      <xdr:row>96</xdr:row>
      <xdr:rowOff>79781</xdr:rowOff>
    </xdr:to>
    <xdr:sp macro="" textlink="">
      <xdr:nvSpPr>
        <xdr:cNvPr id="721" name="楕円 720"/>
        <xdr:cNvSpPr/>
      </xdr:nvSpPr>
      <xdr:spPr>
        <a:xfrm>
          <a:off x="12763500" y="164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70908</xdr:rowOff>
    </xdr:from>
    <xdr:ext cx="534377" cy="259045"/>
    <xdr:sp macro="" textlink="">
      <xdr:nvSpPr>
        <xdr:cNvPr id="722" name="テキスト ボックス 721"/>
        <xdr:cNvSpPr txBox="1"/>
      </xdr:nvSpPr>
      <xdr:spPr>
        <a:xfrm>
          <a:off x="12547111" y="165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歳入決算総額は住民一人当たり</a:t>
          </a:r>
          <a:r>
            <a:rPr kumimoji="1" lang="en-US" altLang="ja-JP" sz="1100">
              <a:solidFill>
                <a:schemeClr val="dk1"/>
              </a:solidFill>
              <a:effectLst/>
              <a:latin typeface="+mn-lt"/>
              <a:ea typeface="+mn-ea"/>
              <a:cs typeface="+mn-cs"/>
            </a:rPr>
            <a:t>647,627</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629,372</a:t>
          </a:r>
          <a:r>
            <a:rPr kumimoji="1" lang="ja-JP" altLang="ja-JP" sz="1100">
              <a:solidFill>
                <a:schemeClr val="dk1"/>
              </a:solidFill>
              <a:effectLst/>
              <a:latin typeface="+mn-lt"/>
              <a:ea typeface="+mn-ea"/>
              <a:cs typeface="+mn-cs"/>
            </a:rPr>
            <a:t>円）、歳出決算総額は住民一人当たり</a:t>
          </a:r>
          <a:r>
            <a:rPr kumimoji="1" lang="en-US" altLang="ja-JP" sz="1100">
              <a:solidFill>
                <a:schemeClr val="dk1"/>
              </a:solidFill>
              <a:effectLst/>
              <a:latin typeface="+mn-lt"/>
              <a:ea typeface="+mn-ea"/>
              <a:cs typeface="+mn-cs"/>
            </a:rPr>
            <a:t>620,561</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597,699</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○民生費の住民一人当たりのコストは</a:t>
          </a:r>
          <a:r>
            <a:rPr kumimoji="1" lang="en-US" altLang="ja-JP" sz="1100">
              <a:solidFill>
                <a:schemeClr val="dk1"/>
              </a:solidFill>
              <a:effectLst/>
              <a:latin typeface="+mn-lt"/>
              <a:ea typeface="+mn-ea"/>
              <a:cs typeface="+mn-cs"/>
            </a:rPr>
            <a:t>9,921</a:t>
          </a:r>
          <a:r>
            <a:rPr kumimoji="1" lang="ja-JP" altLang="en-US" sz="1100">
              <a:solidFill>
                <a:schemeClr val="dk1"/>
              </a:solidFill>
              <a:effectLst/>
              <a:latin typeface="+mn-lt"/>
              <a:ea typeface="+mn-ea"/>
              <a:cs typeface="+mn-cs"/>
            </a:rPr>
            <a:t>円増加している。主な原因は認定こども園の建設や消費税増税に伴う施策のプレミアム付き商品券事業を行ったことがあげられる。民生費の中の扶助費については、</a:t>
          </a:r>
          <a:r>
            <a:rPr kumimoji="1" lang="ja-JP" altLang="ja-JP" sz="1100">
              <a:solidFill>
                <a:schemeClr val="dk1"/>
              </a:solidFill>
              <a:effectLst/>
              <a:latin typeface="+mn-lt"/>
              <a:ea typeface="+mn-ea"/>
              <a:cs typeface="+mn-cs"/>
            </a:rPr>
            <a:t>国の制度に基づくものが多数占め</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、給付費や医療費などは年によって変動は大きく、容易に削減ができない状態である。今後も扶助費の適正給費に努める同時に、その他の経常経費の削減・抑制を図っていく。</a:t>
          </a:r>
          <a:endParaRPr lang="ja-JP" altLang="ja-JP">
            <a:effectLst/>
          </a:endParaRPr>
        </a:p>
        <a:p>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の住民一人当たりのコストは</a:t>
          </a:r>
          <a:r>
            <a:rPr kumimoji="1" lang="en-US" altLang="ja-JP" sz="1100">
              <a:solidFill>
                <a:schemeClr val="dk1"/>
              </a:solidFill>
              <a:effectLst/>
              <a:latin typeface="+mn-lt"/>
              <a:ea typeface="+mn-ea"/>
              <a:cs typeface="+mn-cs"/>
            </a:rPr>
            <a:t>5,616</a:t>
          </a:r>
          <a:r>
            <a:rPr kumimoji="1" lang="ja-JP" altLang="en-US" sz="1100">
              <a:solidFill>
                <a:schemeClr val="dk1"/>
              </a:solidFill>
              <a:effectLst/>
              <a:latin typeface="+mn-lt"/>
              <a:ea typeface="+mn-ea"/>
              <a:cs typeface="+mn-cs"/>
            </a:rPr>
            <a:t>円増加している。主な原因として、防災行政無線戸別受信機整備事業：</a:t>
          </a:r>
          <a:r>
            <a:rPr kumimoji="1" lang="en-US" altLang="ja-JP" sz="1100">
              <a:solidFill>
                <a:schemeClr val="dk1"/>
              </a:solidFill>
              <a:effectLst/>
              <a:latin typeface="+mn-lt"/>
              <a:ea typeface="+mn-ea"/>
              <a:cs typeface="+mn-cs"/>
            </a:rPr>
            <a:t>102,201</a:t>
          </a:r>
          <a:r>
            <a:rPr kumimoji="1" lang="ja-JP" altLang="en-US" sz="1100">
              <a:solidFill>
                <a:schemeClr val="dk1"/>
              </a:solidFill>
              <a:effectLst/>
              <a:latin typeface="+mn-lt"/>
              <a:ea typeface="+mn-ea"/>
              <a:cs typeface="+mn-cs"/>
            </a:rPr>
            <a:t>千円があげられる。近年、平成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年に発生した西日本豪雨をはじめ、災害による被害が多いこともあり、災害への備えは最優先課題として、安心・安全な町づくりを推進していく。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○災害復旧事業費は過去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年間類似団体と比較しても高い数字となって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。増加している大きな原因は平成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年に発生した西日本豪雨により、甚大な被害を受けたことがあげられる。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令和元年度については、デジタル防災行政無線戸別受信機整備事業や平成</a:t>
          </a:r>
          <a:r>
            <a:rPr kumimoji="1" lang="en-US" altLang="ja-JP" sz="900" baseline="0">
              <a:solidFill>
                <a:schemeClr val="dk1"/>
              </a:solidFill>
              <a:effectLst/>
              <a:latin typeface="+mn-lt"/>
              <a:ea typeface="+mn-ea"/>
              <a:cs typeface="+mn-cs"/>
            </a:rPr>
            <a:t>30</a:t>
          </a:r>
          <a:r>
            <a:rPr kumimoji="1" lang="ja-JP" altLang="en-US" sz="900" baseline="0">
              <a:solidFill>
                <a:schemeClr val="dk1"/>
              </a:solidFill>
              <a:effectLst/>
              <a:latin typeface="+mn-lt"/>
              <a:ea typeface="+mn-ea"/>
              <a:cs typeface="+mn-cs"/>
            </a:rPr>
            <a:t>年度豪雨等の災害復旧事業等の臨時財政需要があったため、歳出額は昨年度と比較をして大幅に増加をしている。それらに対しては「目的基金」の取崩をおこない充当をした一方で、</a:t>
          </a:r>
          <a:r>
            <a:rPr kumimoji="1" lang="ja-JP" altLang="ja-JP" sz="900" baseline="0">
              <a:solidFill>
                <a:schemeClr val="dk1"/>
              </a:solidFill>
              <a:effectLst/>
              <a:latin typeface="+mn-lt"/>
              <a:ea typeface="+mn-ea"/>
              <a:cs typeface="+mn-cs"/>
            </a:rPr>
            <a:t>「財政調整基金」は取り崩すことなく、</a:t>
          </a:r>
          <a:r>
            <a:rPr kumimoji="1" lang="en-US" altLang="ja-JP" sz="900" baseline="0">
              <a:solidFill>
                <a:schemeClr val="dk1"/>
              </a:solidFill>
              <a:effectLst/>
              <a:latin typeface="+mn-lt"/>
              <a:ea typeface="+mn-ea"/>
              <a:cs typeface="+mn-cs"/>
            </a:rPr>
            <a:t>111,011</a:t>
          </a:r>
          <a:r>
            <a:rPr kumimoji="1" lang="ja-JP" altLang="en-US" sz="900" baseline="0">
              <a:solidFill>
                <a:schemeClr val="dk1"/>
              </a:solidFill>
              <a:effectLst/>
              <a:latin typeface="+mn-lt"/>
              <a:ea typeface="+mn-ea"/>
              <a:cs typeface="+mn-cs"/>
            </a:rPr>
            <a:t>千円の</a:t>
          </a:r>
          <a:r>
            <a:rPr kumimoji="1" lang="ja-JP" altLang="ja-JP" sz="900" baseline="0">
              <a:solidFill>
                <a:schemeClr val="dk1"/>
              </a:solidFill>
              <a:effectLst/>
              <a:latin typeface="+mn-lt"/>
              <a:ea typeface="+mn-ea"/>
              <a:cs typeface="+mn-cs"/>
            </a:rPr>
            <a:t>積み立てをした。</a:t>
          </a:r>
          <a:endParaRPr lang="ja-JP" altLang="ja-JP" sz="900">
            <a:effectLst/>
          </a:endParaRPr>
        </a:p>
        <a:p>
          <a:r>
            <a:rPr kumimoji="1" lang="ja-JP" altLang="ja-JP" sz="9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その結果、令和元年度の財政調整基金残高については、標準財政規模に対する比率において前年度比で</a:t>
          </a:r>
          <a:r>
            <a:rPr kumimoji="1" lang="en-US" altLang="ja-JP" sz="900" baseline="0">
              <a:solidFill>
                <a:schemeClr val="dk1"/>
              </a:solidFill>
              <a:effectLst/>
              <a:latin typeface="+mn-lt"/>
              <a:ea typeface="+mn-ea"/>
              <a:cs typeface="+mn-cs"/>
            </a:rPr>
            <a:t>1.98</a:t>
          </a:r>
          <a:r>
            <a:rPr kumimoji="1" lang="ja-JP" altLang="en-US" sz="900" baseline="0">
              <a:solidFill>
                <a:schemeClr val="dk1"/>
              </a:solidFill>
              <a:effectLst/>
              <a:latin typeface="+mn-lt"/>
              <a:ea typeface="+mn-ea"/>
              <a:cs typeface="+mn-cs"/>
            </a:rPr>
            <a:t>％増加している。</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　実質単年度収支については、単年度収支が△</a:t>
          </a:r>
          <a:r>
            <a:rPr kumimoji="1" lang="en-US" altLang="ja-JP" sz="900" baseline="0">
              <a:solidFill>
                <a:schemeClr val="dk1"/>
              </a:solidFill>
              <a:effectLst/>
              <a:latin typeface="+mn-lt"/>
              <a:ea typeface="+mn-ea"/>
              <a:cs typeface="+mn-cs"/>
            </a:rPr>
            <a:t>63,943</a:t>
          </a:r>
          <a:r>
            <a:rPr kumimoji="1" lang="ja-JP" altLang="en-US" sz="900" baseline="0">
              <a:solidFill>
                <a:schemeClr val="dk1"/>
              </a:solidFill>
              <a:effectLst/>
              <a:latin typeface="+mn-lt"/>
              <a:ea typeface="+mn-ea"/>
              <a:cs typeface="+mn-cs"/>
            </a:rPr>
            <a:t>千円となっているものの、財政調整基金への積立を行った結果、</a:t>
          </a:r>
          <a:r>
            <a:rPr kumimoji="1" lang="en-US" altLang="ja-JP" sz="900" baseline="0">
              <a:solidFill>
                <a:schemeClr val="dk1"/>
              </a:solidFill>
              <a:effectLst/>
              <a:latin typeface="+mn-lt"/>
              <a:ea typeface="+mn-ea"/>
              <a:cs typeface="+mn-cs"/>
            </a:rPr>
            <a:t>47,068</a:t>
          </a:r>
          <a:r>
            <a:rPr kumimoji="1" lang="ja-JP" altLang="en-US" sz="900" baseline="0">
              <a:solidFill>
                <a:schemeClr val="dk1"/>
              </a:solidFill>
              <a:effectLst/>
              <a:latin typeface="+mn-lt"/>
              <a:ea typeface="+mn-ea"/>
              <a:cs typeface="+mn-cs"/>
            </a:rPr>
            <a:t>千円となり、標準財政規模に対する比率においては△</a:t>
          </a:r>
          <a:r>
            <a:rPr kumimoji="1" lang="en-US" altLang="ja-JP" sz="900" baseline="0">
              <a:solidFill>
                <a:schemeClr val="dk1"/>
              </a:solidFill>
              <a:effectLst/>
              <a:latin typeface="+mn-lt"/>
              <a:ea typeface="+mn-ea"/>
              <a:cs typeface="+mn-cs"/>
            </a:rPr>
            <a:t>0.1</a:t>
          </a:r>
          <a:r>
            <a:rPr kumimoji="1" lang="ja-JP" altLang="en-US" sz="900" baseline="0">
              <a:solidFill>
                <a:schemeClr val="dk1"/>
              </a:solidFill>
              <a:effectLst/>
              <a:latin typeface="+mn-lt"/>
              <a:ea typeface="+mn-ea"/>
              <a:cs typeface="+mn-cs"/>
            </a:rPr>
            <a:t>％とわずかな減少となった。</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一般会計、</a:t>
          </a:r>
          <a:r>
            <a:rPr kumimoji="1" lang="ja-JP" altLang="en-US" sz="1100">
              <a:solidFill>
                <a:schemeClr val="dk1"/>
              </a:solidFill>
              <a:effectLst/>
              <a:latin typeface="+mn-lt"/>
              <a:ea typeface="+mn-ea"/>
              <a:cs typeface="+mn-cs"/>
            </a:rPr>
            <a:t>内子高等学校</a:t>
          </a:r>
          <a:r>
            <a:rPr kumimoji="1" lang="ja-JP" altLang="ja-JP" sz="1100">
              <a:solidFill>
                <a:schemeClr val="dk1"/>
              </a:solidFill>
              <a:effectLst/>
              <a:latin typeface="+mn-lt"/>
              <a:ea typeface="+mn-ea"/>
              <a:cs typeface="+mn-cs"/>
            </a:rPr>
            <a:t>小田</a:t>
          </a:r>
          <a:r>
            <a:rPr kumimoji="1" lang="ja-JP" altLang="en-US" sz="1100">
              <a:solidFill>
                <a:schemeClr val="dk1"/>
              </a:solidFill>
              <a:effectLst/>
              <a:latin typeface="+mn-lt"/>
              <a:ea typeface="+mn-ea"/>
              <a:cs typeface="+mn-cs"/>
            </a:rPr>
            <a:t>分校</a:t>
          </a:r>
          <a:r>
            <a:rPr kumimoji="1" lang="ja-JP" altLang="ja-JP" sz="1100">
              <a:solidFill>
                <a:schemeClr val="dk1"/>
              </a:solidFill>
              <a:effectLst/>
              <a:latin typeface="+mn-lt"/>
              <a:ea typeface="+mn-ea"/>
              <a:cs typeface="+mn-cs"/>
            </a:rPr>
            <a:t>寄宿舎特別会計、国民健康保険事業特別会計、介護保険事業特別会計、後期高齢者医療保険事業特別会計、介護保険サービス事業特別会計、水道事業会計、下水道事業会計の赤字額はなく、連結においても黒字となっている。</a:t>
          </a:r>
          <a:endParaRPr lang="ja-JP" altLang="ja-JP" sz="1400">
            <a:effectLst/>
          </a:endParaRPr>
        </a:p>
        <a:p>
          <a:r>
            <a:rPr kumimoji="1" lang="ja-JP" altLang="ja-JP" sz="1100">
              <a:solidFill>
                <a:schemeClr val="dk1"/>
              </a:solidFill>
              <a:effectLst/>
              <a:latin typeface="+mn-lt"/>
              <a:ea typeface="+mn-ea"/>
              <a:cs typeface="+mn-cs"/>
            </a:rPr>
            <a:t>　標準財政規模比を見ると、分母となる標準財政規模が対前年度比△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％となっていることから、多少の増加とはなるものの水道事業及び一般会計においては、増加している。　</a:t>
          </a:r>
          <a:endParaRPr lang="ja-JP" altLang="ja-JP" sz="1400">
            <a:effectLst/>
          </a:endParaRPr>
        </a:p>
        <a:p>
          <a:r>
            <a:rPr kumimoji="1" lang="ja-JP" altLang="ja-JP" sz="1100">
              <a:solidFill>
                <a:schemeClr val="dk1"/>
              </a:solidFill>
              <a:effectLst/>
              <a:latin typeface="+mn-lt"/>
              <a:ea typeface="+mn-ea"/>
              <a:cs typeface="+mn-cs"/>
            </a:rPr>
            <a:t>　一般会計においては</a:t>
          </a:r>
          <a:r>
            <a:rPr kumimoji="1" lang="ja-JP" altLang="en-US" sz="1100">
              <a:solidFill>
                <a:schemeClr val="dk1"/>
              </a:solidFill>
              <a:effectLst/>
              <a:latin typeface="+mn-lt"/>
              <a:ea typeface="+mn-ea"/>
              <a:cs typeface="+mn-cs"/>
            </a:rPr>
            <a:t>歳入額及び歳出額が大幅に伸びた一方で、翌年度に繰り越すべき財源は例年並みであったことから、実質収支は△</a:t>
          </a:r>
          <a:r>
            <a:rPr kumimoji="1" lang="en-US" altLang="ja-JP" sz="1100">
              <a:solidFill>
                <a:schemeClr val="dk1"/>
              </a:solidFill>
              <a:effectLst/>
              <a:latin typeface="+mn-lt"/>
              <a:ea typeface="+mn-ea"/>
              <a:cs typeface="+mn-cs"/>
            </a:rPr>
            <a:t>23.2</a:t>
          </a:r>
          <a:r>
            <a:rPr kumimoji="1" lang="ja-JP" altLang="en-US" sz="1100">
              <a:solidFill>
                <a:schemeClr val="dk1"/>
              </a:solidFill>
              <a:effectLst/>
              <a:latin typeface="+mn-lt"/>
              <a:ea typeface="+mn-ea"/>
              <a:cs typeface="+mn-cs"/>
            </a:rPr>
            <a:t>％の減少となった。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10588057</v>
      </c>
      <c r="BO4" s="462"/>
      <c r="BP4" s="462"/>
      <c r="BQ4" s="462"/>
      <c r="BR4" s="462"/>
      <c r="BS4" s="462"/>
      <c r="BT4" s="462"/>
      <c r="BU4" s="463"/>
      <c r="BV4" s="461">
        <v>10523734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10145558</v>
      </c>
      <c r="BO5" s="467"/>
      <c r="BP5" s="467"/>
      <c r="BQ5" s="467"/>
      <c r="BR5" s="467"/>
      <c r="BS5" s="467"/>
      <c r="BT5" s="467"/>
      <c r="BU5" s="468"/>
      <c r="BV5" s="466">
        <v>9994128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79.900000000000006</v>
      </c>
      <c r="CU5" s="437"/>
      <c r="CV5" s="437"/>
      <c r="CW5" s="437"/>
      <c r="CX5" s="437"/>
      <c r="CY5" s="437"/>
      <c r="CZ5" s="437"/>
      <c r="DA5" s="438"/>
      <c r="DB5" s="436">
        <v>80.400000000000006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442499</v>
      </c>
      <c r="BO6" s="467"/>
      <c r="BP6" s="467"/>
      <c r="BQ6" s="467"/>
      <c r="BR6" s="467"/>
      <c r="BS6" s="467"/>
      <c r="BT6" s="467"/>
      <c r="BU6" s="468"/>
      <c r="BV6" s="466">
        <v>529606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82.4</v>
      </c>
      <c r="CU6" s="620"/>
      <c r="CV6" s="620"/>
      <c r="CW6" s="620"/>
      <c r="CX6" s="620"/>
      <c r="CY6" s="620"/>
      <c r="CZ6" s="620"/>
      <c r="DA6" s="621"/>
      <c r="DB6" s="619">
        <v>83.8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230591</v>
      </c>
      <c r="BO7" s="467"/>
      <c r="BP7" s="467"/>
      <c r="BQ7" s="467"/>
      <c r="BR7" s="467"/>
      <c r="BS7" s="467"/>
      <c r="BT7" s="467"/>
      <c r="BU7" s="468"/>
      <c r="BV7" s="466">
        <v>253755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6439328</v>
      </c>
      <c r="CU7" s="467"/>
      <c r="CV7" s="467"/>
      <c r="CW7" s="467"/>
      <c r="CX7" s="467"/>
      <c r="CY7" s="467"/>
      <c r="CZ7" s="467"/>
      <c r="DA7" s="468"/>
      <c r="DB7" s="466">
        <v>6537223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211908</v>
      </c>
      <c r="BO8" s="467"/>
      <c r="BP8" s="467"/>
      <c r="BQ8" s="467"/>
      <c r="BR8" s="467"/>
      <c r="BS8" s="467"/>
      <c r="BT8" s="467"/>
      <c r="BU8" s="468"/>
      <c r="BV8" s="466">
        <v>275851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16742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-63943</v>
      </c>
      <c r="BO9" s="467"/>
      <c r="BP9" s="467"/>
      <c r="BQ9" s="467"/>
      <c r="BR9" s="467"/>
      <c r="BS9" s="467"/>
      <c r="BT9" s="467"/>
      <c r="BU9" s="468"/>
      <c r="BV9" s="466">
        <v>53697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12.5</v>
      </c>
      <c r="CU9" s="437"/>
      <c r="CV9" s="437"/>
      <c r="CW9" s="437"/>
      <c r="CX9" s="437"/>
      <c r="CY9" s="437"/>
      <c r="CZ9" s="437"/>
      <c r="DA9" s="438"/>
      <c r="DB9" s="436">
        <v>13.2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18045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111011</v>
      </c>
      <c r="BO10" s="467"/>
      <c r="BP10" s="467"/>
      <c r="BQ10" s="467"/>
      <c r="BR10" s="467"/>
      <c r="BS10" s="467"/>
      <c r="BT10" s="467"/>
      <c r="BU10" s="468"/>
      <c r="BV10" s="466">
        <v>295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16349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16287</v>
      </c>
      <c r="S13" s="570"/>
      <c r="T13" s="570"/>
      <c r="U13" s="570"/>
      <c r="V13" s="571"/>
      <c r="W13" s="557" t="s">
        <v>140</v>
      </c>
      <c r="X13" s="479"/>
      <c r="Y13" s="479"/>
      <c r="Z13" s="479"/>
      <c r="AA13" s="479"/>
      <c r="AB13" s="480"/>
      <c r="AC13" s="442">
        <v>1726</v>
      </c>
      <c r="AD13" s="443"/>
      <c r="AE13" s="443"/>
      <c r="AF13" s="443"/>
      <c r="AG13" s="444"/>
      <c r="AH13" s="442">
        <v>1971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47068</v>
      </c>
      <c r="BO13" s="467"/>
      <c r="BP13" s="467"/>
      <c r="BQ13" s="467"/>
      <c r="BR13" s="467"/>
      <c r="BS13" s="467"/>
      <c r="BT13" s="467"/>
      <c r="BU13" s="468"/>
      <c r="BV13" s="466">
        <v>53992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2.1</v>
      </c>
      <c r="CU13" s="437"/>
      <c r="CV13" s="437"/>
      <c r="CW13" s="437"/>
      <c r="CX13" s="437"/>
      <c r="CY13" s="437"/>
      <c r="CZ13" s="437"/>
      <c r="DA13" s="438"/>
      <c r="DB13" s="436">
        <v>3.1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16721</v>
      </c>
      <c r="S14" s="570"/>
      <c r="T14" s="570"/>
      <c r="U14" s="570"/>
      <c r="V14" s="571"/>
      <c r="W14" s="572"/>
      <c r="X14" s="482"/>
      <c r="Y14" s="482"/>
      <c r="Z14" s="482"/>
      <c r="AA14" s="482"/>
      <c r="AB14" s="483"/>
      <c r="AC14" s="562">
        <v>21.1</v>
      </c>
      <c r="AD14" s="563"/>
      <c r="AE14" s="563"/>
      <c r="AF14" s="563"/>
      <c r="AG14" s="564"/>
      <c r="AH14" s="562">
        <v>23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16677</v>
      </c>
      <c r="S15" s="570"/>
      <c r="T15" s="570"/>
      <c r="U15" s="570"/>
      <c r="V15" s="571"/>
      <c r="W15" s="557" t="s">
        <v>148</v>
      </c>
      <c r="X15" s="479"/>
      <c r="Y15" s="479"/>
      <c r="Z15" s="479"/>
      <c r="AA15" s="479"/>
      <c r="AB15" s="480"/>
      <c r="AC15" s="442">
        <v>1938</v>
      </c>
      <c r="AD15" s="443"/>
      <c r="AE15" s="443"/>
      <c r="AF15" s="443"/>
      <c r="AG15" s="444"/>
      <c r="AH15" s="442">
        <v>2069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1574276</v>
      </c>
      <c r="BO15" s="462"/>
      <c r="BP15" s="462"/>
      <c r="BQ15" s="462"/>
      <c r="BR15" s="462"/>
      <c r="BS15" s="462"/>
      <c r="BT15" s="462"/>
      <c r="BU15" s="463"/>
      <c r="BV15" s="461">
        <v>1547781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23.7</v>
      </c>
      <c r="AD16" s="563"/>
      <c r="AE16" s="563"/>
      <c r="AF16" s="563"/>
      <c r="AG16" s="564"/>
      <c r="AH16" s="562">
        <v>24.1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5804315</v>
      </c>
      <c r="BO16" s="467"/>
      <c r="BP16" s="467"/>
      <c r="BQ16" s="467"/>
      <c r="BR16" s="467"/>
      <c r="BS16" s="467"/>
      <c r="BT16" s="467"/>
      <c r="BU16" s="468"/>
      <c r="BV16" s="466">
        <v>5735893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4513</v>
      </c>
      <c r="AD17" s="443"/>
      <c r="AE17" s="443"/>
      <c r="AF17" s="443"/>
      <c r="AG17" s="444"/>
      <c r="AH17" s="442">
        <v>4543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1969475</v>
      </c>
      <c r="BO17" s="467"/>
      <c r="BP17" s="467"/>
      <c r="BQ17" s="467"/>
      <c r="BR17" s="467"/>
      <c r="BS17" s="467"/>
      <c r="BT17" s="467"/>
      <c r="BU17" s="468"/>
      <c r="BV17" s="466">
        <v>1941260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299.43</v>
      </c>
      <c r="M18" s="531"/>
      <c r="N18" s="531"/>
      <c r="O18" s="531"/>
      <c r="P18" s="531"/>
      <c r="Q18" s="531"/>
      <c r="R18" s="532"/>
      <c r="S18" s="532"/>
      <c r="T18" s="532"/>
      <c r="U18" s="532"/>
      <c r="V18" s="533"/>
      <c r="W18" s="547"/>
      <c r="X18" s="548"/>
      <c r="Y18" s="548"/>
      <c r="Z18" s="548"/>
      <c r="AA18" s="548"/>
      <c r="AB18" s="558"/>
      <c r="AC18" s="430">
        <v>55.2</v>
      </c>
      <c r="AD18" s="431"/>
      <c r="AE18" s="431"/>
      <c r="AF18" s="431"/>
      <c r="AG18" s="534"/>
      <c r="AH18" s="430">
        <v>52.9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5146159</v>
      </c>
      <c r="BO18" s="467"/>
      <c r="BP18" s="467"/>
      <c r="BQ18" s="467"/>
      <c r="BR18" s="467"/>
      <c r="BS18" s="467"/>
      <c r="BT18" s="467"/>
      <c r="BU18" s="468"/>
      <c r="BV18" s="466">
        <v>5309932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56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7606642</v>
      </c>
      <c r="BO19" s="467"/>
      <c r="BP19" s="467"/>
      <c r="BQ19" s="467"/>
      <c r="BR19" s="467"/>
      <c r="BS19" s="467"/>
      <c r="BT19" s="467"/>
      <c r="BU19" s="468"/>
      <c r="BV19" s="466">
        <v>7572156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6475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8089658</v>
      </c>
      <c r="BO23" s="467"/>
      <c r="BP23" s="467"/>
      <c r="BQ23" s="467"/>
      <c r="BR23" s="467"/>
      <c r="BS23" s="467"/>
      <c r="BT23" s="467"/>
      <c r="BU23" s="468"/>
      <c r="BV23" s="466">
        <v>8371293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7480</v>
      </c>
      <c r="R24" s="443"/>
      <c r="S24" s="443"/>
      <c r="T24" s="443"/>
      <c r="U24" s="443"/>
      <c r="V24" s="444"/>
      <c r="W24" s="508"/>
      <c r="X24" s="499"/>
      <c r="Y24" s="500"/>
      <c r="Z24" s="439" t="s">
        <v>172</v>
      </c>
      <c r="AA24" s="440"/>
      <c r="AB24" s="440"/>
      <c r="AC24" s="440"/>
      <c r="AD24" s="440"/>
      <c r="AE24" s="440"/>
      <c r="AF24" s="440"/>
      <c r="AG24" s="441"/>
      <c r="AH24" s="442">
        <v>202</v>
      </c>
      <c r="AI24" s="443"/>
      <c r="AJ24" s="443"/>
      <c r="AK24" s="443"/>
      <c r="AL24" s="444"/>
      <c r="AM24" s="442">
        <v>596910</v>
      </c>
      <c r="AN24" s="443"/>
      <c r="AO24" s="443"/>
      <c r="AP24" s="443"/>
      <c r="AQ24" s="443"/>
      <c r="AR24" s="444"/>
      <c r="AS24" s="442">
        <v>2955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4228500</v>
      </c>
      <c r="BO24" s="467"/>
      <c r="BP24" s="467"/>
      <c r="BQ24" s="467"/>
      <c r="BR24" s="467"/>
      <c r="BS24" s="467"/>
      <c r="BT24" s="467"/>
      <c r="BU24" s="468"/>
      <c r="BV24" s="466">
        <v>4248967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6050</v>
      </c>
      <c r="R25" s="443"/>
      <c r="S25" s="443"/>
      <c r="T25" s="443"/>
      <c r="U25" s="443"/>
      <c r="V25" s="444"/>
      <c r="W25" s="508"/>
      <c r="X25" s="499"/>
      <c r="Y25" s="500"/>
      <c r="Z25" s="439" t="s">
        <v>175</v>
      </c>
      <c r="AA25" s="440"/>
      <c r="AB25" s="440"/>
      <c r="AC25" s="440"/>
      <c r="AD25" s="440"/>
      <c r="AE25" s="440"/>
      <c r="AF25" s="440"/>
      <c r="AG25" s="441"/>
      <c r="AH25" s="442" t="s">
        <v>147</v>
      </c>
      <c r="AI25" s="443"/>
      <c r="AJ25" s="443"/>
      <c r="AK25" s="443"/>
      <c r="AL25" s="444"/>
      <c r="AM25" s="442" t="s">
        <v>147</v>
      </c>
      <c r="AN25" s="443"/>
      <c r="AO25" s="443"/>
      <c r="AP25" s="443"/>
      <c r="AQ25" s="443"/>
      <c r="AR25" s="444"/>
      <c r="AS25" s="442" t="s">
        <v>147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29394</v>
      </c>
      <c r="BO25" s="462"/>
      <c r="BP25" s="462"/>
      <c r="BQ25" s="462"/>
      <c r="BR25" s="462"/>
      <c r="BS25" s="462"/>
      <c r="BT25" s="462"/>
      <c r="BU25" s="463"/>
      <c r="BV25" s="461">
        <v>62202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5480</v>
      </c>
      <c r="R26" s="443"/>
      <c r="S26" s="443"/>
      <c r="T26" s="443"/>
      <c r="U26" s="443"/>
      <c r="V26" s="444"/>
      <c r="W26" s="508"/>
      <c r="X26" s="499"/>
      <c r="Y26" s="500"/>
      <c r="Z26" s="439" t="s">
        <v>178</v>
      </c>
      <c r="AA26" s="521"/>
      <c r="AB26" s="521"/>
      <c r="AC26" s="521"/>
      <c r="AD26" s="521"/>
      <c r="AE26" s="521"/>
      <c r="AF26" s="521"/>
      <c r="AG26" s="522"/>
      <c r="AH26" s="442">
        <v>13</v>
      </c>
      <c r="AI26" s="443"/>
      <c r="AJ26" s="443"/>
      <c r="AK26" s="443"/>
      <c r="AL26" s="444"/>
      <c r="AM26" s="442">
        <v>33436</v>
      </c>
      <c r="AN26" s="443"/>
      <c r="AO26" s="443"/>
      <c r="AP26" s="443"/>
      <c r="AQ26" s="443"/>
      <c r="AR26" s="444"/>
      <c r="AS26" s="442">
        <v>2572</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147</v>
      </c>
      <c r="BO26" s="467"/>
      <c r="BP26" s="467"/>
      <c r="BQ26" s="467"/>
      <c r="BR26" s="467"/>
      <c r="BS26" s="467"/>
      <c r="BT26" s="467"/>
      <c r="BU26" s="468"/>
      <c r="BV26" s="466" t="s">
        <v>147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2639</v>
      </c>
      <c r="R27" s="443"/>
      <c r="S27" s="443"/>
      <c r="T27" s="443"/>
      <c r="U27" s="443"/>
      <c r="V27" s="444"/>
      <c r="W27" s="508"/>
      <c r="X27" s="499"/>
      <c r="Y27" s="500"/>
      <c r="Z27" s="439" t="s">
        <v>181</v>
      </c>
      <c r="AA27" s="440"/>
      <c r="AB27" s="440"/>
      <c r="AC27" s="440"/>
      <c r="AD27" s="440"/>
      <c r="AE27" s="440"/>
      <c r="AF27" s="440"/>
      <c r="AG27" s="441"/>
      <c r="AH27" s="442">
        <v>9</v>
      </c>
      <c r="AI27" s="443"/>
      <c r="AJ27" s="443"/>
      <c r="AK27" s="443"/>
      <c r="AL27" s="444"/>
      <c r="AM27" s="442">
        <v>22896</v>
      </c>
      <c r="AN27" s="443"/>
      <c r="AO27" s="443"/>
      <c r="AP27" s="443"/>
      <c r="AQ27" s="443"/>
      <c r="AR27" s="444"/>
      <c r="AS27" s="442">
        <v>2544</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307285</v>
      </c>
      <c r="BO27" s="470"/>
      <c r="BP27" s="470"/>
      <c r="BQ27" s="470"/>
      <c r="BR27" s="470"/>
      <c r="BS27" s="470"/>
      <c r="BT27" s="470"/>
      <c r="BU27" s="471"/>
      <c r="BV27" s="469">
        <v>307219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2134</v>
      </c>
      <c r="R28" s="443"/>
      <c r="S28" s="443"/>
      <c r="T28" s="443"/>
      <c r="U28" s="443"/>
      <c r="V28" s="444"/>
      <c r="W28" s="508"/>
      <c r="X28" s="499"/>
      <c r="Y28" s="500"/>
      <c r="Z28" s="439" t="s">
        <v>184</v>
      </c>
      <c r="AA28" s="440"/>
      <c r="AB28" s="440"/>
      <c r="AC28" s="440"/>
      <c r="AD28" s="440"/>
      <c r="AE28" s="440"/>
      <c r="AF28" s="440"/>
      <c r="AG28" s="441"/>
      <c r="AH28" s="442" t="s">
        <v>147</v>
      </c>
      <c r="AI28" s="443"/>
      <c r="AJ28" s="443"/>
      <c r="AK28" s="443"/>
      <c r="AL28" s="444"/>
      <c r="AM28" s="442" t="s">
        <v>147</v>
      </c>
      <c r="AN28" s="443"/>
      <c r="AO28" s="443"/>
      <c r="AP28" s="443"/>
      <c r="AQ28" s="443"/>
      <c r="AR28" s="444"/>
      <c r="AS28" s="442" t="s">
        <v>147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1200678</v>
      </c>
      <c r="BO28" s="462"/>
      <c r="BP28" s="462"/>
      <c r="BQ28" s="462"/>
      <c r="BR28" s="462"/>
      <c r="BS28" s="462"/>
      <c r="BT28" s="462"/>
      <c r="BU28" s="463"/>
      <c r="BV28" s="461">
        <v>1089667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15</v>
      </c>
      <c r="M29" s="443"/>
      <c r="N29" s="443"/>
      <c r="O29" s="443"/>
      <c r="P29" s="444"/>
      <c r="Q29" s="442">
        <v>2008</v>
      </c>
      <c r="R29" s="443"/>
      <c r="S29" s="443"/>
      <c r="T29" s="443"/>
      <c r="U29" s="443"/>
      <c r="V29" s="444"/>
      <c r="W29" s="509"/>
      <c r="X29" s="510"/>
      <c r="Y29" s="511"/>
      <c r="Z29" s="439" t="s">
        <v>187</v>
      </c>
      <c r="AA29" s="440"/>
      <c r="AB29" s="440"/>
      <c r="AC29" s="440"/>
      <c r="AD29" s="440"/>
      <c r="AE29" s="440"/>
      <c r="AF29" s="440"/>
      <c r="AG29" s="441"/>
      <c r="AH29" s="442">
        <v>211</v>
      </c>
      <c r="AI29" s="443"/>
      <c r="AJ29" s="443"/>
      <c r="AK29" s="443"/>
      <c r="AL29" s="444"/>
      <c r="AM29" s="442">
        <v>619806</v>
      </c>
      <c r="AN29" s="443"/>
      <c r="AO29" s="443"/>
      <c r="AP29" s="443"/>
      <c r="AQ29" s="443"/>
      <c r="AR29" s="444"/>
      <c r="AS29" s="442">
        <v>2937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994371</v>
      </c>
      <c r="BO29" s="467"/>
      <c r="BP29" s="467"/>
      <c r="BQ29" s="467"/>
      <c r="BR29" s="467"/>
      <c r="BS29" s="467"/>
      <c r="BT29" s="467"/>
      <c r="BU29" s="468"/>
      <c r="BV29" s="466">
        <v>980884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91.3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3858802</v>
      </c>
      <c r="BO30" s="470"/>
      <c r="BP30" s="470"/>
      <c r="BQ30" s="470"/>
      <c r="BR30" s="470"/>
      <c r="BS30" s="470"/>
      <c r="BT30" s="470"/>
      <c r="BU30" s="471"/>
      <c r="BV30" s="469">
        <v>3817434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内子町国民健康保険事業特別会計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内子町水道事業会計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愛媛県市町総合事務組合　退職手当事業分</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内子フレッシュパークからり</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小田高校寄宿舎特別会計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内子町介護保険事業特別会計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内子町下水道事業会計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愛媛県市町総合事務組合　消防補償事業分</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内子町国際交流協会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内子町後期高齢者医療保険事業特別会計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愛媛県市町総合事務組合　交通災害事業分</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小田まちづくり</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内子町介護保険サービス事業特別会計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愛媛県市町総合事務組合　自治会館事業分</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内子・森と町並みの設計社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愛媛県市町総合事務組合　議員公務災害事業分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愛媛県市町総合事務組合　共通経費分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大洲・喜多衛生事務組合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大洲喜多特別養護老人ホーム事務組合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大洲喜多特別養護老人ホーム事務組合　公営企業会計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大洲地区広域消防事務組合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ky+SZQ8pXzioJvRo5fFzs3bkPvAJXuvthzebDb8i0NYj+Wy7v0uQaTwc+JrwlBCpQgh0f2ejr/y8+4Efgd0Ogw==" saltValue="+JgnW7jw1nVk+yqUXRLe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H63" sqref="H6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8" t="s">
        <v>554</v>
      </c>
      <c r="D34" s="1248"/>
      <c r="E34" s="1249"/>
      <c r="F34" s="32">
        <v>5.16</v>
      </c>
      <c r="G34" s="33">
        <v>9.3000000000000007</v>
      </c>
      <c r="H34" s="33">
        <v>9.64</v>
      </c>
      <c r="I34" s="33">
        <v>10.43</v>
      </c>
      <c r="J34" s="34">
        <v>11.64</v>
      </c>
      <c r="K34" s="22"/>
      <c r="L34" s="22"/>
      <c r="M34" s="22"/>
      <c r="N34" s="22"/>
      <c r="O34" s="22"/>
      <c r="P34" s="22"/>
    </row>
    <row r="35" spans="1:16" ht="39" customHeight="1">
      <c r="A35" s="22"/>
      <c r="B35" s="35"/>
      <c r="C35" s="1242" t="s">
        <v>555</v>
      </c>
      <c r="D35" s="1243"/>
      <c r="E35" s="1244"/>
      <c r="F35" s="36">
        <v>6.48</v>
      </c>
      <c r="G35" s="37">
        <v>4.67</v>
      </c>
      <c r="H35" s="37">
        <v>3.31</v>
      </c>
      <c r="I35" s="37">
        <v>4.21</v>
      </c>
      <c r="J35" s="38">
        <v>3.29</v>
      </c>
      <c r="K35" s="22"/>
      <c r="L35" s="22"/>
      <c r="M35" s="22"/>
      <c r="N35" s="22"/>
      <c r="O35" s="22"/>
      <c r="P35" s="22"/>
    </row>
    <row r="36" spans="1:16" ht="39" customHeight="1">
      <c r="A36" s="22"/>
      <c r="B36" s="35"/>
      <c r="C36" s="1242" t="s">
        <v>556</v>
      </c>
      <c r="D36" s="1243"/>
      <c r="E36" s="1244"/>
      <c r="F36" s="36">
        <v>1.78</v>
      </c>
      <c r="G36" s="37">
        <v>1.1599999999999999</v>
      </c>
      <c r="H36" s="37">
        <v>1.77</v>
      </c>
      <c r="I36" s="37">
        <v>1.1599999999999999</v>
      </c>
      <c r="J36" s="38">
        <v>1.08</v>
      </c>
      <c r="K36" s="22"/>
      <c r="L36" s="22"/>
      <c r="M36" s="22"/>
      <c r="N36" s="22"/>
      <c r="O36" s="22"/>
      <c r="P36" s="22"/>
    </row>
    <row r="37" spans="1:16" ht="39" customHeight="1">
      <c r="A37" s="22"/>
      <c r="B37" s="35"/>
      <c r="C37" s="1242" t="s">
        <v>557</v>
      </c>
      <c r="D37" s="1243"/>
      <c r="E37" s="1244"/>
      <c r="F37" s="36" t="s">
        <v>506</v>
      </c>
      <c r="G37" s="37" t="s">
        <v>506</v>
      </c>
      <c r="H37" s="37">
        <v>0.2</v>
      </c>
      <c r="I37" s="37">
        <v>0.45</v>
      </c>
      <c r="J37" s="38">
        <v>0.67</v>
      </c>
      <c r="K37" s="22"/>
      <c r="L37" s="22"/>
      <c r="M37" s="22"/>
      <c r="N37" s="22"/>
      <c r="O37" s="22"/>
      <c r="P37" s="22"/>
    </row>
    <row r="38" spans="1:16" ht="39" customHeight="1">
      <c r="A38" s="22"/>
      <c r="B38" s="35"/>
      <c r="C38" s="1242" t="s">
        <v>558</v>
      </c>
      <c r="D38" s="1243"/>
      <c r="E38" s="1244"/>
      <c r="F38" s="36">
        <v>0.84</v>
      </c>
      <c r="G38" s="37">
        <v>1.2</v>
      </c>
      <c r="H38" s="37">
        <v>0.78</v>
      </c>
      <c r="I38" s="37">
        <v>0.81</v>
      </c>
      <c r="J38" s="38">
        <v>0.42</v>
      </c>
      <c r="K38" s="22"/>
      <c r="L38" s="22"/>
      <c r="M38" s="22"/>
      <c r="N38" s="22"/>
      <c r="O38" s="22"/>
      <c r="P38" s="22"/>
    </row>
    <row r="39" spans="1:16" ht="39" customHeight="1">
      <c r="A39" s="22"/>
      <c r="B39" s="35"/>
      <c r="C39" s="1242" t="s">
        <v>559</v>
      </c>
      <c r="D39" s="1243"/>
      <c r="E39" s="1244"/>
      <c r="F39" s="36">
        <v>0.05</v>
      </c>
      <c r="G39" s="37">
        <v>0.05</v>
      </c>
      <c r="H39" s="37">
        <v>7.0000000000000007E-2</v>
      </c>
      <c r="I39" s="37">
        <v>0.05</v>
      </c>
      <c r="J39" s="38">
        <v>0.11</v>
      </c>
      <c r="K39" s="22"/>
      <c r="L39" s="22"/>
      <c r="M39" s="22"/>
      <c r="N39" s="22"/>
      <c r="O39" s="22"/>
      <c r="P39" s="22"/>
    </row>
    <row r="40" spans="1:16" ht="39" customHeight="1">
      <c r="A40" s="22"/>
      <c r="B40" s="35"/>
      <c r="C40" s="1242" t="s">
        <v>560</v>
      </c>
      <c r="D40" s="1243"/>
      <c r="E40" s="1244"/>
      <c r="F40" s="36">
        <v>0</v>
      </c>
      <c r="G40" s="37">
        <v>0</v>
      </c>
      <c r="H40" s="37">
        <v>0</v>
      </c>
      <c r="I40" s="37">
        <v>0</v>
      </c>
      <c r="J40" s="38">
        <v>0</v>
      </c>
      <c r="K40" s="22"/>
      <c r="L40" s="22"/>
      <c r="M40" s="22"/>
      <c r="N40" s="22"/>
      <c r="O40" s="22"/>
      <c r="P40" s="22"/>
    </row>
    <row r="41" spans="1:16" ht="39" customHeight="1">
      <c r="A41" s="22"/>
      <c r="B41" s="35"/>
      <c r="C41" s="1242" t="s">
        <v>561</v>
      </c>
      <c r="D41" s="1243"/>
      <c r="E41" s="1244"/>
      <c r="F41" s="36">
        <v>0</v>
      </c>
      <c r="G41" s="37">
        <v>0</v>
      </c>
      <c r="H41" s="37">
        <v>0</v>
      </c>
      <c r="I41" s="37">
        <v>0</v>
      </c>
      <c r="J41" s="38">
        <v>0</v>
      </c>
      <c r="K41" s="22"/>
      <c r="L41" s="22"/>
      <c r="M41" s="22"/>
      <c r="N41" s="22"/>
      <c r="O41" s="22"/>
      <c r="P41" s="22"/>
    </row>
    <row r="42" spans="1:16" ht="39" customHeight="1">
      <c r="A42" s="22"/>
      <c r="B42" s="39"/>
      <c r="C42" s="1242" t="s">
        <v>562</v>
      </c>
      <c r="D42" s="1243"/>
      <c r="E42" s="1244"/>
      <c r="F42" s="36" t="s">
        <v>506</v>
      </c>
      <c r="G42" s="37" t="s">
        <v>506</v>
      </c>
      <c r="H42" s="37" t="s">
        <v>506</v>
      </c>
      <c r="I42" s="37" t="s">
        <v>506</v>
      </c>
      <c r="J42" s="38" t="s">
        <v>506</v>
      </c>
      <c r="K42" s="22"/>
      <c r="L42" s="22"/>
      <c r="M42" s="22"/>
      <c r="N42" s="22"/>
      <c r="O42" s="22"/>
      <c r="P42" s="22"/>
    </row>
    <row r="43" spans="1:16" ht="39" customHeight="1" thickBot="1">
      <c r="A43" s="22"/>
      <c r="B43" s="40"/>
      <c r="C43" s="1245" t="s">
        <v>563</v>
      </c>
      <c r="D43" s="1246"/>
      <c r="E43" s="1247"/>
      <c r="F43" s="41">
        <v>2.76</v>
      </c>
      <c r="G43" s="42">
        <v>0.15</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eoGR59KRggegU5ydNYzSZaDv9BnfkFn16YDevelX6e6MT/dHgg1jqo3VFs82YDVaXABOgFTZ5PhqEv89TFtDg==" saltValue="C5+glIMkO+/p4hBcD5v1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H63" sqref="H6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68" t="s">
        <v>11</v>
      </c>
      <c r="C45" s="1269"/>
      <c r="D45" s="58"/>
      <c r="E45" s="1274" t="s">
        <v>12</v>
      </c>
      <c r="F45" s="1274"/>
      <c r="G45" s="1274"/>
      <c r="H45" s="1274"/>
      <c r="I45" s="1274"/>
      <c r="J45" s="1275"/>
      <c r="K45" s="59">
        <v>1207</v>
      </c>
      <c r="L45" s="60">
        <v>1158</v>
      </c>
      <c r="M45" s="60">
        <v>1079</v>
      </c>
      <c r="N45" s="60">
        <v>1028</v>
      </c>
      <c r="O45" s="61">
        <v>948</v>
      </c>
      <c r="P45" s="48"/>
      <c r="Q45" s="48"/>
      <c r="R45" s="48"/>
      <c r="S45" s="48"/>
      <c r="T45" s="48"/>
      <c r="U45" s="48"/>
    </row>
    <row r="46" spans="1:21" ht="30.75" customHeight="1">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c r="A47" s="48"/>
      <c r="B47" s="1270"/>
      <c r="C47" s="1271"/>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c r="A48" s="48"/>
      <c r="B48" s="1270"/>
      <c r="C48" s="1271"/>
      <c r="D48" s="62"/>
      <c r="E48" s="1252" t="s">
        <v>15</v>
      </c>
      <c r="F48" s="1252"/>
      <c r="G48" s="1252"/>
      <c r="H48" s="1252"/>
      <c r="I48" s="1252"/>
      <c r="J48" s="1253"/>
      <c r="K48" s="63">
        <v>282</v>
      </c>
      <c r="L48" s="64">
        <v>260</v>
      </c>
      <c r="M48" s="64">
        <v>187</v>
      </c>
      <c r="N48" s="64">
        <v>179</v>
      </c>
      <c r="O48" s="65">
        <v>184</v>
      </c>
      <c r="P48" s="48"/>
      <c r="Q48" s="48"/>
      <c r="R48" s="48"/>
      <c r="S48" s="48"/>
      <c r="T48" s="48"/>
      <c r="U48" s="48"/>
    </row>
    <row r="49" spans="1:21" ht="30.75" customHeight="1">
      <c r="A49" s="48"/>
      <c r="B49" s="1270"/>
      <c r="C49" s="1271"/>
      <c r="D49" s="62"/>
      <c r="E49" s="1252" t="s">
        <v>16</v>
      </c>
      <c r="F49" s="1252"/>
      <c r="G49" s="1252"/>
      <c r="H49" s="1252"/>
      <c r="I49" s="1252"/>
      <c r="J49" s="1253"/>
      <c r="K49" s="63">
        <v>17</v>
      </c>
      <c r="L49" s="64">
        <v>16</v>
      </c>
      <c r="M49" s="64">
        <v>20</v>
      </c>
      <c r="N49" s="64">
        <v>17</v>
      </c>
      <c r="O49" s="65">
        <v>13</v>
      </c>
      <c r="P49" s="48"/>
      <c r="Q49" s="48"/>
      <c r="R49" s="48"/>
      <c r="S49" s="48"/>
      <c r="T49" s="48"/>
      <c r="U49" s="48"/>
    </row>
    <row r="50" spans="1:21" ht="30.75" customHeight="1">
      <c r="A50" s="48"/>
      <c r="B50" s="1270"/>
      <c r="C50" s="1271"/>
      <c r="D50" s="62"/>
      <c r="E50" s="1252" t="s">
        <v>17</v>
      </c>
      <c r="F50" s="1252"/>
      <c r="G50" s="1252"/>
      <c r="H50" s="1252"/>
      <c r="I50" s="1252"/>
      <c r="J50" s="1253"/>
      <c r="K50" s="63">
        <v>31</v>
      </c>
      <c r="L50" s="64">
        <v>31</v>
      </c>
      <c r="M50" s="64">
        <v>32</v>
      </c>
      <c r="N50" s="64">
        <v>31</v>
      </c>
      <c r="O50" s="65">
        <v>31</v>
      </c>
      <c r="P50" s="48"/>
      <c r="Q50" s="48"/>
      <c r="R50" s="48"/>
      <c r="S50" s="48"/>
      <c r="T50" s="48"/>
      <c r="U50" s="48"/>
    </row>
    <row r="51" spans="1:21" ht="30.75" customHeight="1">
      <c r="A51" s="48"/>
      <c r="B51" s="1272"/>
      <c r="C51" s="1273"/>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c r="A52" s="48"/>
      <c r="B52" s="1250" t="s">
        <v>19</v>
      </c>
      <c r="C52" s="1251"/>
      <c r="D52" s="66"/>
      <c r="E52" s="1252" t="s">
        <v>20</v>
      </c>
      <c r="F52" s="1252"/>
      <c r="G52" s="1252"/>
      <c r="H52" s="1252"/>
      <c r="I52" s="1252"/>
      <c r="J52" s="1253"/>
      <c r="K52" s="63">
        <v>1260</v>
      </c>
      <c r="L52" s="64">
        <v>1202</v>
      </c>
      <c r="M52" s="64">
        <v>1182</v>
      </c>
      <c r="N52" s="64">
        <v>1132</v>
      </c>
      <c r="O52" s="65">
        <v>1089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277</v>
      </c>
      <c r="L53" s="69">
        <v>263</v>
      </c>
      <c r="M53" s="69">
        <v>136</v>
      </c>
      <c r="N53" s="69">
        <v>123</v>
      </c>
      <c r="O53" s="70">
        <v>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2Ki+ofX2q7DAAZGNXXkzvtfr3SUIhCnYPxJ7k8An4oWa5yDoQa5JTd9VUZH/f54dIacNEGFwMyfKz+1kz+c5w==" saltValue="MWYxMuEIRc2dfTsiFHOo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H63" sqref="H6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88" t="s">
        <v>30</v>
      </c>
      <c r="C41" s="1289"/>
      <c r="D41" s="102"/>
      <c r="E41" s="1290" t="s">
        <v>31</v>
      </c>
      <c r="F41" s="1290"/>
      <c r="G41" s="1290"/>
      <c r="H41" s="1291"/>
      <c r="I41" s="103">
        <v>8702</v>
      </c>
      <c r="J41" s="104">
        <v>8455</v>
      </c>
      <c r="K41" s="104">
        <v>8219</v>
      </c>
      <c r="L41" s="104">
        <v>8371</v>
      </c>
      <c r="M41" s="105">
        <v>8090</v>
      </c>
    </row>
    <row r="42" spans="2:13" ht="27.75" customHeight="1">
      <c r="B42" s="1278"/>
      <c r="C42" s="1279"/>
      <c r="D42" s="106"/>
      <c r="E42" s="1282" t="s">
        <v>32</v>
      </c>
      <c r="F42" s="1282"/>
      <c r="G42" s="1282"/>
      <c r="H42" s="1283"/>
      <c r="I42" s="107">
        <v>219</v>
      </c>
      <c r="J42" s="108">
        <v>175</v>
      </c>
      <c r="K42" s="108">
        <v>134</v>
      </c>
      <c r="L42" s="108">
        <v>95</v>
      </c>
      <c r="M42" s="109">
        <v>55</v>
      </c>
    </row>
    <row r="43" spans="2:13" ht="27.75" customHeight="1">
      <c r="B43" s="1278"/>
      <c r="C43" s="1279"/>
      <c r="D43" s="106"/>
      <c r="E43" s="1282" t="s">
        <v>33</v>
      </c>
      <c r="F43" s="1282"/>
      <c r="G43" s="1282"/>
      <c r="H43" s="1283"/>
      <c r="I43" s="107">
        <v>2849</v>
      </c>
      <c r="J43" s="108">
        <v>2119</v>
      </c>
      <c r="K43" s="108">
        <v>1921</v>
      </c>
      <c r="L43" s="108">
        <v>1928</v>
      </c>
      <c r="M43" s="109">
        <v>1678</v>
      </c>
    </row>
    <row r="44" spans="2:13" ht="27.75" customHeight="1">
      <c r="B44" s="1278"/>
      <c r="C44" s="1279"/>
      <c r="D44" s="106"/>
      <c r="E44" s="1282" t="s">
        <v>34</v>
      </c>
      <c r="F44" s="1282"/>
      <c r="G44" s="1282"/>
      <c r="H44" s="1283"/>
      <c r="I44" s="107">
        <v>169</v>
      </c>
      <c r="J44" s="108">
        <v>150</v>
      </c>
      <c r="K44" s="108">
        <v>123</v>
      </c>
      <c r="L44" s="108">
        <v>117</v>
      </c>
      <c r="M44" s="109">
        <v>107</v>
      </c>
    </row>
    <row r="45" spans="2:13" ht="27.75" customHeight="1">
      <c r="B45" s="1278"/>
      <c r="C45" s="1279"/>
      <c r="D45" s="106"/>
      <c r="E45" s="1282" t="s">
        <v>35</v>
      </c>
      <c r="F45" s="1282"/>
      <c r="G45" s="1282"/>
      <c r="H45" s="1283"/>
      <c r="I45" s="107">
        <v>1931</v>
      </c>
      <c r="J45" s="108">
        <v>1903</v>
      </c>
      <c r="K45" s="108">
        <v>1789</v>
      </c>
      <c r="L45" s="108">
        <v>1659</v>
      </c>
      <c r="M45" s="109">
        <v>1574</v>
      </c>
    </row>
    <row r="46" spans="2:13" ht="27.75" customHeight="1">
      <c r="B46" s="1278"/>
      <c r="C46" s="1279"/>
      <c r="D46" s="110"/>
      <c r="E46" s="1282" t="s">
        <v>36</v>
      </c>
      <c r="F46" s="1282"/>
      <c r="G46" s="1282"/>
      <c r="H46" s="1283"/>
      <c r="I46" s="107" t="s">
        <v>506</v>
      </c>
      <c r="J46" s="108" t="s">
        <v>506</v>
      </c>
      <c r="K46" s="108" t="s">
        <v>506</v>
      </c>
      <c r="L46" s="108" t="s">
        <v>506</v>
      </c>
      <c r="M46" s="109" t="s">
        <v>506</v>
      </c>
    </row>
    <row r="47" spans="2:13" ht="27.75" customHeight="1">
      <c r="B47" s="1278"/>
      <c r="C47" s="1279"/>
      <c r="D47" s="111"/>
      <c r="E47" s="1292" t="s">
        <v>37</v>
      </c>
      <c r="F47" s="1293"/>
      <c r="G47" s="1293"/>
      <c r="H47" s="1294"/>
      <c r="I47" s="107" t="s">
        <v>506</v>
      </c>
      <c r="J47" s="108" t="s">
        <v>506</v>
      </c>
      <c r="K47" s="108" t="s">
        <v>506</v>
      </c>
      <c r="L47" s="108" t="s">
        <v>506</v>
      </c>
      <c r="M47" s="109" t="s">
        <v>506</v>
      </c>
    </row>
    <row r="48" spans="2:13" ht="27.75" customHeight="1">
      <c r="B48" s="1278"/>
      <c r="C48" s="1279"/>
      <c r="D48" s="106"/>
      <c r="E48" s="1282" t="s">
        <v>38</v>
      </c>
      <c r="F48" s="1282"/>
      <c r="G48" s="1282"/>
      <c r="H48" s="1283"/>
      <c r="I48" s="107" t="s">
        <v>506</v>
      </c>
      <c r="J48" s="108" t="s">
        <v>506</v>
      </c>
      <c r="K48" s="108" t="s">
        <v>506</v>
      </c>
      <c r="L48" s="108" t="s">
        <v>506</v>
      </c>
      <c r="M48" s="109" t="s">
        <v>506</v>
      </c>
    </row>
    <row r="49" spans="2:13" ht="27.75" customHeight="1">
      <c r="B49" s="1280"/>
      <c r="C49" s="1281"/>
      <c r="D49" s="106"/>
      <c r="E49" s="1282" t="s">
        <v>39</v>
      </c>
      <c r="F49" s="1282"/>
      <c r="G49" s="1282"/>
      <c r="H49" s="1283"/>
      <c r="I49" s="107" t="s">
        <v>506</v>
      </c>
      <c r="J49" s="108" t="s">
        <v>506</v>
      </c>
      <c r="K49" s="108" t="s">
        <v>506</v>
      </c>
      <c r="L49" s="108" t="s">
        <v>506</v>
      </c>
      <c r="M49" s="109" t="s">
        <v>506</v>
      </c>
    </row>
    <row r="50" spans="2:13" ht="27.75" customHeight="1">
      <c r="B50" s="1276" t="s">
        <v>40</v>
      </c>
      <c r="C50" s="1277"/>
      <c r="D50" s="112"/>
      <c r="E50" s="1282" t="s">
        <v>41</v>
      </c>
      <c r="F50" s="1282"/>
      <c r="G50" s="1282"/>
      <c r="H50" s="1283"/>
      <c r="I50" s="107">
        <v>5978</v>
      </c>
      <c r="J50" s="108">
        <v>6558</v>
      </c>
      <c r="K50" s="108">
        <v>6149</v>
      </c>
      <c r="L50" s="108">
        <v>6320</v>
      </c>
      <c r="M50" s="109">
        <v>6503</v>
      </c>
    </row>
    <row r="51" spans="2:13" ht="27.75" customHeight="1">
      <c r="B51" s="1278"/>
      <c r="C51" s="1279"/>
      <c r="D51" s="106"/>
      <c r="E51" s="1282" t="s">
        <v>42</v>
      </c>
      <c r="F51" s="1282"/>
      <c r="G51" s="1282"/>
      <c r="H51" s="1283"/>
      <c r="I51" s="107">
        <v>269</v>
      </c>
      <c r="J51" s="108">
        <v>221</v>
      </c>
      <c r="K51" s="108">
        <v>185</v>
      </c>
      <c r="L51" s="108">
        <v>149</v>
      </c>
      <c r="M51" s="109">
        <v>110</v>
      </c>
    </row>
    <row r="52" spans="2:13" ht="27.75" customHeight="1">
      <c r="B52" s="1280"/>
      <c r="C52" s="1281"/>
      <c r="D52" s="106"/>
      <c r="E52" s="1282" t="s">
        <v>43</v>
      </c>
      <c r="F52" s="1282"/>
      <c r="G52" s="1282"/>
      <c r="H52" s="1283"/>
      <c r="I52" s="107">
        <v>10334</v>
      </c>
      <c r="J52" s="108">
        <v>10239</v>
      </c>
      <c r="K52" s="108">
        <v>9615</v>
      </c>
      <c r="L52" s="108">
        <v>9556</v>
      </c>
      <c r="M52" s="109">
        <v>9248</v>
      </c>
    </row>
    <row r="53" spans="2:13" ht="27.75" customHeight="1" thickBot="1">
      <c r="B53" s="1284" t="s">
        <v>44</v>
      </c>
      <c r="C53" s="1285"/>
      <c r="D53" s="113"/>
      <c r="E53" s="1286" t="s">
        <v>45</v>
      </c>
      <c r="F53" s="1286"/>
      <c r="G53" s="1286"/>
      <c r="H53" s="1287"/>
      <c r="I53" s="114">
        <v>-2711</v>
      </c>
      <c r="J53" s="115">
        <v>-4216</v>
      </c>
      <c r="K53" s="115">
        <v>-3764</v>
      </c>
      <c r="L53" s="115">
        <v>-3855</v>
      </c>
      <c r="M53" s="116">
        <v>-4358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B6xsQktbPB9CMSR/B0hxbs/Xk8CAg2bhm6JKZg1cg0jhXisZ1RLJ7h8RU1Z693lJRR22WescG/j4gCB8XNGAA==" saltValue="eidBA93AC8TX87HQ5c6U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3" t="s">
        <v>48</v>
      </c>
      <c r="D55" s="1303"/>
      <c r="E55" s="1304"/>
      <c r="F55" s="128">
        <v>1089</v>
      </c>
      <c r="G55" s="128">
        <v>1090</v>
      </c>
      <c r="H55" s="129">
        <v>1201</v>
      </c>
    </row>
    <row r="56" spans="2:8" ht="52.5" customHeight="1">
      <c r="B56" s="130"/>
      <c r="C56" s="1305" t="s">
        <v>49</v>
      </c>
      <c r="D56" s="1305"/>
      <c r="E56" s="1306"/>
      <c r="F56" s="131">
        <v>968</v>
      </c>
      <c r="G56" s="131">
        <v>981</v>
      </c>
      <c r="H56" s="132">
        <v>994</v>
      </c>
    </row>
    <row r="57" spans="2:8" ht="53.25" customHeight="1">
      <c r="B57" s="130"/>
      <c r="C57" s="1307" t="s">
        <v>50</v>
      </c>
      <c r="D57" s="1307"/>
      <c r="E57" s="1308"/>
      <c r="F57" s="133">
        <v>3643</v>
      </c>
      <c r="G57" s="133">
        <v>3817</v>
      </c>
      <c r="H57" s="134">
        <v>3859</v>
      </c>
    </row>
    <row r="58" spans="2:8" ht="45.75" customHeight="1">
      <c r="B58" s="135"/>
      <c r="C58" s="1295" t="s">
        <v>593</v>
      </c>
      <c r="D58" s="1296"/>
      <c r="E58" s="1297"/>
      <c r="F58" s="136">
        <v>2384</v>
      </c>
      <c r="G58" s="136">
        <v>2567</v>
      </c>
      <c r="H58" s="137">
        <v>2603</v>
      </c>
    </row>
    <row r="59" spans="2:8" ht="45.75" customHeight="1">
      <c r="B59" s="135"/>
      <c r="C59" s="1295" t="s">
        <v>594</v>
      </c>
      <c r="D59" s="1296"/>
      <c r="E59" s="1297"/>
      <c r="F59" s="136">
        <v>481</v>
      </c>
      <c r="G59" s="136">
        <v>456</v>
      </c>
      <c r="H59" s="137">
        <v>434</v>
      </c>
    </row>
    <row r="60" spans="2:8" ht="45.75" customHeight="1">
      <c r="B60" s="135"/>
      <c r="C60" s="1295" t="s">
        <v>595</v>
      </c>
      <c r="D60" s="1296"/>
      <c r="E60" s="1297"/>
      <c r="F60" s="136">
        <v>407</v>
      </c>
      <c r="G60" s="136">
        <v>408</v>
      </c>
      <c r="H60" s="137">
        <v>408</v>
      </c>
    </row>
    <row r="61" spans="2:8" ht="45.75" customHeight="1">
      <c r="B61" s="135"/>
      <c r="C61" s="1295" t="s">
        <v>596</v>
      </c>
      <c r="D61" s="1296"/>
      <c r="E61" s="1297"/>
      <c r="F61" s="136">
        <v>103</v>
      </c>
      <c r="G61" s="136">
        <v>103</v>
      </c>
      <c r="H61" s="137">
        <v>103</v>
      </c>
    </row>
    <row r="62" spans="2:8" ht="45.75" customHeight="1" thickBot="1">
      <c r="B62" s="138"/>
      <c r="C62" s="1298" t="s">
        <v>597</v>
      </c>
      <c r="D62" s="1299"/>
      <c r="E62" s="1300"/>
      <c r="F62" s="139">
        <v>100</v>
      </c>
      <c r="G62" s="139">
        <v>100</v>
      </c>
      <c r="H62" s="140">
        <v>100</v>
      </c>
    </row>
    <row r="63" spans="2:8" ht="52.5" customHeight="1" thickBot="1">
      <c r="B63" s="141"/>
      <c r="C63" s="1301" t="s">
        <v>51</v>
      </c>
      <c r="D63" s="1301"/>
      <c r="E63" s="1302"/>
      <c r="F63" s="142">
        <v>5700</v>
      </c>
      <c r="G63" s="142">
        <v>5888</v>
      </c>
      <c r="H63" s="143">
        <v>6054</v>
      </c>
    </row>
    <row r="64" spans="2:8" ht="15" customHeight="1"/>
  </sheetData>
  <sheetProtection algorithmName="SHA-512" hashValue="A3z1ZvA0Ri8IjVaLa1RRgSZJ1DvZV2MasLr/JdiP669nWaE9Ae81GvFBJLj5UcNXy71yw6grGbrm2+ws4FP9uw==" saltValue="LjElKEbwTfx8jJX/jFTS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K39" sqref="CK39"/>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602</v>
      </c>
    </row>
    <row r="50" spans="1:109" ht="13.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c r="B51" s="387"/>
      <c r="G51" s="1320"/>
      <c r="H51" s="1320"/>
      <c r="I51" s="1330"/>
      <c r="J51" s="1330"/>
      <c r="K51" s="1316"/>
      <c r="L51" s="1316"/>
      <c r="M51" s="1316"/>
      <c r="N51" s="1316"/>
      <c r="AM51" s="394"/>
      <c r="AN51" s="1312" t="s">
        <v>601</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09">
        <v>55.3</v>
      </c>
      <c r="BY53" s="1309"/>
      <c r="BZ53" s="1309"/>
      <c r="CA53" s="1309"/>
      <c r="CB53" s="1309"/>
      <c r="CC53" s="1309"/>
      <c r="CD53" s="1309"/>
      <c r="CE53" s="1309"/>
      <c r="CF53" s="1309">
        <v>59.8</v>
      </c>
      <c r="CG53" s="1309"/>
      <c r="CH53" s="1309"/>
      <c r="CI53" s="1309"/>
      <c r="CJ53" s="1309"/>
      <c r="CK53" s="1309"/>
      <c r="CL53" s="1309"/>
      <c r="CM53" s="1309"/>
      <c r="CN53" s="1309">
        <v>61.3</v>
      </c>
      <c r="CO53" s="1309"/>
      <c r="CP53" s="1309"/>
      <c r="CQ53" s="1309"/>
      <c r="CR53" s="1309"/>
      <c r="CS53" s="1309"/>
      <c r="CT53" s="1309"/>
      <c r="CU53" s="1309"/>
      <c r="CV53" s="1309">
        <v>62.9</v>
      </c>
      <c r="CW53" s="1309"/>
      <c r="CX53" s="1309"/>
      <c r="CY53" s="1309"/>
      <c r="CZ53" s="1309"/>
      <c r="DA53" s="1309"/>
      <c r="DB53" s="1309"/>
      <c r="DC53" s="1309"/>
    </row>
    <row r="54" spans="1:109" ht="13.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5"/>
      <c r="H55" s="1315"/>
      <c r="I55" s="1315"/>
      <c r="J55" s="1315"/>
      <c r="K55" s="1316"/>
      <c r="L55" s="1316"/>
      <c r="M55" s="1316"/>
      <c r="N55" s="1316"/>
      <c r="AN55" s="1311" t="s">
        <v>600</v>
      </c>
      <c r="AO55" s="1311"/>
      <c r="AP55" s="1311"/>
      <c r="AQ55" s="1311"/>
      <c r="AR55" s="1311"/>
      <c r="AS55" s="1311"/>
      <c r="AT55" s="1311"/>
      <c r="AU55" s="1311"/>
      <c r="AV55" s="1311"/>
      <c r="AW55" s="1311"/>
      <c r="AX55" s="1311"/>
      <c r="AY55" s="1311"/>
      <c r="AZ55" s="1311"/>
      <c r="BA55" s="1311"/>
      <c r="BB55" s="1312" t="s">
        <v>599</v>
      </c>
      <c r="BC55" s="1312"/>
      <c r="BD55" s="1312"/>
      <c r="BE55" s="1312"/>
      <c r="BF55" s="1312"/>
      <c r="BG55" s="1312"/>
      <c r="BH55" s="1312"/>
      <c r="BI55" s="1312"/>
      <c r="BJ55" s="1312"/>
      <c r="BK55" s="1312"/>
      <c r="BL55" s="1312"/>
      <c r="BM55" s="1312"/>
      <c r="BN55" s="1312"/>
      <c r="BO55" s="1312"/>
      <c r="BP55" s="1309">
        <v>37.200000000000003</v>
      </c>
      <c r="BQ55" s="1309"/>
      <c r="BR55" s="1309"/>
      <c r="BS55" s="1309"/>
      <c r="BT55" s="1309"/>
      <c r="BU55" s="1309"/>
      <c r="BV55" s="1309"/>
      <c r="BW55" s="1309"/>
      <c r="BX55" s="1309">
        <v>24</v>
      </c>
      <c r="BY55" s="1309"/>
      <c r="BZ55" s="1309"/>
      <c r="CA55" s="1309"/>
      <c r="CB55" s="1309"/>
      <c r="CC55" s="1309"/>
      <c r="CD55" s="1309"/>
      <c r="CE55" s="1309"/>
      <c r="CF55" s="1309">
        <v>19.8</v>
      </c>
      <c r="CG55" s="1309"/>
      <c r="CH55" s="1309"/>
      <c r="CI55" s="1309"/>
      <c r="CJ55" s="1309"/>
      <c r="CK55" s="1309"/>
      <c r="CL55" s="1309"/>
      <c r="CM55" s="1309"/>
      <c r="CN55" s="1309">
        <v>19.8</v>
      </c>
      <c r="CO55" s="1309"/>
      <c r="CP55" s="1309"/>
      <c r="CQ55" s="1309"/>
      <c r="CR55" s="1309"/>
      <c r="CS55" s="1309"/>
      <c r="CT55" s="1309"/>
      <c r="CU55" s="1309"/>
      <c r="CV55" s="1309">
        <v>20</v>
      </c>
      <c r="CW55" s="1309"/>
      <c r="CX55" s="1309"/>
      <c r="CY55" s="1309"/>
      <c r="CZ55" s="1309"/>
      <c r="DA55" s="1309"/>
      <c r="DB55" s="1309"/>
      <c r="DC55" s="1309"/>
    </row>
    <row r="56" spans="1:109" ht="13.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606</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56.1</v>
      </c>
      <c r="BY57" s="1309"/>
      <c r="BZ57" s="1309"/>
      <c r="CA57" s="1309"/>
      <c r="CB57" s="1309"/>
      <c r="CC57" s="1309"/>
      <c r="CD57" s="1309"/>
      <c r="CE57" s="1309"/>
      <c r="CF57" s="1309">
        <v>58.6</v>
      </c>
      <c r="CG57" s="1309"/>
      <c r="CH57" s="1309"/>
      <c r="CI57" s="1309"/>
      <c r="CJ57" s="1309"/>
      <c r="CK57" s="1309"/>
      <c r="CL57" s="1309"/>
      <c r="CM57" s="1309"/>
      <c r="CN57" s="1309">
        <v>59.5</v>
      </c>
      <c r="CO57" s="1309"/>
      <c r="CP57" s="1309"/>
      <c r="CQ57" s="1309"/>
      <c r="CR57" s="1309"/>
      <c r="CS57" s="1309"/>
      <c r="CT57" s="1309"/>
      <c r="CU57" s="1309"/>
      <c r="CV57" s="1309">
        <v>60.5</v>
      </c>
      <c r="CW57" s="1309"/>
      <c r="CX57" s="1309"/>
      <c r="CY57" s="1309"/>
      <c r="CZ57" s="1309"/>
      <c r="DA57" s="1309"/>
      <c r="DB57" s="1309"/>
      <c r="DC57" s="1309"/>
      <c r="DD57" s="413"/>
      <c r="DE57" s="408"/>
    </row>
    <row r="58" spans="1:109" s="402" customFormat="1" ht="13.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605</v>
      </c>
    </row>
    <row r="64" spans="1:109" ht="13.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602</v>
      </c>
    </row>
    <row r="72" spans="2:107" ht="13.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ht="13.5">
      <c r="B73" s="387"/>
      <c r="G73" s="1320"/>
      <c r="H73" s="1320"/>
      <c r="I73" s="1320"/>
      <c r="J73" s="1320"/>
      <c r="K73" s="1310"/>
      <c r="L73" s="1310"/>
      <c r="M73" s="1310"/>
      <c r="N73" s="1310"/>
      <c r="AM73" s="394"/>
      <c r="AN73" s="1312" t="s">
        <v>601</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598</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5.2</v>
      </c>
      <c r="BY75" s="1309"/>
      <c r="BZ75" s="1309"/>
      <c r="CA75" s="1309"/>
      <c r="CB75" s="1309"/>
      <c r="CC75" s="1309"/>
      <c r="CD75" s="1309"/>
      <c r="CE75" s="1309"/>
      <c r="CF75" s="1309">
        <v>4</v>
      </c>
      <c r="CG75" s="1309"/>
      <c r="CH75" s="1309"/>
      <c r="CI75" s="1309"/>
      <c r="CJ75" s="1309"/>
      <c r="CK75" s="1309"/>
      <c r="CL75" s="1309"/>
      <c r="CM75" s="1309"/>
      <c r="CN75" s="1309">
        <v>3.1</v>
      </c>
      <c r="CO75" s="1309"/>
      <c r="CP75" s="1309"/>
      <c r="CQ75" s="1309"/>
      <c r="CR75" s="1309"/>
      <c r="CS75" s="1309"/>
      <c r="CT75" s="1309"/>
      <c r="CU75" s="1309"/>
      <c r="CV75" s="1309">
        <v>2.1</v>
      </c>
      <c r="CW75" s="1309"/>
      <c r="CX75" s="1309"/>
      <c r="CY75" s="1309"/>
      <c r="CZ75" s="1309"/>
      <c r="DA75" s="1309"/>
      <c r="DB75" s="1309"/>
      <c r="DC75" s="1309"/>
    </row>
    <row r="76" spans="2:107" ht="13.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5"/>
      <c r="H77" s="1315"/>
      <c r="I77" s="1315"/>
      <c r="J77" s="1315"/>
      <c r="K77" s="1310"/>
      <c r="L77" s="1310"/>
      <c r="M77" s="1310"/>
      <c r="N77" s="1310"/>
      <c r="AN77" s="1311" t="s">
        <v>600</v>
      </c>
      <c r="AO77" s="1311"/>
      <c r="AP77" s="1311"/>
      <c r="AQ77" s="1311"/>
      <c r="AR77" s="1311"/>
      <c r="AS77" s="1311"/>
      <c r="AT77" s="1311"/>
      <c r="AU77" s="1311"/>
      <c r="AV77" s="1311"/>
      <c r="AW77" s="1311"/>
      <c r="AX77" s="1311"/>
      <c r="AY77" s="1311"/>
      <c r="AZ77" s="1311"/>
      <c r="BA77" s="1311"/>
      <c r="BB77" s="1312" t="s">
        <v>599</v>
      </c>
      <c r="BC77" s="1312"/>
      <c r="BD77" s="1312"/>
      <c r="BE77" s="1312"/>
      <c r="BF77" s="1312"/>
      <c r="BG77" s="1312"/>
      <c r="BH77" s="1312"/>
      <c r="BI77" s="1312"/>
      <c r="BJ77" s="1312"/>
      <c r="BK77" s="1312"/>
      <c r="BL77" s="1312"/>
      <c r="BM77" s="1312"/>
      <c r="BN77" s="1312"/>
      <c r="BO77" s="1312"/>
      <c r="BP77" s="1309">
        <v>37.200000000000003</v>
      </c>
      <c r="BQ77" s="1309"/>
      <c r="BR77" s="1309"/>
      <c r="BS77" s="1309"/>
      <c r="BT77" s="1309"/>
      <c r="BU77" s="1309"/>
      <c r="BV77" s="1309"/>
      <c r="BW77" s="1309"/>
      <c r="BX77" s="1309">
        <v>24</v>
      </c>
      <c r="BY77" s="1309"/>
      <c r="BZ77" s="1309"/>
      <c r="CA77" s="1309"/>
      <c r="CB77" s="1309"/>
      <c r="CC77" s="1309"/>
      <c r="CD77" s="1309"/>
      <c r="CE77" s="1309"/>
      <c r="CF77" s="1309">
        <v>19.8</v>
      </c>
      <c r="CG77" s="1309"/>
      <c r="CH77" s="1309"/>
      <c r="CI77" s="1309"/>
      <c r="CJ77" s="1309"/>
      <c r="CK77" s="1309"/>
      <c r="CL77" s="1309"/>
      <c r="CM77" s="1309"/>
      <c r="CN77" s="1309">
        <v>19.8</v>
      </c>
      <c r="CO77" s="1309"/>
      <c r="CP77" s="1309"/>
      <c r="CQ77" s="1309"/>
      <c r="CR77" s="1309"/>
      <c r="CS77" s="1309"/>
      <c r="CT77" s="1309"/>
      <c r="CU77" s="1309"/>
      <c r="CV77" s="1309">
        <v>20</v>
      </c>
      <c r="CW77" s="1309"/>
      <c r="CX77" s="1309"/>
      <c r="CY77" s="1309"/>
      <c r="CZ77" s="1309"/>
      <c r="DA77" s="1309"/>
      <c r="DB77" s="1309"/>
      <c r="DC77" s="1309"/>
    </row>
    <row r="78" spans="2:107" ht="13.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598</v>
      </c>
      <c r="BC79" s="1312"/>
      <c r="BD79" s="1312"/>
      <c r="BE79" s="1312"/>
      <c r="BF79" s="1312"/>
      <c r="BG79" s="1312"/>
      <c r="BH79" s="1312"/>
      <c r="BI79" s="1312"/>
      <c r="BJ79" s="1312"/>
      <c r="BK79" s="1312"/>
      <c r="BL79" s="1312"/>
      <c r="BM79" s="1312"/>
      <c r="BN79" s="1312"/>
      <c r="BO79" s="1312"/>
      <c r="BP79" s="1309">
        <v>10.1</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8.8000000000000007</v>
      </c>
      <c r="CO79" s="1309"/>
      <c r="CP79" s="1309"/>
      <c r="CQ79" s="1309"/>
      <c r="CR79" s="1309"/>
      <c r="CS79" s="1309"/>
      <c r="CT79" s="1309"/>
      <c r="CU79" s="1309"/>
      <c r="CV79" s="1309">
        <v>8.9</v>
      </c>
      <c r="CW79" s="1309"/>
      <c r="CX79" s="1309"/>
      <c r="CY79" s="1309"/>
      <c r="CZ79" s="1309"/>
      <c r="DA79" s="1309"/>
      <c r="DB79" s="1309"/>
      <c r="DC79" s="1309"/>
    </row>
    <row r="80" spans="2:107" ht="13.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fM4gPNsAgCJNrffZr/uTeA/p8go9WJ57lkheIOu/aUAQicS/VXOlLzOV/WIDH12tPuILFPGtBEgbEsDh5iNDNA==" saltValue="I+LyBYNcj8+zFf8sR+QpF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BL91" sqref="BL91"/>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493</v>
      </c>
    </row>
  </sheetData>
  <sheetProtection algorithmName="SHA-512" hashValue="ZLMTZdUFZB9ACzE8e/WA9n3XyVt5Dv6aEGINNRBa6R3R5ubOx7qtMh2X4uPcJlanOg9GKOLceQGFVxHfyvPfoA==" saltValue="daWEJzvEP9BY3iX7rw4E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E72" sqref="AE7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493</v>
      </c>
    </row>
  </sheetData>
  <sheetProtection algorithmName="SHA-512" hashValue="zW1YmvGa5CvdmyLpf01oe2yfqhFZpgVP1VrsYRkv3fEW01/0GbIgGpPR0yWan7FJ9KkIfxenA10aA/+6si4s3A==" saltValue="8RAl05uC/Hq3kzzkPaQD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110524</v>
      </c>
      <c r="E3" s="162"/>
      <c r="F3" s="163">
        <v>96635</v>
      </c>
      <c r="G3" s="164"/>
      <c r="H3" s="165"/>
    </row>
    <row r="4" spans="1:8">
      <c r="A4" s="166"/>
      <c r="B4" s="167"/>
      <c r="C4" s="168"/>
      <c r="D4" s="169">
        <v>25533</v>
      </c>
      <c r="E4" s="170"/>
      <c r="F4" s="171">
        <v>44408</v>
      </c>
      <c r="G4" s="172"/>
      <c r="H4" s="173"/>
    </row>
    <row r="5" spans="1:8">
      <c r="A5" s="154" t="s">
        <v>539</v>
      </c>
      <c r="B5" s="159"/>
      <c r="C5" s="160"/>
      <c r="D5" s="161">
        <v>119485</v>
      </c>
      <c r="E5" s="162"/>
      <c r="F5" s="163">
        <v>97062</v>
      </c>
      <c r="G5" s="164"/>
      <c r="H5" s="165"/>
    </row>
    <row r="6" spans="1:8">
      <c r="A6" s="166"/>
      <c r="B6" s="167"/>
      <c r="C6" s="168"/>
      <c r="D6" s="169">
        <v>26161</v>
      </c>
      <c r="E6" s="170"/>
      <c r="F6" s="171">
        <v>50112</v>
      </c>
      <c r="G6" s="172"/>
      <c r="H6" s="173"/>
    </row>
    <row r="7" spans="1:8">
      <c r="A7" s="154" t="s">
        <v>540</v>
      </c>
      <c r="B7" s="159"/>
      <c r="C7" s="160"/>
      <c r="D7" s="161">
        <v>150024</v>
      </c>
      <c r="E7" s="162"/>
      <c r="F7" s="163">
        <v>106005</v>
      </c>
      <c r="G7" s="164"/>
      <c r="H7" s="165"/>
    </row>
    <row r="8" spans="1:8">
      <c r="A8" s="166"/>
      <c r="B8" s="167"/>
      <c r="C8" s="168"/>
      <c r="D8" s="169">
        <v>68543</v>
      </c>
      <c r="E8" s="170"/>
      <c r="F8" s="171">
        <v>58359</v>
      </c>
      <c r="G8" s="172"/>
      <c r="H8" s="173"/>
    </row>
    <row r="9" spans="1:8">
      <c r="A9" s="154" t="s">
        <v>541</v>
      </c>
      <c r="B9" s="159"/>
      <c r="C9" s="160"/>
      <c r="D9" s="161">
        <v>94652</v>
      </c>
      <c r="E9" s="162"/>
      <c r="F9" s="163">
        <v>98507</v>
      </c>
      <c r="G9" s="164"/>
      <c r="H9" s="165"/>
    </row>
    <row r="10" spans="1:8">
      <c r="A10" s="166"/>
      <c r="B10" s="167"/>
      <c r="C10" s="168"/>
      <c r="D10" s="169">
        <v>34650</v>
      </c>
      <c r="E10" s="170"/>
      <c r="F10" s="171">
        <v>47567</v>
      </c>
      <c r="G10" s="172"/>
      <c r="H10" s="173"/>
    </row>
    <row r="11" spans="1:8">
      <c r="A11" s="154" t="s">
        <v>542</v>
      </c>
      <c r="B11" s="159"/>
      <c r="C11" s="160"/>
      <c r="D11" s="161">
        <v>96076</v>
      </c>
      <c r="E11" s="162"/>
      <c r="F11" s="163">
        <v>113347</v>
      </c>
      <c r="G11" s="164"/>
      <c r="H11" s="165"/>
    </row>
    <row r="12" spans="1:8">
      <c r="A12" s="166"/>
      <c r="B12" s="167"/>
      <c r="C12" s="174"/>
      <c r="D12" s="169">
        <v>44334</v>
      </c>
      <c r="E12" s="170"/>
      <c r="F12" s="171">
        <v>58728</v>
      </c>
      <c r="G12" s="172"/>
      <c r="H12" s="173"/>
    </row>
    <row r="13" spans="1:8">
      <c r="A13" s="154"/>
      <c r="B13" s="159"/>
      <c r="C13" s="175"/>
      <c r="D13" s="176">
        <v>114152</v>
      </c>
      <c r="E13" s="177"/>
      <c r="F13" s="178">
        <v>102311</v>
      </c>
      <c r="G13" s="179"/>
      <c r="H13" s="165"/>
    </row>
    <row r="14" spans="1:8">
      <c r="A14" s="166"/>
      <c r="B14" s="167"/>
      <c r="C14" s="168"/>
      <c r="D14" s="169">
        <v>39844</v>
      </c>
      <c r="E14" s="170"/>
      <c r="F14" s="171">
        <v>51835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6.49</v>
      </c>
      <c r="C19" s="180">
        <f>ROUND(VALUE(SUBSTITUTE(実質収支比率等に係る経年分析!G$48,"▲","-")),2)</f>
        <v>4.67</v>
      </c>
      <c r="D19" s="180">
        <f>ROUND(VALUE(SUBSTITUTE(実質収支比率等に係る経年分析!H$48,"▲","-")),2)</f>
        <v>3.32</v>
      </c>
      <c r="E19" s="180">
        <f>ROUND(VALUE(SUBSTITUTE(実質収支比率等に係る経年分析!I$48,"▲","-")),2)</f>
        <v>4.22</v>
      </c>
      <c r="F19" s="180">
        <f>ROUND(VALUE(SUBSTITUTE(実質収支比率等に係る経年分析!J$48,"▲","-")),2)</f>
        <v>3.29</v>
      </c>
    </row>
    <row r="20" spans="1:11">
      <c r="A20" s="180" t="s">
        <v>55</v>
      </c>
      <c r="B20" s="180">
        <f>ROUND(VALUE(SUBSTITUTE(実質収支比率等に係る経年分析!F$47,"▲","-")),2)</f>
        <v>15.24</v>
      </c>
      <c r="C20" s="180">
        <f>ROUND(VALUE(SUBSTITUTE(実質収支比率等に係る経年分析!G$47,"▲","-")),2)</f>
        <v>15.75</v>
      </c>
      <c r="D20" s="180">
        <f>ROUND(VALUE(SUBSTITUTE(実質収支比率等に係る経年分析!H$47,"▲","-")),2)</f>
        <v>16.27</v>
      </c>
      <c r="E20" s="180">
        <f>ROUND(VALUE(SUBSTITUTE(実質収支比率等に係る経年分析!I$47,"▲","-")),2)</f>
        <v>16.670000000000002</v>
      </c>
      <c r="F20" s="180">
        <f>ROUND(VALUE(SUBSTITUTE(実質収支比率等に係る経年分析!J$47,"▲","-")),2)</f>
        <v>18.649999999999999</v>
      </c>
    </row>
    <row r="21" spans="1:11">
      <c r="A21" s="180" t="s">
        <v>56</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-1.5</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内子町介護保険サービス事業特別会計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小田高校寄宿舎特別会計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内子町後期高齢者医療保険事業特別会計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内子町介護保険事業特別会計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c r="A33" s="181" t="str">
        <f>IF(連結実質赤字比率に係る赤字・黒字の構成分析!C$37="",NA(),連結実質赤字比率に係る赤字・黒字の構成分析!C$37)</f>
        <v>内子町公共下水道事業会計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内子町国民健康保険事業特別会計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3.29</v>
      </c>
    </row>
    <row r="36" spans="1:16">
      <c r="A36" s="181" t="str">
        <f>IF(連結実質赤字比率に係る赤字・黒字の構成分析!C$34="",NA(),連結実質赤字比率に係る赤字・黒字の構成分析!C$34)</f>
        <v>内子町水道事業会計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1260</v>
      </c>
      <c r="E42" s="182"/>
      <c r="F42" s="182"/>
      <c r="G42" s="182">
        <f>'実質公債費比率（分子）の構造'!L$52</f>
        <v>1202</v>
      </c>
      <c r="H42" s="182"/>
      <c r="I42" s="182"/>
      <c r="J42" s="182">
        <f>'実質公債費比率（分子）の構造'!M$52</f>
        <v>1182</v>
      </c>
      <c r="K42" s="182"/>
      <c r="L42" s="182"/>
      <c r="M42" s="182">
        <f>'実質公債費比率（分子）の構造'!N$52</f>
        <v>1132</v>
      </c>
      <c r="N42" s="182"/>
      <c r="O42" s="182"/>
      <c r="P42" s="182">
        <f>'実質公債費比率（分子）の構造'!O$52</f>
        <v>1089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31</v>
      </c>
      <c r="C44" s="182"/>
      <c r="D44" s="182"/>
      <c r="E44" s="182">
        <f>'実質公債費比率（分子）の構造'!L$50</f>
        <v>31</v>
      </c>
      <c r="F44" s="182"/>
      <c r="G44" s="182"/>
      <c r="H44" s="182">
        <f>'実質公債費比率（分子）の構造'!M$50</f>
        <v>32</v>
      </c>
      <c r="I44" s="182"/>
      <c r="J44" s="182"/>
      <c r="K44" s="182">
        <f>'実質公債費比率（分子）の構造'!N$50</f>
        <v>31</v>
      </c>
      <c r="L44" s="182"/>
      <c r="M44" s="182"/>
      <c r="N44" s="182">
        <f>'実質公債費比率（分子）の構造'!O$50</f>
        <v>31</v>
      </c>
      <c r="O44" s="182"/>
      <c r="P44" s="182"/>
    </row>
    <row r="45" spans="1:16">
      <c r="A45" s="182" t="s">
        <v>66</v>
      </c>
      <c r="B45" s="182">
        <f>'実質公債費比率（分子）の構造'!K$49</f>
        <v>17</v>
      </c>
      <c r="C45" s="182"/>
      <c r="D45" s="182"/>
      <c r="E45" s="182">
        <f>'実質公債費比率（分子）の構造'!L$49</f>
        <v>16</v>
      </c>
      <c r="F45" s="182"/>
      <c r="G45" s="182"/>
      <c r="H45" s="182">
        <f>'実質公債費比率（分子）の構造'!M$49</f>
        <v>20</v>
      </c>
      <c r="I45" s="182"/>
      <c r="J45" s="182"/>
      <c r="K45" s="182">
        <f>'実質公債費比率（分子）の構造'!N$49</f>
        <v>17</v>
      </c>
      <c r="L45" s="182"/>
      <c r="M45" s="182"/>
      <c r="N45" s="182">
        <f>'実質公債費比率（分子）の構造'!O$49</f>
        <v>13</v>
      </c>
      <c r="O45" s="182"/>
      <c r="P45" s="182"/>
    </row>
    <row r="46" spans="1:16">
      <c r="A46" s="182" t="s">
        <v>67</v>
      </c>
      <c r="B46" s="182">
        <f>'実質公債費比率（分子）の構造'!K$48</f>
        <v>282</v>
      </c>
      <c r="C46" s="182"/>
      <c r="D46" s="182"/>
      <c r="E46" s="182">
        <f>'実質公債費比率（分子）の構造'!L$48</f>
        <v>260</v>
      </c>
      <c r="F46" s="182"/>
      <c r="G46" s="182"/>
      <c r="H46" s="182">
        <f>'実質公債費比率（分子）の構造'!M$48</f>
        <v>187</v>
      </c>
      <c r="I46" s="182"/>
      <c r="J46" s="182"/>
      <c r="K46" s="182">
        <f>'実質公債費比率（分子）の構造'!N$48</f>
        <v>179</v>
      </c>
      <c r="L46" s="182"/>
      <c r="M46" s="182"/>
      <c r="N46" s="182">
        <f>'実質公債費比率（分子）の構造'!O$48</f>
        <v>184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1207</v>
      </c>
      <c r="C49" s="182"/>
      <c r="D49" s="182"/>
      <c r="E49" s="182">
        <f>'実質公債費比率（分子）の構造'!L$45</f>
        <v>1158</v>
      </c>
      <c r="F49" s="182"/>
      <c r="G49" s="182"/>
      <c r="H49" s="182">
        <f>'実質公債費比率（分子）の構造'!M$45</f>
        <v>1079</v>
      </c>
      <c r="I49" s="182"/>
      <c r="J49" s="182"/>
      <c r="K49" s="182">
        <f>'実質公債費比率（分子）の構造'!N$45</f>
        <v>1028</v>
      </c>
      <c r="L49" s="182"/>
      <c r="M49" s="182"/>
      <c r="N49" s="182">
        <f>'実質公債費比率（分子）の構造'!O$45</f>
        <v>948</v>
      </c>
      <c r="O49" s="182"/>
      <c r="P49" s="182"/>
    </row>
    <row r="50" spans="1:16">
      <c r="A50" s="182" t="s">
        <v>71</v>
      </c>
      <c r="B50" s="182" t="e">
        <f>NA()</f>
        <v>#N/A</v>
      </c>
      <c r="C50" s="182">
        <f>IF(ISNUMBER('実質公債費比率（分子）の構造'!K$53),'実質公債費比率（分子）の構造'!K$53,NA())</f>
        <v>277</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87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10334</v>
      </c>
      <c r="E56" s="181"/>
      <c r="F56" s="181"/>
      <c r="G56" s="181">
        <f>'将来負担比率（分子）の構造'!J$52</f>
        <v>10239</v>
      </c>
      <c r="H56" s="181"/>
      <c r="I56" s="181"/>
      <c r="J56" s="181">
        <f>'将来負担比率（分子）の構造'!K$52</f>
        <v>9615</v>
      </c>
      <c r="K56" s="181"/>
      <c r="L56" s="181"/>
      <c r="M56" s="181">
        <f>'将来負担比率（分子）の構造'!L$52</f>
        <v>9556</v>
      </c>
      <c r="N56" s="181"/>
      <c r="O56" s="181"/>
      <c r="P56" s="181">
        <f>'将来負担比率（分子）の構造'!M$52</f>
        <v>9248</v>
      </c>
    </row>
    <row r="57" spans="1:16">
      <c r="A57" s="181" t="s">
        <v>42</v>
      </c>
      <c r="B57" s="181"/>
      <c r="C57" s="181"/>
      <c r="D57" s="181">
        <f>'将来負担比率（分子）の構造'!I$51</f>
        <v>269</v>
      </c>
      <c r="E57" s="181"/>
      <c r="F57" s="181"/>
      <c r="G57" s="181">
        <f>'将来負担比率（分子）の構造'!J$51</f>
        <v>221</v>
      </c>
      <c r="H57" s="181"/>
      <c r="I57" s="181"/>
      <c r="J57" s="181">
        <f>'将来負担比率（分子）の構造'!K$51</f>
        <v>185</v>
      </c>
      <c r="K57" s="181"/>
      <c r="L57" s="181"/>
      <c r="M57" s="181">
        <f>'将来負担比率（分子）の構造'!L$51</f>
        <v>149</v>
      </c>
      <c r="N57" s="181"/>
      <c r="O57" s="181"/>
      <c r="P57" s="181">
        <f>'将来負担比率（分子）の構造'!M$51</f>
        <v>110</v>
      </c>
    </row>
    <row r="58" spans="1:16">
      <c r="A58" s="181" t="s">
        <v>41</v>
      </c>
      <c r="B58" s="181"/>
      <c r="C58" s="181"/>
      <c r="D58" s="181">
        <f>'将来負担比率（分子）の構造'!I$50</f>
        <v>5978</v>
      </c>
      <c r="E58" s="181"/>
      <c r="F58" s="181"/>
      <c r="G58" s="181">
        <f>'将来負担比率（分子）の構造'!J$50</f>
        <v>6558</v>
      </c>
      <c r="H58" s="181"/>
      <c r="I58" s="181"/>
      <c r="J58" s="181">
        <f>'将来負担比率（分子）の構造'!K$50</f>
        <v>6149</v>
      </c>
      <c r="K58" s="181"/>
      <c r="L58" s="181"/>
      <c r="M58" s="181">
        <f>'将来負担比率（分子）の構造'!L$50</f>
        <v>6320</v>
      </c>
      <c r="N58" s="181"/>
      <c r="O58" s="181"/>
      <c r="P58" s="181">
        <f>'将来負担比率（分子）の構造'!M$50</f>
        <v>6503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1931</v>
      </c>
      <c r="C62" s="181"/>
      <c r="D62" s="181"/>
      <c r="E62" s="181">
        <f>'将来負担比率（分子）の構造'!J$45</f>
        <v>1903</v>
      </c>
      <c r="F62" s="181"/>
      <c r="G62" s="181"/>
      <c r="H62" s="181">
        <f>'将来負担比率（分子）の構造'!K$45</f>
        <v>1789</v>
      </c>
      <c r="I62" s="181"/>
      <c r="J62" s="181"/>
      <c r="K62" s="181">
        <f>'将来負担比率（分子）の構造'!L$45</f>
        <v>1659</v>
      </c>
      <c r="L62" s="181"/>
      <c r="M62" s="181"/>
      <c r="N62" s="181">
        <f>'将来負担比率（分子）の構造'!M$45</f>
        <v>1574</v>
      </c>
      <c r="O62" s="181"/>
      <c r="P62" s="181"/>
    </row>
    <row r="63" spans="1:16">
      <c r="A63" s="181" t="s">
        <v>34</v>
      </c>
      <c r="B63" s="181">
        <f>'将来負担比率（分子）の構造'!I$44</f>
        <v>169</v>
      </c>
      <c r="C63" s="181"/>
      <c r="D63" s="181"/>
      <c r="E63" s="181">
        <f>'将来負担比率（分子）の構造'!J$44</f>
        <v>150</v>
      </c>
      <c r="F63" s="181"/>
      <c r="G63" s="181"/>
      <c r="H63" s="181">
        <f>'将来負担比率（分子）の構造'!K$44</f>
        <v>123</v>
      </c>
      <c r="I63" s="181"/>
      <c r="J63" s="181"/>
      <c r="K63" s="181">
        <f>'将来負担比率（分子）の構造'!L$44</f>
        <v>117</v>
      </c>
      <c r="L63" s="181"/>
      <c r="M63" s="181"/>
      <c r="N63" s="181">
        <f>'将来負担比率（分子）の構造'!M$44</f>
        <v>107</v>
      </c>
      <c r="O63" s="181"/>
      <c r="P63" s="181"/>
    </row>
    <row r="64" spans="1:16">
      <c r="A64" s="181" t="s">
        <v>33</v>
      </c>
      <c r="B64" s="181">
        <f>'将来負担比率（分子）の構造'!I$43</f>
        <v>2849</v>
      </c>
      <c r="C64" s="181"/>
      <c r="D64" s="181"/>
      <c r="E64" s="181">
        <f>'将来負担比率（分子）の構造'!J$43</f>
        <v>2119</v>
      </c>
      <c r="F64" s="181"/>
      <c r="G64" s="181"/>
      <c r="H64" s="181">
        <f>'将来負担比率（分子）の構造'!K$43</f>
        <v>1921</v>
      </c>
      <c r="I64" s="181"/>
      <c r="J64" s="181"/>
      <c r="K64" s="181">
        <f>'将来負担比率（分子）の構造'!L$43</f>
        <v>1928</v>
      </c>
      <c r="L64" s="181"/>
      <c r="M64" s="181"/>
      <c r="N64" s="181">
        <f>'将来負担比率（分子）の構造'!M$43</f>
        <v>1678</v>
      </c>
      <c r="O64" s="181"/>
      <c r="P64" s="181"/>
    </row>
    <row r="65" spans="1:16">
      <c r="A65" s="181" t="s">
        <v>32</v>
      </c>
      <c r="B65" s="181">
        <f>'将来負担比率（分子）の構造'!I$42</f>
        <v>219</v>
      </c>
      <c r="C65" s="181"/>
      <c r="D65" s="181"/>
      <c r="E65" s="181">
        <f>'将来負担比率（分子）の構造'!J$42</f>
        <v>175</v>
      </c>
      <c r="F65" s="181"/>
      <c r="G65" s="181"/>
      <c r="H65" s="181">
        <f>'将来負担比率（分子）の構造'!K$42</f>
        <v>134</v>
      </c>
      <c r="I65" s="181"/>
      <c r="J65" s="181"/>
      <c r="K65" s="181">
        <f>'将来負担比率（分子）の構造'!L$42</f>
        <v>95</v>
      </c>
      <c r="L65" s="181"/>
      <c r="M65" s="181"/>
      <c r="N65" s="181">
        <f>'将来負担比率（分子）の構造'!M$42</f>
        <v>55</v>
      </c>
      <c r="O65" s="181"/>
      <c r="P65" s="181"/>
    </row>
    <row r="66" spans="1:16">
      <c r="A66" s="181" t="s">
        <v>31</v>
      </c>
      <c r="B66" s="181">
        <f>'将来負担比率（分子）の構造'!I$41</f>
        <v>8702</v>
      </c>
      <c r="C66" s="181"/>
      <c r="D66" s="181"/>
      <c r="E66" s="181">
        <f>'将来負担比率（分子）の構造'!J$41</f>
        <v>8455</v>
      </c>
      <c r="F66" s="181"/>
      <c r="G66" s="181"/>
      <c r="H66" s="181">
        <f>'将来負担比率（分子）の構造'!K$41</f>
        <v>8219</v>
      </c>
      <c r="I66" s="181"/>
      <c r="J66" s="181"/>
      <c r="K66" s="181">
        <f>'将来負担比率（分子）の構造'!L$41</f>
        <v>8371</v>
      </c>
      <c r="L66" s="181"/>
      <c r="M66" s="181"/>
      <c r="N66" s="181">
        <f>'将来負担比率（分子）の構造'!M$41</f>
        <v>8090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1089</v>
      </c>
      <c r="C72" s="185">
        <f>基金残高に係る経年分析!G55</f>
        <v>1090</v>
      </c>
      <c r="D72" s="185">
        <f>基金残高に係る経年分析!H55</f>
        <v>1201</v>
      </c>
    </row>
    <row r="73" spans="1:16">
      <c r="A73" s="184" t="s">
        <v>78</v>
      </c>
      <c r="B73" s="185">
        <f>基金残高に係る経年分析!F56</f>
        <v>968</v>
      </c>
      <c r="C73" s="185">
        <f>基金残高に係る経年分析!G56</f>
        <v>981</v>
      </c>
      <c r="D73" s="185">
        <f>基金残高に係る経年分析!H56</f>
        <v>994</v>
      </c>
    </row>
    <row r="74" spans="1:16">
      <c r="A74" s="184" t="s">
        <v>79</v>
      </c>
      <c r="B74" s="185">
        <f>基金残高に係る経年分析!F57</f>
        <v>3643</v>
      </c>
      <c r="C74" s="185">
        <f>基金残高に係る経年分析!G57</f>
        <v>3817</v>
      </c>
      <c r="D74" s="185">
        <f>基金残高に係る経年分析!H57</f>
        <v>3859</v>
      </c>
    </row>
  </sheetData>
  <sheetProtection algorithmName="SHA-512" hashValue="NXvnSemQHvXyoo5DG3WFaQwWD95z5QTPCm04uzZ7yP9PclMpsuMCyXCZC3V5DyJLidxRwGLSJOm5AXYjIIqIDg==" saltValue="LUougvXnTkL5n+7plVLwZ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1462000</v>
      </c>
      <c r="S5" s="734"/>
      <c r="T5" s="734"/>
      <c r="U5" s="734"/>
      <c r="V5" s="734"/>
      <c r="W5" s="734"/>
      <c r="X5" s="734"/>
      <c r="Y5" s="777"/>
      <c r="Z5" s="795">
        <v>13.8</v>
      </c>
      <c r="AA5" s="795"/>
      <c r="AB5" s="795"/>
      <c r="AC5" s="795"/>
      <c r="AD5" s="796">
        <v>1450087</v>
      </c>
      <c r="AE5" s="796"/>
      <c r="AF5" s="796"/>
      <c r="AG5" s="796"/>
      <c r="AH5" s="796"/>
      <c r="AI5" s="796"/>
      <c r="AJ5" s="796"/>
      <c r="AK5" s="796"/>
      <c r="AL5" s="778">
        <v>23.2</v>
      </c>
      <c r="AM5" s="749"/>
      <c r="AN5" s="749"/>
      <c r="AO5" s="779"/>
      <c r="AP5" s="744" t="s">
        <v>225</v>
      </c>
      <c r="AQ5" s="745"/>
      <c r="AR5" s="745"/>
      <c r="AS5" s="745"/>
      <c r="AT5" s="745"/>
      <c r="AU5" s="745"/>
      <c r="AV5" s="745"/>
      <c r="AW5" s="745"/>
      <c r="AX5" s="745"/>
      <c r="AY5" s="745"/>
      <c r="AZ5" s="745"/>
      <c r="BA5" s="745"/>
      <c r="BB5" s="745"/>
      <c r="BC5" s="745"/>
      <c r="BD5" s="745"/>
      <c r="BE5" s="745"/>
      <c r="BF5" s="746"/>
      <c r="BG5" s="678">
        <v>1462000</v>
      </c>
      <c r="BH5" s="679"/>
      <c r="BI5" s="679"/>
      <c r="BJ5" s="679"/>
      <c r="BK5" s="679"/>
      <c r="BL5" s="679"/>
      <c r="BM5" s="679"/>
      <c r="BN5" s="680"/>
      <c r="BO5" s="715">
        <v>100</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146841</v>
      </c>
      <c r="S6" s="679"/>
      <c r="T6" s="679"/>
      <c r="U6" s="679"/>
      <c r="V6" s="679"/>
      <c r="W6" s="679"/>
      <c r="X6" s="679"/>
      <c r="Y6" s="680"/>
      <c r="Z6" s="715">
        <v>1.4</v>
      </c>
      <c r="AA6" s="715"/>
      <c r="AB6" s="715"/>
      <c r="AC6" s="715"/>
      <c r="AD6" s="716">
        <v>146841</v>
      </c>
      <c r="AE6" s="716"/>
      <c r="AF6" s="716"/>
      <c r="AG6" s="716"/>
      <c r="AH6" s="716"/>
      <c r="AI6" s="716"/>
      <c r="AJ6" s="716"/>
      <c r="AK6" s="716"/>
      <c r="AL6" s="681">
        <v>2.4</v>
      </c>
      <c r="AM6" s="682"/>
      <c r="AN6" s="682"/>
      <c r="AO6" s="717"/>
      <c r="AP6" s="675" t="s">
        <v>231</v>
      </c>
      <c r="AQ6" s="676"/>
      <c r="AR6" s="676"/>
      <c r="AS6" s="676"/>
      <c r="AT6" s="676"/>
      <c r="AU6" s="676"/>
      <c r="AV6" s="676"/>
      <c r="AW6" s="676"/>
      <c r="AX6" s="676"/>
      <c r="AY6" s="676"/>
      <c r="AZ6" s="676"/>
      <c r="BA6" s="676"/>
      <c r="BB6" s="676"/>
      <c r="BC6" s="676"/>
      <c r="BD6" s="676"/>
      <c r="BE6" s="676"/>
      <c r="BF6" s="677"/>
      <c r="BG6" s="678">
        <v>1462000</v>
      </c>
      <c r="BH6" s="679"/>
      <c r="BI6" s="679"/>
      <c r="BJ6" s="679"/>
      <c r="BK6" s="679"/>
      <c r="BL6" s="679"/>
      <c r="BM6" s="679"/>
      <c r="BN6" s="680"/>
      <c r="BO6" s="715">
        <v>100</v>
      </c>
      <c r="BP6" s="715"/>
      <c r="BQ6" s="715"/>
      <c r="BR6" s="715"/>
      <c r="BS6" s="716" t="s">
        <v>226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86122</v>
      </c>
      <c r="CS6" s="679"/>
      <c r="CT6" s="679"/>
      <c r="CU6" s="679"/>
      <c r="CV6" s="679"/>
      <c r="CW6" s="679"/>
      <c r="CX6" s="679"/>
      <c r="CY6" s="680"/>
      <c r="CZ6" s="778">
        <v>0.8</v>
      </c>
      <c r="DA6" s="749"/>
      <c r="DB6" s="749"/>
      <c r="DC6" s="781"/>
      <c r="DD6" s="684" t="s">
        <v>130</v>
      </c>
      <c r="DE6" s="679"/>
      <c r="DF6" s="679"/>
      <c r="DG6" s="679"/>
      <c r="DH6" s="679"/>
      <c r="DI6" s="679"/>
      <c r="DJ6" s="679"/>
      <c r="DK6" s="679"/>
      <c r="DL6" s="679"/>
      <c r="DM6" s="679"/>
      <c r="DN6" s="679"/>
      <c r="DO6" s="679"/>
      <c r="DP6" s="680"/>
      <c r="DQ6" s="684">
        <v>86122</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1853</v>
      </c>
      <c r="S7" s="679"/>
      <c r="T7" s="679"/>
      <c r="U7" s="679"/>
      <c r="V7" s="679"/>
      <c r="W7" s="679"/>
      <c r="X7" s="679"/>
      <c r="Y7" s="680"/>
      <c r="Z7" s="715">
        <v>0</v>
      </c>
      <c r="AA7" s="715"/>
      <c r="AB7" s="715"/>
      <c r="AC7" s="715"/>
      <c r="AD7" s="716">
        <v>1853</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566035</v>
      </c>
      <c r="BH7" s="679"/>
      <c r="BI7" s="679"/>
      <c r="BJ7" s="679"/>
      <c r="BK7" s="679"/>
      <c r="BL7" s="679"/>
      <c r="BM7" s="679"/>
      <c r="BN7" s="680"/>
      <c r="BO7" s="715">
        <v>38.700000000000003</v>
      </c>
      <c r="BP7" s="715"/>
      <c r="BQ7" s="715"/>
      <c r="BR7" s="715"/>
      <c r="BS7" s="716" t="s">
        <v>130</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1498332</v>
      </c>
      <c r="CS7" s="679"/>
      <c r="CT7" s="679"/>
      <c r="CU7" s="679"/>
      <c r="CV7" s="679"/>
      <c r="CW7" s="679"/>
      <c r="CX7" s="679"/>
      <c r="CY7" s="680"/>
      <c r="CZ7" s="715">
        <v>14.8</v>
      </c>
      <c r="DA7" s="715"/>
      <c r="DB7" s="715"/>
      <c r="DC7" s="715"/>
      <c r="DD7" s="684">
        <v>37323</v>
      </c>
      <c r="DE7" s="679"/>
      <c r="DF7" s="679"/>
      <c r="DG7" s="679"/>
      <c r="DH7" s="679"/>
      <c r="DI7" s="679"/>
      <c r="DJ7" s="679"/>
      <c r="DK7" s="679"/>
      <c r="DL7" s="679"/>
      <c r="DM7" s="679"/>
      <c r="DN7" s="679"/>
      <c r="DO7" s="679"/>
      <c r="DP7" s="680"/>
      <c r="DQ7" s="684">
        <v>1336844</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5722</v>
      </c>
      <c r="S8" s="679"/>
      <c r="T8" s="679"/>
      <c r="U8" s="679"/>
      <c r="V8" s="679"/>
      <c r="W8" s="679"/>
      <c r="X8" s="679"/>
      <c r="Y8" s="680"/>
      <c r="Z8" s="715">
        <v>0.1</v>
      </c>
      <c r="AA8" s="715"/>
      <c r="AB8" s="715"/>
      <c r="AC8" s="715"/>
      <c r="AD8" s="716">
        <v>5722</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24927</v>
      </c>
      <c r="BH8" s="679"/>
      <c r="BI8" s="679"/>
      <c r="BJ8" s="679"/>
      <c r="BK8" s="679"/>
      <c r="BL8" s="679"/>
      <c r="BM8" s="679"/>
      <c r="BN8" s="680"/>
      <c r="BO8" s="715">
        <v>1.7</v>
      </c>
      <c r="BP8" s="715"/>
      <c r="BQ8" s="715"/>
      <c r="BR8" s="715"/>
      <c r="BS8" s="684" t="s">
        <v>130</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2601106</v>
      </c>
      <c r="CS8" s="679"/>
      <c r="CT8" s="679"/>
      <c r="CU8" s="679"/>
      <c r="CV8" s="679"/>
      <c r="CW8" s="679"/>
      <c r="CX8" s="679"/>
      <c r="CY8" s="680"/>
      <c r="CZ8" s="715">
        <v>25.6</v>
      </c>
      <c r="DA8" s="715"/>
      <c r="DB8" s="715"/>
      <c r="DC8" s="715"/>
      <c r="DD8" s="684">
        <v>49462</v>
      </c>
      <c r="DE8" s="679"/>
      <c r="DF8" s="679"/>
      <c r="DG8" s="679"/>
      <c r="DH8" s="679"/>
      <c r="DI8" s="679"/>
      <c r="DJ8" s="679"/>
      <c r="DK8" s="679"/>
      <c r="DL8" s="679"/>
      <c r="DM8" s="679"/>
      <c r="DN8" s="679"/>
      <c r="DO8" s="679"/>
      <c r="DP8" s="680"/>
      <c r="DQ8" s="684">
        <v>1532668</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3364</v>
      </c>
      <c r="S9" s="679"/>
      <c r="T9" s="679"/>
      <c r="U9" s="679"/>
      <c r="V9" s="679"/>
      <c r="W9" s="679"/>
      <c r="X9" s="679"/>
      <c r="Y9" s="680"/>
      <c r="Z9" s="715">
        <v>0</v>
      </c>
      <c r="AA9" s="715"/>
      <c r="AB9" s="715"/>
      <c r="AC9" s="715"/>
      <c r="AD9" s="716">
        <v>3364</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460326</v>
      </c>
      <c r="BH9" s="679"/>
      <c r="BI9" s="679"/>
      <c r="BJ9" s="679"/>
      <c r="BK9" s="679"/>
      <c r="BL9" s="679"/>
      <c r="BM9" s="679"/>
      <c r="BN9" s="680"/>
      <c r="BO9" s="715">
        <v>31.5</v>
      </c>
      <c r="BP9" s="715"/>
      <c r="BQ9" s="715"/>
      <c r="BR9" s="715"/>
      <c r="BS9" s="684" t="s">
        <v>226</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790873</v>
      </c>
      <c r="CS9" s="679"/>
      <c r="CT9" s="679"/>
      <c r="CU9" s="679"/>
      <c r="CV9" s="679"/>
      <c r="CW9" s="679"/>
      <c r="CX9" s="679"/>
      <c r="CY9" s="680"/>
      <c r="CZ9" s="715">
        <v>7.8</v>
      </c>
      <c r="DA9" s="715"/>
      <c r="DB9" s="715"/>
      <c r="DC9" s="715"/>
      <c r="DD9" s="684">
        <v>71817</v>
      </c>
      <c r="DE9" s="679"/>
      <c r="DF9" s="679"/>
      <c r="DG9" s="679"/>
      <c r="DH9" s="679"/>
      <c r="DI9" s="679"/>
      <c r="DJ9" s="679"/>
      <c r="DK9" s="679"/>
      <c r="DL9" s="679"/>
      <c r="DM9" s="679"/>
      <c r="DN9" s="679"/>
      <c r="DO9" s="679"/>
      <c r="DP9" s="680"/>
      <c r="DQ9" s="684">
        <v>723850</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226</v>
      </c>
      <c r="AA10" s="715"/>
      <c r="AB10" s="715"/>
      <c r="AC10" s="715"/>
      <c r="AD10" s="716" t="s">
        <v>226</v>
      </c>
      <c r="AE10" s="716"/>
      <c r="AF10" s="716"/>
      <c r="AG10" s="716"/>
      <c r="AH10" s="716"/>
      <c r="AI10" s="716"/>
      <c r="AJ10" s="716"/>
      <c r="AK10" s="716"/>
      <c r="AL10" s="681" t="s">
        <v>226</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34476</v>
      </c>
      <c r="BH10" s="679"/>
      <c r="BI10" s="679"/>
      <c r="BJ10" s="679"/>
      <c r="BK10" s="679"/>
      <c r="BL10" s="679"/>
      <c r="BM10" s="679"/>
      <c r="BN10" s="680"/>
      <c r="BO10" s="715">
        <v>2.4</v>
      </c>
      <c r="BP10" s="715"/>
      <c r="BQ10" s="715"/>
      <c r="BR10" s="715"/>
      <c r="BS10" s="684" t="s">
        <v>130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226</v>
      </c>
      <c r="CS10" s="679"/>
      <c r="CT10" s="679"/>
      <c r="CU10" s="679"/>
      <c r="CV10" s="679"/>
      <c r="CW10" s="679"/>
      <c r="CX10" s="679"/>
      <c r="CY10" s="680"/>
      <c r="CZ10" s="715" t="s">
        <v>226</v>
      </c>
      <c r="DA10" s="715"/>
      <c r="DB10" s="715"/>
      <c r="DC10" s="715"/>
      <c r="DD10" s="684" t="s">
        <v>147</v>
      </c>
      <c r="DE10" s="679"/>
      <c r="DF10" s="679"/>
      <c r="DG10" s="679"/>
      <c r="DH10" s="679"/>
      <c r="DI10" s="679"/>
      <c r="DJ10" s="679"/>
      <c r="DK10" s="679"/>
      <c r="DL10" s="679"/>
      <c r="DM10" s="679"/>
      <c r="DN10" s="679"/>
      <c r="DO10" s="679"/>
      <c r="DP10" s="680"/>
      <c r="DQ10" s="684" t="s">
        <v>147</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279284</v>
      </c>
      <c r="S11" s="679"/>
      <c r="T11" s="679"/>
      <c r="U11" s="679"/>
      <c r="V11" s="679"/>
      <c r="W11" s="679"/>
      <c r="X11" s="679"/>
      <c r="Y11" s="680"/>
      <c r="Z11" s="681">
        <v>2.6</v>
      </c>
      <c r="AA11" s="682"/>
      <c r="AB11" s="682"/>
      <c r="AC11" s="683"/>
      <c r="AD11" s="684">
        <v>279284</v>
      </c>
      <c r="AE11" s="679"/>
      <c r="AF11" s="679"/>
      <c r="AG11" s="679"/>
      <c r="AH11" s="679"/>
      <c r="AI11" s="679"/>
      <c r="AJ11" s="679"/>
      <c r="AK11" s="680"/>
      <c r="AL11" s="681">
        <v>4.5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46306</v>
      </c>
      <c r="BH11" s="679"/>
      <c r="BI11" s="679"/>
      <c r="BJ11" s="679"/>
      <c r="BK11" s="679"/>
      <c r="BL11" s="679"/>
      <c r="BM11" s="679"/>
      <c r="BN11" s="680"/>
      <c r="BO11" s="715">
        <v>3.2</v>
      </c>
      <c r="BP11" s="715"/>
      <c r="BQ11" s="715"/>
      <c r="BR11" s="715"/>
      <c r="BS11" s="684" t="s">
        <v>226</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838831</v>
      </c>
      <c r="CS11" s="679"/>
      <c r="CT11" s="679"/>
      <c r="CU11" s="679"/>
      <c r="CV11" s="679"/>
      <c r="CW11" s="679"/>
      <c r="CX11" s="679"/>
      <c r="CY11" s="680"/>
      <c r="CZ11" s="715">
        <v>8.3000000000000007</v>
      </c>
      <c r="DA11" s="715"/>
      <c r="DB11" s="715"/>
      <c r="DC11" s="715"/>
      <c r="DD11" s="684">
        <v>462057</v>
      </c>
      <c r="DE11" s="679"/>
      <c r="DF11" s="679"/>
      <c r="DG11" s="679"/>
      <c r="DH11" s="679"/>
      <c r="DI11" s="679"/>
      <c r="DJ11" s="679"/>
      <c r="DK11" s="679"/>
      <c r="DL11" s="679"/>
      <c r="DM11" s="679"/>
      <c r="DN11" s="679"/>
      <c r="DO11" s="679"/>
      <c r="DP11" s="680"/>
      <c r="DQ11" s="684">
        <v>392442</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22848</v>
      </c>
      <c r="S12" s="679"/>
      <c r="T12" s="679"/>
      <c r="U12" s="679"/>
      <c r="V12" s="679"/>
      <c r="W12" s="679"/>
      <c r="X12" s="679"/>
      <c r="Y12" s="680"/>
      <c r="Z12" s="715">
        <v>0.2</v>
      </c>
      <c r="AA12" s="715"/>
      <c r="AB12" s="715"/>
      <c r="AC12" s="715"/>
      <c r="AD12" s="716">
        <v>22848</v>
      </c>
      <c r="AE12" s="716"/>
      <c r="AF12" s="716"/>
      <c r="AG12" s="716"/>
      <c r="AH12" s="716"/>
      <c r="AI12" s="716"/>
      <c r="AJ12" s="716"/>
      <c r="AK12" s="716"/>
      <c r="AL12" s="681">
        <v>0.4</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744118</v>
      </c>
      <c r="BH12" s="679"/>
      <c r="BI12" s="679"/>
      <c r="BJ12" s="679"/>
      <c r="BK12" s="679"/>
      <c r="BL12" s="679"/>
      <c r="BM12" s="679"/>
      <c r="BN12" s="680"/>
      <c r="BO12" s="715">
        <v>50.9</v>
      </c>
      <c r="BP12" s="715"/>
      <c r="BQ12" s="715"/>
      <c r="BR12" s="715"/>
      <c r="BS12" s="684" t="s">
        <v>147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148223</v>
      </c>
      <c r="CS12" s="679"/>
      <c r="CT12" s="679"/>
      <c r="CU12" s="679"/>
      <c r="CV12" s="679"/>
      <c r="CW12" s="679"/>
      <c r="CX12" s="679"/>
      <c r="CY12" s="680"/>
      <c r="CZ12" s="715">
        <v>1.5</v>
      </c>
      <c r="DA12" s="715"/>
      <c r="DB12" s="715"/>
      <c r="DC12" s="715"/>
      <c r="DD12" s="684">
        <v>54053</v>
      </c>
      <c r="DE12" s="679"/>
      <c r="DF12" s="679"/>
      <c r="DG12" s="679"/>
      <c r="DH12" s="679"/>
      <c r="DI12" s="679"/>
      <c r="DJ12" s="679"/>
      <c r="DK12" s="679"/>
      <c r="DL12" s="679"/>
      <c r="DM12" s="679"/>
      <c r="DN12" s="679"/>
      <c r="DO12" s="679"/>
      <c r="DP12" s="680"/>
      <c r="DQ12" s="684">
        <v>102774</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226</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738187</v>
      </c>
      <c r="BH13" s="679"/>
      <c r="BI13" s="679"/>
      <c r="BJ13" s="679"/>
      <c r="BK13" s="679"/>
      <c r="BL13" s="679"/>
      <c r="BM13" s="679"/>
      <c r="BN13" s="680"/>
      <c r="BO13" s="715">
        <v>50.5</v>
      </c>
      <c r="BP13" s="715"/>
      <c r="BQ13" s="715"/>
      <c r="BR13" s="715"/>
      <c r="BS13" s="684" t="s">
        <v>130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972567</v>
      </c>
      <c r="CS13" s="679"/>
      <c r="CT13" s="679"/>
      <c r="CU13" s="679"/>
      <c r="CV13" s="679"/>
      <c r="CW13" s="679"/>
      <c r="CX13" s="679"/>
      <c r="CY13" s="680"/>
      <c r="CZ13" s="715">
        <v>9.6</v>
      </c>
      <c r="DA13" s="715"/>
      <c r="DB13" s="715"/>
      <c r="DC13" s="715"/>
      <c r="DD13" s="684">
        <v>572378</v>
      </c>
      <c r="DE13" s="679"/>
      <c r="DF13" s="679"/>
      <c r="DG13" s="679"/>
      <c r="DH13" s="679"/>
      <c r="DI13" s="679"/>
      <c r="DJ13" s="679"/>
      <c r="DK13" s="679"/>
      <c r="DL13" s="679"/>
      <c r="DM13" s="679"/>
      <c r="DN13" s="679"/>
      <c r="DO13" s="679"/>
      <c r="DP13" s="680"/>
      <c r="DQ13" s="684">
        <v>564015</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16376</v>
      </c>
      <c r="S14" s="679"/>
      <c r="T14" s="679"/>
      <c r="U14" s="679"/>
      <c r="V14" s="679"/>
      <c r="W14" s="679"/>
      <c r="X14" s="679"/>
      <c r="Y14" s="680"/>
      <c r="Z14" s="715">
        <v>0.2</v>
      </c>
      <c r="AA14" s="715"/>
      <c r="AB14" s="715"/>
      <c r="AC14" s="715"/>
      <c r="AD14" s="716">
        <v>16376</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68214</v>
      </c>
      <c r="BH14" s="679"/>
      <c r="BI14" s="679"/>
      <c r="BJ14" s="679"/>
      <c r="BK14" s="679"/>
      <c r="BL14" s="679"/>
      <c r="BM14" s="679"/>
      <c r="BN14" s="680"/>
      <c r="BO14" s="715">
        <v>4.7</v>
      </c>
      <c r="BP14" s="715"/>
      <c r="BQ14" s="715"/>
      <c r="BR14" s="715"/>
      <c r="BS14" s="684" t="s">
        <v>147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571279</v>
      </c>
      <c r="CS14" s="679"/>
      <c r="CT14" s="679"/>
      <c r="CU14" s="679"/>
      <c r="CV14" s="679"/>
      <c r="CW14" s="679"/>
      <c r="CX14" s="679"/>
      <c r="CY14" s="680"/>
      <c r="CZ14" s="715">
        <v>5.6</v>
      </c>
      <c r="DA14" s="715"/>
      <c r="DB14" s="715"/>
      <c r="DC14" s="715"/>
      <c r="DD14" s="684">
        <v>116077</v>
      </c>
      <c r="DE14" s="679"/>
      <c r="DF14" s="679"/>
      <c r="DG14" s="679"/>
      <c r="DH14" s="679"/>
      <c r="DI14" s="679"/>
      <c r="DJ14" s="679"/>
      <c r="DK14" s="679"/>
      <c r="DL14" s="679"/>
      <c r="DM14" s="679"/>
      <c r="DN14" s="679"/>
      <c r="DO14" s="679"/>
      <c r="DP14" s="680"/>
      <c r="DQ14" s="684">
        <v>433384</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226</v>
      </c>
      <c r="S15" s="679"/>
      <c r="T15" s="679"/>
      <c r="U15" s="679"/>
      <c r="V15" s="679"/>
      <c r="W15" s="679"/>
      <c r="X15" s="679"/>
      <c r="Y15" s="680"/>
      <c r="Z15" s="715" t="s">
        <v>226</v>
      </c>
      <c r="AA15" s="715"/>
      <c r="AB15" s="715"/>
      <c r="AC15" s="715"/>
      <c r="AD15" s="716" t="s">
        <v>226</v>
      </c>
      <c r="AE15" s="716"/>
      <c r="AF15" s="716"/>
      <c r="AG15" s="716"/>
      <c r="AH15" s="716"/>
      <c r="AI15" s="716"/>
      <c r="AJ15" s="716"/>
      <c r="AK15" s="716"/>
      <c r="AL15" s="681" t="s">
        <v>226</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83633</v>
      </c>
      <c r="BH15" s="679"/>
      <c r="BI15" s="679"/>
      <c r="BJ15" s="679"/>
      <c r="BK15" s="679"/>
      <c r="BL15" s="679"/>
      <c r="BM15" s="679"/>
      <c r="BN15" s="680"/>
      <c r="BO15" s="715">
        <v>5.7</v>
      </c>
      <c r="BP15" s="715"/>
      <c r="BQ15" s="715"/>
      <c r="BR15" s="715"/>
      <c r="BS15" s="684" t="s">
        <v>130</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1106655</v>
      </c>
      <c r="CS15" s="679"/>
      <c r="CT15" s="679"/>
      <c r="CU15" s="679"/>
      <c r="CV15" s="679"/>
      <c r="CW15" s="679"/>
      <c r="CX15" s="679"/>
      <c r="CY15" s="680"/>
      <c r="CZ15" s="715">
        <v>10.9</v>
      </c>
      <c r="DA15" s="715"/>
      <c r="DB15" s="715"/>
      <c r="DC15" s="715"/>
      <c r="DD15" s="684">
        <v>207575</v>
      </c>
      <c r="DE15" s="679"/>
      <c r="DF15" s="679"/>
      <c r="DG15" s="679"/>
      <c r="DH15" s="679"/>
      <c r="DI15" s="679"/>
      <c r="DJ15" s="679"/>
      <c r="DK15" s="679"/>
      <c r="DL15" s="679"/>
      <c r="DM15" s="679"/>
      <c r="DN15" s="679"/>
      <c r="DO15" s="679"/>
      <c r="DP15" s="680"/>
      <c r="DQ15" s="684">
        <v>947338</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5026</v>
      </c>
      <c r="S16" s="679"/>
      <c r="T16" s="679"/>
      <c r="U16" s="679"/>
      <c r="V16" s="679"/>
      <c r="W16" s="679"/>
      <c r="X16" s="679"/>
      <c r="Y16" s="680"/>
      <c r="Z16" s="715">
        <v>0</v>
      </c>
      <c r="AA16" s="715"/>
      <c r="AB16" s="715"/>
      <c r="AC16" s="715"/>
      <c r="AD16" s="716">
        <v>5026</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226</v>
      </c>
      <c r="BH16" s="679"/>
      <c r="BI16" s="679"/>
      <c r="BJ16" s="679"/>
      <c r="BK16" s="679"/>
      <c r="BL16" s="679"/>
      <c r="BM16" s="679"/>
      <c r="BN16" s="680"/>
      <c r="BO16" s="715" t="s">
        <v>226</v>
      </c>
      <c r="BP16" s="715"/>
      <c r="BQ16" s="715"/>
      <c r="BR16" s="715"/>
      <c r="BS16" s="684" t="s">
        <v>130</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545351</v>
      </c>
      <c r="CS16" s="679"/>
      <c r="CT16" s="679"/>
      <c r="CU16" s="679"/>
      <c r="CV16" s="679"/>
      <c r="CW16" s="679"/>
      <c r="CX16" s="679"/>
      <c r="CY16" s="680"/>
      <c r="CZ16" s="715">
        <v>5.4</v>
      </c>
      <c r="DA16" s="715"/>
      <c r="DB16" s="715"/>
      <c r="DC16" s="715"/>
      <c r="DD16" s="684" t="s">
        <v>226</v>
      </c>
      <c r="DE16" s="679"/>
      <c r="DF16" s="679"/>
      <c r="DG16" s="679"/>
      <c r="DH16" s="679"/>
      <c r="DI16" s="679"/>
      <c r="DJ16" s="679"/>
      <c r="DK16" s="679"/>
      <c r="DL16" s="679"/>
      <c r="DM16" s="679"/>
      <c r="DN16" s="679"/>
      <c r="DO16" s="679"/>
      <c r="DP16" s="680"/>
      <c r="DQ16" s="684">
        <v>96219</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26203</v>
      </c>
      <c r="S17" s="679"/>
      <c r="T17" s="679"/>
      <c r="U17" s="679"/>
      <c r="V17" s="679"/>
      <c r="W17" s="679"/>
      <c r="X17" s="679"/>
      <c r="Y17" s="680"/>
      <c r="Z17" s="715">
        <v>0.2</v>
      </c>
      <c r="AA17" s="715"/>
      <c r="AB17" s="715"/>
      <c r="AC17" s="715"/>
      <c r="AD17" s="716">
        <v>26203</v>
      </c>
      <c r="AE17" s="716"/>
      <c r="AF17" s="716"/>
      <c r="AG17" s="716"/>
      <c r="AH17" s="716"/>
      <c r="AI17" s="716"/>
      <c r="AJ17" s="716"/>
      <c r="AK17" s="716"/>
      <c r="AL17" s="681">
        <v>0.4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226</v>
      </c>
      <c r="BP17" s="715"/>
      <c r="BQ17" s="715"/>
      <c r="BR17" s="715"/>
      <c r="BS17" s="684" t="s">
        <v>130</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986219</v>
      </c>
      <c r="CS17" s="679"/>
      <c r="CT17" s="679"/>
      <c r="CU17" s="679"/>
      <c r="CV17" s="679"/>
      <c r="CW17" s="679"/>
      <c r="CX17" s="679"/>
      <c r="CY17" s="680"/>
      <c r="CZ17" s="715">
        <v>9.6999999999999993</v>
      </c>
      <c r="DA17" s="715"/>
      <c r="DB17" s="715"/>
      <c r="DC17" s="715"/>
      <c r="DD17" s="684" t="s">
        <v>130</v>
      </c>
      <c r="DE17" s="679"/>
      <c r="DF17" s="679"/>
      <c r="DG17" s="679"/>
      <c r="DH17" s="679"/>
      <c r="DI17" s="679"/>
      <c r="DJ17" s="679"/>
      <c r="DK17" s="679"/>
      <c r="DL17" s="679"/>
      <c r="DM17" s="679"/>
      <c r="DN17" s="679"/>
      <c r="DO17" s="679"/>
      <c r="DP17" s="680"/>
      <c r="DQ17" s="684">
        <v>948487</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7213</v>
      </c>
      <c r="S18" s="679"/>
      <c r="T18" s="679"/>
      <c r="U18" s="679"/>
      <c r="V18" s="679"/>
      <c r="W18" s="679"/>
      <c r="X18" s="679"/>
      <c r="Y18" s="680"/>
      <c r="Z18" s="715">
        <v>0.1</v>
      </c>
      <c r="AA18" s="715"/>
      <c r="AB18" s="715"/>
      <c r="AC18" s="715"/>
      <c r="AD18" s="716">
        <v>7213</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226</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226</v>
      </c>
      <c r="DA18" s="715"/>
      <c r="DB18" s="715"/>
      <c r="DC18" s="715"/>
      <c r="DD18" s="684" t="s">
        <v>130</v>
      </c>
      <c r="DE18" s="679"/>
      <c r="DF18" s="679"/>
      <c r="DG18" s="679"/>
      <c r="DH18" s="679"/>
      <c r="DI18" s="679"/>
      <c r="DJ18" s="679"/>
      <c r="DK18" s="679"/>
      <c r="DL18" s="679"/>
      <c r="DM18" s="679"/>
      <c r="DN18" s="679"/>
      <c r="DO18" s="679"/>
      <c r="DP18" s="680"/>
      <c r="DQ18" s="684" t="s">
        <v>226</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2112</v>
      </c>
      <c r="S19" s="679"/>
      <c r="T19" s="679"/>
      <c r="U19" s="679"/>
      <c r="V19" s="679"/>
      <c r="W19" s="679"/>
      <c r="X19" s="679"/>
      <c r="Y19" s="680"/>
      <c r="Z19" s="715">
        <v>0</v>
      </c>
      <c r="AA19" s="715"/>
      <c r="AB19" s="715"/>
      <c r="AC19" s="715"/>
      <c r="AD19" s="716">
        <v>2112</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226</v>
      </c>
      <c r="BH19" s="679"/>
      <c r="BI19" s="679"/>
      <c r="BJ19" s="679"/>
      <c r="BK19" s="679"/>
      <c r="BL19" s="679"/>
      <c r="BM19" s="679"/>
      <c r="BN19" s="680"/>
      <c r="BO19" s="715" t="s">
        <v>226</v>
      </c>
      <c r="BP19" s="715"/>
      <c r="BQ19" s="715"/>
      <c r="BR19" s="715"/>
      <c r="BS19" s="684" t="s">
        <v>226</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226</v>
      </c>
      <c r="CS19" s="679"/>
      <c r="CT19" s="679"/>
      <c r="CU19" s="679"/>
      <c r="CV19" s="679"/>
      <c r="CW19" s="679"/>
      <c r="CX19" s="679"/>
      <c r="CY19" s="680"/>
      <c r="CZ19" s="715" t="s">
        <v>226</v>
      </c>
      <c r="DA19" s="715"/>
      <c r="DB19" s="715"/>
      <c r="DC19" s="715"/>
      <c r="DD19" s="684" t="s">
        <v>226</v>
      </c>
      <c r="DE19" s="679"/>
      <c r="DF19" s="679"/>
      <c r="DG19" s="679"/>
      <c r="DH19" s="679"/>
      <c r="DI19" s="679"/>
      <c r="DJ19" s="679"/>
      <c r="DK19" s="679"/>
      <c r="DL19" s="679"/>
      <c r="DM19" s="679"/>
      <c r="DN19" s="679"/>
      <c r="DO19" s="679"/>
      <c r="DP19" s="680"/>
      <c r="DQ19" s="684" t="s">
        <v>226</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371</v>
      </c>
      <c r="S20" s="679"/>
      <c r="T20" s="679"/>
      <c r="U20" s="679"/>
      <c r="V20" s="679"/>
      <c r="W20" s="679"/>
      <c r="X20" s="679"/>
      <c r="Y20" s="680"/>
      <c r="Z20" s="715">
        <v>0</v>
      </c>
      <c r="AA20" s="715"/>
      <c r="AB20" s="715"/>
      <c r="AC20" s="715"/>
      <c r="AD20" s="716">
        <v>371</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226</v>
      </c>
      <c r="BH20" s="679"/>
      <c r="BI20" s="679"/>
      <c r="BJ20" s="679"/>
      <c r="BK20" s="679"/>
      <c r="BL20" s="679"/>
      <c r="BM20" s="679"/>
      <c r="BN20" s="680"/>
      <c r="BO20" s="715" t="s">
        <v>130</v>
      </c>
      <c r="BP20" s="715"/>
      <c r="BQ20" s="715"/>
      <c r="BR20" s="715"/>
      <c r="BS20" s="684" t="s">
        <v>226</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10145558</v>
      </c>
      <c r="CS20" s="679"/>
      <c r="CT20" s="679"/>
      <c r="CU20" s="679"/>
      <c r="CV20" s="679"/>
      <c r="CW20" s="679"/>
      <c r="CX20" s="679"/>
      <c r="CY20" s="680"/>
      <c r="CZ20" s="715">
        <v>100</v>
      </c>
      <c r="DA20" s="715"/>
      <c r="DB20" s="715"/>
      <c r="DC20" s="715"/>
      <c r="DD20" s="684">
        <v>1570742</v>
      </c>
      <c r="DE20" s="679"/>
      <c r="DF20" s="679"/>
      <c r="DG20" s="679"/>
      <c r="DH20" s="679"/>
      <c r="DI20" s="679"/>
      <c r="DJ20" s="679"/>
      <c r="DK20" s="679"/>
      <c r="DL20" s="679"/>
      <c r="DM20" s="679"/>
      <c r="DN20" s="679"/>
      <c r="DO20" s="679"/>
      <c r="DP20" s="680"/>
      <c r="DQ20" s="684">
        <v>7164143</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16507</v>
      </c>
      <c r="S21" s="679"/>
      <c r="T21" s="679"/>
      <c r="U21" s="679"/>
      <c r="V21" s="679"/>
      <c r="W21" s="679"/>
      <c r="X21" s="679"/>
      <c r="Y21" s="680"/>
      <c r="Z21" s="715">
        <v>0.2</v>
      </c>
      <c r="AA21" s="715"/>
      <c r="AB21" s="715"/>
      <c r="AC21" s="715"/>
      <c r="AD21" s="716">
        <v>16507</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226</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4749029</v>
      </c>
      <c r="S22" s="679"/>
      <c r="T22" s="679"/>
      <c r="U22" s="679"/>
      <c r="V22" s="679"/>
      <c r="W22" s="679"/>
      <c r="X22" s="679"/>
      <c r="Y22" s="680"/>
      <c r="Z22" s="715">
        <v>44.9</v>
      </c>
      <c r="AA22" s="715"/>
      <c r="AB22" s="715"/>
      <c r="AC22" s="715"/>
      <c r="AD22" s="716">
        <v>4276187</v>
      </c>
      <c r="AE22" s="716"/>
      <c r="AF22" s="716"/>
      <c r="AG22" s="716"/>
      <c r="AH22" s="716"/>
      <c r="AI22" s="716"/>
      <c r="AJ22" s="716"/>
      <c r="AK22" s="716"/>
      <c r="AL22" s="681">
        <v>68.5</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147</v>
      </c>
      <c r="BP22" s="715"/>
      <c r="BQ22" s="715"/>
      <c r="BR22" s="715"/>
      <c r="BS22" s="684" t="s">
        <v>147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4276187</v>
      </c>
      <c r="S23" s="679"/>
      <c r="T23" s="679"/>
      <c r="U23" s="679"/>
      <c r="V23" s="679"/>
      <c r="W23" s="679"/>
      <c r="X23" s="679"/>
      <c r="Y23" s="680"/>
      <c r="Z23" s="715">
        <v>40.4</v>
      </c>
      <c r="AA23" s="715"/>
      <c r="AB23" s="715"/>
      <c r="AC23" s="715"/>
      <c r="AD23" s="716">
        <v>4276187</v>
      </c>
      <c r="AE23" s="716"/>
      <c r="AF23" s="716"/>
      <c r="AG23" s="716"/>
      <c r="AH23" s="716"/>
      <c r="AI23" s="716"/>
      <c r="AJ23" s="716"/>
      <c r="AK23" s="716"/>
      <c r="AL23" s="681">
        <v>68.5</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226</v>
      </c>
      <c r="BH23" s="679"/>
      <c r="BI23" s="679"/>
      <c r="BJ23" s="679"/>
      <c r="BK23" s="679"/>
      <c r="BL23" s="679"/>
      <c r="BM23" s="679"/>
      <c r="BN23" s="680"/>
      <c r="BO23" s="715" t="s">
        <v>130</v>
      </c>
      <c r="BP23" s="715"/>
      <c r="BQ23" s="715"/>
      <c r="BR23" s="715"/>
      <c r="BS23" s="684" t="s">
        <v>147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472842</v>
      </c>
      <c r="S24" s="679"/>
      <c r="T24" s="679"/>
      <c r="U24" s="679"/>
      <c r="V24" s="679"/>
      <c r="W24" s="679"/>
      <c r="X24" s="679"/>
      <c r="Y24" s="680"/>
      <c r="Z24" s="715">
        <v>4.5</v>
      </c>
      <c r="AA24" s="715"/>
      <c r="AB24" s="715"/>
      <c r="AC24" s="715"/>
      <c r="AD24" s="716" t="s">
        <v>130</v>
      </c>
      <c r="AE24" s="716"/>
      <c r="AF24" s="716"/>
      <c r="AG24" s="716"/>
      <c r="AH24" s="716"/>
      <c r="AI24" s="716"/>
      <c r="AJ24" s="716"/>
      <c r="AK24" s="716"/>
      <c r="AL24" s="681" t="s">
        <v>130</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226</v>
      </c>
      <c r="BP24" s="715"/>
      <c r="BQ24" s="715"/>
      <c r="BR24" s="715"/>
      <c r="BS24" s="684" t="s">
        <v>147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3624359</v>
      </c>
      <c r="CS24" s="734"/>
      <c r="CT24" s="734"/>
      <c r="CU24" s="734"/>
      <c r="CV24" s="734"/>
      <c r="CW24" s="734"/>
      <c r="CX24" s="734"/>
      <c r="CY24" s="777"/>
      <c r="CZ24" s="778">
        <v>35.700000000000003</v>
      </c>
      <c r="DA24" s="749"/>
      <c r="DB24" s="749"/>
      <c r="DC24" s="781"/>
      <c r="DD24" s="776">
        <v>2784426</v>
      </c>
      <c r="DE24" s="734"/>
      <c r="DF24" s="734"/>
      <c r="DG24" s="734"/>
      <c r="DH24" s="734"/>
      <c r="DI24" s="734"/>
      <c r="DJ24" s="734"/>
      <c r="DK24" s="777"/>
      <c r="DL24" s="776">
        <v>2744770</v>
      </c>
      <c r="DM24" s="734"/>
      <c r="DN24" s="734"/>
      <c r="DO24" s="734"/>
      <c r="DP24" s="734"/>
      <c r="DQ24" s="734"/>
      <c r="DR24" s="734"/>
      <c r="DS24" s="734"/>
      <c r="DT24" s="734"/>
      <c r="DU24" s="734"/>
      <c r="DV24" s="777"/>
      <c r="DW24" s="778">
        <v>42.6</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226</v>
      </c>
      <c r="AE25" s="716"/>
      <c r="AF25" s="716"/>
      <c r="AG25" s="716"/>
      <c r="AH25" s="716"/>
      <c r="AI25" s="716"/>
      <c r="AJ25" s="716"/>
      <c r="AK25" s="716"/>
      <c r="AL25" s="681" t="s">
        <v>130</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226</v>
      </c>
      <c r="BH25" s="679"/>
      <c r="BI25" s="679"/>
      <c r="BJ25" s="679"/>
      <c r="BK25" s="679"/>
      <c r="BL25" s="679"/>
      <c r="BM25" s="679"/>
      <c r="BN25" s="680"/>
      <c r="BO25" s="715" t="s">
        <v>226</v>
      </c>
      <c r="BP25" s="715"/>
      <c r="BQ25" s="715"/>
      <c r="BR25" s="715"/>
      <c r="BS25" s="684" t="s">
        <v>226</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1736142</v>
      </c>
      <c r="CS25" s="697"/>
      <c r="CT25" s="697"/>
      <c r="CU25" s="697"/>
      <c r="CV25" s="697"/>
      <c r="CW25" s="697"/>
      <c r="CX25" s="697"/>
      <c r="CY25" s="698"/>
      <c r="CZ25" s="681">
        <v>17.100000000000001</v>
      </c>
      <c r="DA25" s="699"/>
      <c r="DB25" s="699"/>
      <c r="DC25" s="700"/>
      <c r="DD25" s="684">
        <v>1684364</v>
      </c>
      <c r="DE25" s="697"/>
      <c r="DF25" s="697"/>
      <c r="DG25" s="697"/>
      <c r="DH25" s="697"/>
      <c r="DI25" s="697"/>
      <c r="DJ25" s="697"/>
      <c r="DK25" s="698"/>
      <c r="DL25" s="684">
        <v>1682451</v>
      </c>
      <c r="DM25" s="697"/>
      <c r="DN25" s="697"/>
      <c r="DO25" s="697"/>
      <c r="DP25" s="697"/>
      <c r="DQ25" s="697"/>
      <c r="DR25" s="697"/>
      <c r="DS25" s="697"/>
      <c r="DT25" s="697"/>
      <c r="DU25" s="697"/>
      <c r="DV25" s="698"/>
      <c r="DW25" s="681">
        <v>26.1</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6718546</v>
      </c>
      <c r="S26" s="679"/>
      <c r="T26" s="679"/>
      <c r="U26" s="679"/>
      <c r="V26" s="679"/>
      <c r="W26" s="679"/>
      <c r="X26" s="679"/>
      <c r="Y26" s="680"/>
      <c r="Z26" s="715">
        <v>63.5</v>
      </c>
      <c r="AA26" s="715"/>
      <c r="AB26" s="715"/>
      <c r="AC26" s="715"/>
      <c r="AD26" s="716">
        <v>6233791</v>
      </c>
      <c r="AE26" s="716"/>
      <c r="AF26" s="716"/>
      <c r="AG26" s="716"/>
      <c r="AH26" s="716"/>
      <c r="AI26" s="716"/>
      <c r="AJ26" s="716"/>
      <c r="AK26" s="716"/>
      <c r="AL26" s="681">
        <v>99.8</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226</v>
      </c>
      <c r="BH26" s="679"/>
      <c r="BI26" s="679"/>
      <c r="BJ26" s="679"/>
      <c r="BK26" s="679"/>
      <c r="BL26" s="679"/>
      <c r="BM26" s="679"/>
      <c r="BN26" s="680"/>
      <c r="BO26" s="715" t="s">
        <v>226</v>
      </c>
      <c r="BP26" s="715"/>
      <c r="BQ26" s="715"/>
      <c r="BR26" s="715"/>
      <c r="BS26" s="684" t="s">
        <v>147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1093248</v>
      </c>
      <c r="CS26" s="679"/>
      <c r="CT26" s="679"/>
      <c r="CU26" s="679"/>
      <c r="CV26" s="679"/>
      <c r="CW26" s="679"/>
      <c r="CX26" s="679"/>
      <c r="CY26" s="680"/>
      <c r="CZ26" s="681">
        <v>10.8</v>
      </c>
      <c r="DA26" s="699"/>
      <c r="DB26" s="699"/>
      <c r="DC26" s="700"/>
      <c r="DD26" s="684">
        <v>1054718</v>
      </c>
      <c r="DE26" s="679"/>
      <c r="DF26" s="679"/>
      <c r="DG26" s="679"/>
      <c r="DH26" s="679"/>
      <c r="DI26" s="679"/>
      <c r="DJ26" s="679"/>
      <c r="DK26" s="680"/>
      <c r="DL26" s="684" t="s">
        <v>226</v>
      </c>
      <c r="DM26" s="679"/>
      <c r="DN26" s="679"/>
      <c r="DO26" s="679"/>
      <c r="DP26" s="679"/>
      <c r="DQ26" s="679"/>
      <c r="DR26" s="679"/>
      <c r="DS26" s="679"/>
      <c r="DT26" s="679"/>
      <c r="DU26" s="679"/>
      <c r="DV26" s="680"/>
      <c r="DW26" s="681" t="s">
        <v>130</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v>1922</v>
      </c>
      <c r="S27" s="679"/>
      <c r="T27" s="679"/>
      <c r="U27" s="679"/>
      <c r="V27" s="679"/>
      <c r="W27" s="679"/>
      <c r="X27" s="679"/>
      <c r="Y27" s="680"/>
      <c r="Z27" s="715">
        <v>0</v>
      </c>
      <c r="AA27" s="715"/>
      <c r="AB27" s="715"/>
      <c r="AC27" s="715"/>
      <c r="AD27" s="716">
        <v>1922</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1462000</v>
      </c>
      <c r="BH27" s="679"/>
      <c r="BI27" s="679"/>
      <c r="BJ27" s="679"/>
      <c r="BK27" s="679"/>
      <c r="BL27" s="679"/>
      <c r="BM27" s="679"/>
      <c r="BN27" s="680"/>
      <c r="BO27" s="715">
        <v>100</v>
      </c>
      <c r="BP27" s="715"/>
      <c r="BQ27" s="715"/>
      <c r="BR27" s="715"/>
      <c r="BS27" s="684" t="s">
        <v>226</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901998</v>
      </c>
      <c r="CS27" s="697"/>
      <c r="CT27" s="697"/>
      <c r="CU27" s="697"/>
      <c r="CV27" s="697"/>
      <c r="CW27" s="697"/>
      <c r="CX27" s="697"/>
      <c r="CY27" s="698"/>
      <c r="CZ27" s="681">
        <v>8.9</v>
      </c>
      <c r="DA27" s="699"/>
      <c r="DB27" s="699"/>
      <c r="DC27" s="700"/>
      <c r="DD27" s="684">
        <v>151575</v>
      </c>
      <c r="DE27" s="697"/>
      <c r="DF27" s="697"/>
      <c r="DG27" s="697"/>
      <c r="DH27" s="697"/>
      <c r="DI27" s="697"/>
      <c r="DJ27" s="697"/>
      <c r="DK27" s="698"/>
      <c r="DL27" s="684">
        <v>151564</v>
      </c>
      <c r="DM27" s="697"/>
      <c r="DN27" s="697"/>
      <c r="DO27" s="697"/>
      <c r="DP27" s="697"/>
      <c r="DQ27" s="697"/>
      <c r="DR27" s="697"/>
      <c r="DS27" s="697"/>
      <c r="DT27" s="697"/>
      <c r="DU27" s="697"/>
      <c r="DV27" s="698"/>
      <c r="DW27" s="681">
        <v>2.4</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32394</v>
      </c>
      <c r="S28" s="679"/>
      <c r="T28" s="679"/>
      <c r="U28" s="679"/>
      <c r="V28" s="679"/>
      <c r="W28" s="679"/>
      <c r="X28" s="679"/>
      <c r="Y28" s="680"/>
      <c r="Z28" s="715">
        <v>0.3</v>
      </c>
      <c r="AA28" s="715"/>
      <c r="AB28" s="715"/>
      <c r="AC28" s="715"/>
      <c r="AD28" s="716" t="s">
        <v>130</v>
      </c>
      <c r="AE28" s="716"/>
      <c r="AF28" s="716"/>
      <c r="AG28" s="716"/>
      <c r="AH28" s="716"/>
      <c r="AI28" s="716"/>
      <c r="AJ28" s="716"/>
      <c r="AK28" s="716"/>
      <c r="AL28" s="681" t="s">
        <v>226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986219</v>
      </c>
      <c r="CS28" s="679"/>
      <c r="CT28" s="679"/>
      <c r="CU28" s="679"/>
      <c r="CV28" s="679"/>
      <c r="CW28" s="679"/>
      <c r="CX28" s="679"/>
      <c r="CY28" s="680"/>
      <c r="CZ28" s="681">
        <v>9.6999999999999993</v>
      </c>
      <c r="DA28" s="699"/>
      <c r="DB28" s="699"/>
      <c r="DC28" s="700"/>
      <c r="DD28" s="684">
        <v>948487</v>
      </c>
      <c r="DE28" s="679"/>
      <c r="DF28" s="679"/>
      <c r="DG28" s="679"/>
      <c r="DH28" s="679"/>
      <c r="DI28" s="679"/>
      <c r="DJ28" s="679"/>
      <c r="DK28" s="680"/>
      <c r="DL28" s="684">
        <v>910755</v>
      </c>
      <c r="DM28" s="679"/>
      <c r="DN28" s="679"/>
      <c r="DO28" s="679"/>
      <c r="DP28" s="679"/>
      <c r="DQ28" s="679"/>
      <c r="DR28" s="679"/>
      <c r="DS28" s="679"/>
      <c r="DT28" s="679"/>
      <c r="DU28" s="679"/>
      <c r="DV28" s="680"/>
      <c r="DW28" s="681">
        <v>14.1</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136970</v>
      </c>
      <c r="S29" s="679"/>
      <c r="T29" s="679"/>
      <c r="U29" s="679"/>
      <c r="V29" s="679"/>
      <c r="W29" s="679"/>
      <c r="X29" s="679"/>
      <c r="Y29" s="680"/>
      <c r="Z29" s="715">
        <v>1.3</v>
      </c>
      <c r="AA29" s="715"/>
      <c r="AB29" s="715"/>
      <c r="AC29" s="715"/>
      <c r="AD29" s="716">
        <v>3720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986219</v>
      </c>
      <c r="CS29" s="697"/>
      <c r="CT29" s="697"/>
      <c r="CU29" s="697"/>
      <c r="CV29" s="697"/>
      <c r="CW29" s="697"/>
      <c r="CX29" s="697"/>
      <c r="CY29" s="698"/>
      <c r="CZ29" s="681">
        <v>9.6999999999999993</v>
      </c>
      <c r="DA29" s="699"/>
      <c r="DB29" s="699"/>
      <c r="DC29" s="700"/>
      <c r="DD29" s="684">
        <v>948487</v>
      </c>
      <c r="DE29" s="697"/>
      <c r="DF29" s="697"/>
      <c r="DG29" s="697"/>
      <c r="DH29" s="697"/>
      <c r="DI29" s="697"/>
      <c r="DJ29" s="697"/>
      <c r="DK29" s="698"/>
      <c r="DL29" s="684">
        <v>910755</v>
      </c>
      <c r="DM29" s="697"/>
      <c r="DN29" s="697"/>
      <c r="DO29" s="697"/>
      <c r="DP29" s="697"/>
      <c r="DQ29" s="697"/>
      <c r="DR29" s="697"/>
      <c r="DS29" s="697"/>
      <c r="DT29" s="697"/>
      <c r="DU29" s="697"/>
      <c r="DV29" s="698"/>
      <c r="DW29" s="681">
        <v>14.1</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40226</v>
      </c>
      <c r="S30" s="679"/>
      <c r="T30" s="679"/>
      <c r="U30" s="679"/>
      <c r="V30" s="679"/>
      <c r="W30" s="679"/>
      <c r="X30" s="679"/>
      <c r="Y30" s="680"/>
      <c r="Z30" s="715">
        <v>0.4</v>
      </c>
      <c r="AA30" s="715"/>
      <c r="AB30" s="715"/>
      <c r="AC30" s="715"/>
      <c r="AD30" s="716" t="s">
        <v>130</v>
      </c>
      <c r="AE30" s="716"/>
      <c r="AF30" s="716"/>
      <c r="AG30" s="716"/>
      <c r="AH30" s="716"/>
      <c r="AI30" s="716"/>
      <c r="AJ30" s="716"/>
      <c r="AK30" s="716"/>
      <c r="AL30" s="681" t="s">
        <v>130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951401</v>
      </c>
      <c r="CS30" s="679"/>
      <c r="CT30" s="679"/>
      <c r="CU30" s="679"/>
      <c r="CV30" s="679"/>
      <c r="CW30" s="679"/>
      <c r="CX30" s="679"/>
      <c r="CY30" s="680"/>
      <c r="CZ30" s="681">
        <v>9.4</v>
      </c>
      <c r="DA30" s="699"/>
      <c r="DB30" s="699"/>
      <c r="DC30" s="700"/>
      <c r="DD30" s="684">
        <v>913669</v>
      </c>
      <c r="DE30" s="679"/>
      <c r="DF30" s="679"/>
      <c r="DG30" s="679"/>
      <c r="DH30" s="679"/>
      <c r="DI30" s="679"/>
      <c r="DJ30" s="679"/>
      <c r="DK30" s="680"/>
      <c r="DL30" s="684">
        <v>875937</v>
      </c>
      <c r="DM30" s="679"/>
      <c r="DN30" s="679"/>
      <c r="DO30" s="679"/>
      <c r="DP30" s="679"/>
      <c r="DQ30" s="679"/>
      <c r="DR30" s="679"/>
      <c r="DS30" s="679"/>
      <c r="DT30" s="679"/>
      <c r="DU30" s="679"/>
      <c r="DV30" s="680"/>
      <c r="DW30" s="681">
        <v>13.6</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953258</v>
      </c>
      <c r="S31" s="679"/>
      <c r="T31" s="679"/>
      <c r="U31" s="679"/>
      <c r="V31" s="679"/>
      <c r="W31" s="679"/>
      <c r="X31" s="679"/>
      <c r="Y31" s="680"/>
      <c r="Z31" s="715">
        <v>9</v>
      </c>
      <c r="AA31" s="715"/>
      <c r="AB31" s="715"/>
      <c r="AC31" s="715"/>
      <c r="AD31" s="716" t="s">
        <v>147</v>
      </c>
      <c r="AE31" s="716"/>
      <c r="AF31" s="716"/>
      <c r="AG31" s="716"/>
      <c r="AH31" s="716"/>
      <c r="AI31" s="716"/>
      <c r="AJ31" s="716"/>
      <c r="AK31" s="716"/>
      <c r="AL31" s="681" t="s">
        <v>226</v>
      </c>
      <c r="AM31" s="682"/>
      <c r="AN31" s="682"/>
      <c r="AO31" s="717"/>
      <c r="AP31" s="754" t="s">
        <v>308</v>
      </c>
      <c r="AQ31" s="755"/>
      <c r="AR31" s="755"/>
      <c r="AS31" s="755"/>
      <c r="AT31" s="760" t="s">
        <v>309</v>
      </c>
      <c r="AU31" s="231"/>
      <c r="AV31" s="231"/>
      <c r="AW31" s="231"/>
      <c r="AX31" s="744" t="s">
        <v>187</v>
      </c>
      <c r="AY31" s="745"/>
      <c r="AZ31" s="745"/>
      <c r="BA31" s="745"/>
      <c r="BB31" s="745"/>
      <c r="BC31" s="745"/>
      <c r="BD31" s="745"/>
      <c r="BE31" s="745"/>
      <c r="BF31" s="746"/>
      <c r="BG31" s="747">
        <v>99.3</v>
      </c>
      <c r="BH31" s="748"/>
      <c r="BI31" s="748"/>
      <c r="BJ31" s="748"/>
      <c r="BK31" s="748"/>
      <c r="BL31" s="748"/>
      <c r="BM31" s="749">
        <v>98.4</v>
      </c>
      <c r="BN31" s="748"/>
      <c r="BO31" s="748"/>
      <c r="BP31" s="748"/>
      <c r="BQ31" s="750"/>
      <c r="BR31" s="747">
        <v>99.3</v>
      </c>
      <c r="BS31" s="748"/>
      <c r="BT31" s="748"/>
      <c r="BU31" s="748"/>
      <c r="BV31" s="748"/>
      <c r="BW31" s="748"/>
      <c r="BX31" s="749">
        <v>98.1</v>
      </c>
      <c r="BY31" s="748"/>
      <c r="BZ31" s="748"/>
      <c r="CA31" s="748"/>
      <c r="CB31" s="750"/>
      <c r="CD31" s="765"/>
      <c r="CE31" s="766"/>
      <c r="CF31" s="711" t="s">
        <v>310</v>
      </c>
      <c r="CG31" s="712"/>
      <c r="CH31" s="712"/>
      <c r="CI31" s="712"/>
      <c r="CJ31" s="712"/>
      <c r="CK31" s="712"/>
      <c r="CL31" s="712"/>
      <c r="CM31" s="712"/>
      <c r="CN31" s="712"/>
      <c r="CO31" s="712"/>
      <c r="CP31" s="712"/>
      <c r="CQ31" s="713"/>
      <c r="CR31" s="678">
        <v>34818</v>
      </c>
      <c r="CS31" s="697"/>
      <c r="CT31" s="697"/>
      <c r="CU31" s="697"/>
      <c r="CV31" s="697"/>
      <c r="CW31" s="697"/>
      <c r="CX31" s="697"/>
      <c r="CY31" s="698"/>
      <c r="CZ31" s="681">
        <v>0.3</v>
      </c>
      <c r="DA31" s="699"/>
      <c r="DB31" s="699"/>
      <c r="DC31" s="700"/>
      <c r="DD31" s="684">
        <v>34818</v>
      </c>
      <c r="DE31" s="697"/>
      <c r="DF31" s="697"/>
      <c r="DG31" s="697"/>
      <c r="DH31" s="697"/>
      <c r="DI31" s="697"/>
      <c r="DJ31" s="697"/>
      <c r="DK31" s="698"/>
      <c r="DL31" s="684">
        <v>34818</v>
      </c>
      <c r="DM31" s="697"/>
      <c r="DN31" s="697"/>
      <c r="DO31" s="697"/>
      <c r="DP31" s="697"/>
      <c r="DQ31" s="697"/>
      <c r="DR31" s="697"/>
      <c r="DS31" s="697"/>
      <c r="DT31" s="697"/>
      <c r="DU31" s="697"/>
      <c r="DV31" s="698"/>
      <c r="DW31" s="681">
        <v>0.5</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226</v>
      </c>
      <c r="S32" s="679"/>
      <c r="T32" s="679"/>
      <c r="U32" s="679"/>
      <c r="V32" s="679"/>
      <c r="W32" s="679"/>
      <c r="X32" s="679"/>
      <c r="Y32" s="680"/>
      <c r="Z32" s="715" t="s">
        <v>226</v>
      </c>
      <c r="AA32" s="715"/>
      <c r="AB32" s="715"/>
      <c r="AC32" s="715"/>
      <c r="AD32" s="716" t="s">
        <v>226</v>
      </c>
      <c r="AE32" s="716"/>
      <c r="AF32" s="716"/>
      <c r="AG32" s="716"/>
      <c r="AH32" s="716"/>
      <c r="AI32" s="716"/>
      <c r="AJ32" s="716"/>
      <c r="AK32" s="716"/>
      <c r="AL32" s="681" t="s">
        <v>226</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99.4</v>
      </c>
      <c r="BH32" s="697"/>
      <c r="BI32" s="697"/>
      <c r="BJ32" s="697"/>
      <c r="BK32" s="697"/>
      <c r="BL32" s="697"/>
      <c r="BM32" s="682">
        <v>99</v>
      </c>
      <c r="BN32" s="743"/>
      <c r="BO32" s="743"/>
      <c r="BP32" s="743"/>
      <c r="BQ32" s="721"/>
      <c r="BR32" s="751">
        <v>99.4</v>
      </c>
      <c r="BS32" s="697"/>
      <c r="BT32" s="697"/>
      <c r="BU32" s="697"/>
      <c r="BV32" s="697"/>
      <c r="BW32" s="697"/>
      <c r="BX32" s="682">
        <v>98.6</v>
      </c>
      <c r="BY32" s="743"/>
      <c r="BZ32" s="743"/>
      <c r="CA32" s="743"/>
      <c r="CB32" s="721"/>
      <c r="CD32" s="767"/>
      <c r="CE32" s="768"/>
      <c r="CF32" s="711" t="s">
        <v>314</v>
      </c>
      <c r="CG32" s="712"/>
      <c r="CH32" s="712"/>
      <c r="CI32" s="712"/>
      <c r="CJ32" s="712"/>
      <c r="CK32" s="712"/>
      <c r="CL32" s="712"/>
      <c r="CM32" s="712"/>
      <c r="CN32" s="712"/>
      <c r="CO32" s="712"/>
      <c r="CP32" s="712"/>
      <c r="CQ32" s="713"/>
      <c r="CR32" s="678" t="s">
        <v>226</v>
      </c>
      <c r="CS32" s="679"/>
      <c r="CT32" s="679"/>
      <c r="CU32" s="679"/>
      <c r="CV32" s="679"/>
      <c r="CW32" s="679"/>
      <c r="CX32" s="679"/>
      <c r="CY32" s="680"/>
      <c r="CZ32" s="681" t="s">
        <v>226</v>
      </c>
      <c r="DA32" s="699"/>
      <c r="DB32" s="699"/>
      <c r="DC32" s="700"/>
      <c r="DD32" s="684" t="s">
        <v>130</v>
      </c>
      <c r="DE32" s="679"/>
      <c r="DF32" s="679"/>
      <c r="DG32" s="679"/>
      <c r="DH32" s="679"/>
      <c r="DI32" s="679"/>
      <c r="DJ32" s="679"/>
      <c r="DK32" s="680"/>
      <c r="DL32" s="684" t="s">
        <v>130</v>
      </c>
      <c r="DM32" s="679"/>
      <c r="DN32" s="679"/>
      <c r="DO32" s="679"/>
      <c r="DP32" s="679"/>
      <c r="DQ32" s="679"/>
      <c r="DR32" s="679"/>
      <c r="DS32" s="679"/>
      <c r="DT32" s="679"/>
      <c r="DU32" s="679"/>
      <c r="DV32" s="680"/>
      <c r="DW32" s="681" t="s">
        <v>226</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1118397</v>
      </c>
      <c r="S33" s="679"/>
      <c r="T33" s="679"/>
      <c r="U33" s="679"/>
      <c r="V33" s="679"/>
      <c r="W33" s="679"/>
      <c r="X33" s="679"/>
      <c r="Y33" s="680"/>
      <c r="Z33" s="715">
        <v>10.6</v>
      </c>
      <c r="AA33" s="715"/>
      <c r="AB33" s="715"/>
      <c r="AC33" s="715"/>
      <c r="AD33" s="716" t="s">
        <v>147</v>
      </c>
      <c r="AE33" s="716"/>
      <c r="AF33" s="716"/>
      <c r="AG33" s="716"/>
      <c r="AH33" s="716"/>
      <c r="AI33" s="716"/>
      <c r="AJ33" s="716"/>
      <c r="AK33" s="716"/>
      <c r="AL33" s="681" t="s">
        <v>226</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99.2</v>
      </c>
      <c r="BH33" s="663"/>
      <c r="BI33" s="663"/>
      <c r="BJ33" s="663"/>
      <c r="BK33" s="663"/>
      <c r="BL33" s="663"/>
      <c r="BM33" s="706">
        <v>98</v>
      </c>
      <c r="BN33" s="663"/>
      <c r="BO33" s="663"/>
      <c r="BP33" s="663"/>
      <c r="BQ33" s="727"/>
      <c r="BR33" s="742">
        <v>99.2</v>
      </c>
      <c r="BS33" s="663"/>
      <c r="BT33" s="663"/>
      <c r="BU33" s="663"/>
      <c r="BV33" s="663"/>
      <c r="BW33" s="663"/>
      <c r="BX33" s="706">
        <v>97.6</v>
      </c>
      <c r="BY33" s="663"/>
      <c r="BZ33" s="663"/>
      <c r="CA33" s="663"/>
      <c r="CB33" s="727"/>
      <c r="CD33" s="711" t="s">
        <v>317</v>
      </c>
      <c r="CE33" s="712"/>
      <c r="CF33" s="712"/>
      <c r="CG33" s="712"/>
      <c r="CH33" s="712"/>
      <c r="CI33" s="712"/>
      <c r="CJ33" s="712"/>
      <c r="CK33" s="712"/>
      <c r="CL33" s="712"/>
      <c r="CM33" s="712"/>
      <c r="CN33" s="712"/>
      <c r="CO33" s="712"/>
      <c r="CP33" s="712"/>
      <c r="CQ33" s="713"/>
      <c r="CR33" s="678">
        <v>4405106</v>
      </c>
      <c r="CS33" s="697"/>
      <c r="CT33" s="697"/>
      <c r="CU33" s="697"/>
      <c r="CV33" s="697"/>
      <c r="CW33" s="697"/>
      <c r="CX33" s="697"/>
      <c r="CY33" s="698"/>
      <c r="CZ33" s="681">
        <v>43.4</v>
      </c>
      <c r="DA33" s="699"/>
      <c r="DB33" s="699"/>
      <c r="DC33" s="700"/>
      <c r="DD33" s="684">
        <v>3721900</v>
      </c>
      <c r="DE33" s="697"/>
      <c r="DF33" s="697"/>
      <c r="DG33" s="697"/>
      <c r="DH33" s="697"/>
      <c r="DI33" s="697"/>
      <c r="DJ33" s="697"/>
      <c r="DK33" s="698"/>
      <c r="DL33" s="684">
        <v>2401389</v>
      </c>
      <c r="DM33" s="697"/>
      <c r="DN33" s="697"/>
      <c r="DO33" s="697"/>
      <c r="DP33" s="697"/>
      <c r="DQ33" s="697"/>
      <c r="DR33" s="697"/>
      <c r="DS33" s="697"/>
      <c r="DT33" s="697"/>
      <c r="DU33" s="697"/>
      <c r="DV33" s="698"/>
      <c r="DW33" s="681">
        <v>37.299999999999997</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57088</v>
      </c>
      <c r="S34" s="679"/>
      <c r="T34" s="679"/>
      <c r="U34" s="679"/>
      <c r="V34" s="679"/>
      <c r="W34" s="679"/>
      <c r="X34" s="679"/>
      <c r="Y34" s="680"/>
      <c r="Z34" s="715">
        <v>0.5</v>
      </c>
      <c r="AA34" s="715"/>
      <c r="AB34" s="715"/>
      <c r="AC34" s="715"/>
      <c r="AD34" s="716" t="s">
        <v>226</v>
      </c>
      <c r="AE34" s="716"/>
      <c r="AF34" s="716"/>
      <c r="AG34" s="716"/>
      <c r="AH34" s="716"/>
      <c r="AI34" s="716"/>
      <c r="AJ34" s="716"/>
      <c r="AK34" s="716"/>
      <c r="AL34" s="681" t="s">
        <v>130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1336449</v>
      </c>
      <c r="CS34" s="679"/>
      <c r="CT34" s="679"/>
      <c r="CU34" s="679"/>
      <c r="CV34" s="679"/>
      <c r="CW34" s="679"/>
      <c r="CX34" s="679"/>
      <c r="CY34" s="680"/>
      <c r="CZ34" s="681">
        <v>13.2</v>
      </c>
      <c r="DA34" s="699"/>
      <c r="DB34" s="699"/>
      <c r="DC34" s="700"/>
      <c r="DD34" s="684">
        <v>1137007</v>
      </c>
      <c r="DE34" s="679"/>
      <c r="DF34" s="679"/>
      <c r="DG34" s="679"/>
      <c r="DH34" s="679"/>
      <c r="DI34" s="679"/>
      <c r="DJ34" s="679"/>
      <c r="DK34" s="680"/>
      <c r="DL34" s="684">
        <v>842750</v>
      </c>
      <c r="DM34" s="679"/>
      <c r="DN34" s="679"/>
      <c r="DO34" s="679"/>
      <c r="DP34" s="679"/>
      <c r="DQ34" s="679"/>
      <c r="DR34" s="679"/>
      <c r="DS34" s="679"/>
      <c r="DT34" s="679"/>
      <c r="DU34" s="679"/>
      <c r="DV34" s="680"/>
      <c r="DW34" s="681">
        <v>13.1</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13727</v>
      </c>
      <c r="S35" s="679"/>
      <c r="T35" s="679"/>
      <c r="U35" s="679"/>
      <c r="V35" s="679"/>
      <c r="W35" s="679"/>
      <c r="X35" s="679"/>
      <c r="Y35" s="680"/>
      <c r="Z35" s="715">
        <v>0.1</v>
      </c>
      <c r="AA35" s="715"/>
      <c r="AB35" s="715"/>
      <c r="AC35" s="715"/>
      <c r="AD35" s="716" t="s">
        <v>226</v>
      </c>
      <c r="AE35" s="716"/>
      <c r="AF35" s="716"/>
      <c r="AG35" s="716"/>
      <c r="AH35" s="716"/>
      <c r="AI35" s="716"/>
      <c r="AJ35" s="716"/>
      <c r="AK35" s="716"/>
      <c r="AL35" s="681" t="s">
        <v>130</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63422</v>
      </c>
      <c r="CS35" s="697"/>
      <c r="CT35" s="697"/>
      <c r="CU35" s="697"/>
      <c r="CV35" s="697"/>
      <c r="CW35" s="697"/>
      <c r="CX35" s="697"/>
      <c r="CY35" s="698"/>
      <c r="CZ35" s="681">
        <v>0.6</v>
      </c>
      <c r="DA35" s="699"/>
      <c r="DB35" s="699"/>
      <c r="DC35" s="700"/>
      <c r="DD35" s="684">
        <v>49493</v>
      </c>
      <c r="DE35" s="697"/>
      <c r="DF35" s="697"/>
      <c r="DG35" s="697"/>
      <c r="DH35" s="697"/>
      <c r="DI35" s="697"/>
      <c r="DJ35" s="697"/>
      <c r="DK35" s="698"/>
      <c r="DL35" s="684">
        <v>3793</v>
      </c>
      <c r="DM35" s="697"/>
      <c r="DN35" s="697"/>
      <c r="DO35" s="697"/>
      <c r="DP35" s="697"/>
      <c r="DQ35" s="697"/>
      <c r="DR35" s="697"/>
      <c r="DS35" s="697"/>
      <c r="DT35" s="697"/>
      <c r="DU35" s="697"/>
      <c r="DV35" s="698"/>
      <c r="DW35" s="681">
        <v>0.1</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157126</v>
      </c>
      <c r="S36" s="679"/>
      <c r="T36" s="679"/>
      <c r="U36" s="679"/>
      <c r="V36" s="679"/>
      <c r="W36" s="679"/>
      <c r="X36" s="679"/>
      <c r="Y36" s="680"/>
      <c r="Z36" s="715">
        <v>1.5</v>
      </c>
      <c r="AA36" s="715"/>
      <c r="AB36" s="715"/>
      <c r="AC36" s="715"/>
      <c r="AD36" s="716" t="s">
        <v>226</v>
      </c>
      <c r="AE36" s="716"/>
      <c r="AF36" s="716"/>
      <c r="AG36" s="716"/>
      <c r="AH36" s="716"/>
      <c r="AI36" s="716"/>
      <c r="AJ36" s="716"/>
      <c r="AK36" s="716"/>
      <c r="AL36" s="681" t="s">
        <v>226</v>
      </c>
      <c r="AM36" s="682"/>
      <c r="AN36" s="682"/>
      <c r="AO36" s="717"/>
      <c r="AP36" s="235"/>
      <c r="AQ36" s="730" t="s">
        <v>325</v>
      </c>
      <c r="AR36" s="731"/>
      <c r="AS36" s="731"/>
      <c r="AT36" s="731"/>
      <c r="AU36" s="731"/>
      <c r="AV36" s="731"/>
      <c r="AW36" s="731"/>
      <c r="AX36" s="731"/>
      <c r="AY36" s="732"/>
      <c r="AZ36" s="733">
        <v>1421305</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69973</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1486555</v>
      </c>
      <c r="CS36" s="679"/>
      <c r="CT36" s="679"/>
      <c r="CU36" s="679"/>
      <c r="CV36" s="679"/>
      <c r="CW36" s="679"/>
      <c r="CX36" s="679"/>
      <c r="CY36" s="680"/>
      <c r="CZ36" s="681">
        <v>14.7</v>
      </c>
      <c r="DA36" s="699"/>
      <c r="DB36" s="699"/>
      <c r="DC36" s="700"/>
      <c r="DD36" s="684">
        <v>1247306</v>
      </c>
      <c r="DE36" s="679"/>
      <c r="DF36" s="679"/>
      <c r="DG36" s="679"/>
      <c r="DH36" s="679"/>
      <c r="DI36" s="679"/>
      <c r="DJ36" s="679"/>
      <c r="DK36" s="680"/>
      <c r="DL36" s="684">
        <v>796139</v>
      </c>
      <c r="DM36" s="679"/>
      <c r="DN36" s="679"/>
      <c r="DO36" s="679"/>
      <c r="DP36" s="679"/>
      <c r="DQ36" s="679"/>
      <c r="DR36" s="679"/>
      <c r="DS36" s="679"/>
      <c r="DT36" s="679"/>
      <c r="DU36" s="679"/>
      <c r="DV36" s="680"/>
      <c r="DW36" s="681">
        <v>12.4</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529606</v>
      </c>
      <c r="S37" s="679"/>
      <c r="T37" s="679"/>
      <c r="U37" s="679"/>
      <c r="V37" s="679"/>
      <c r="W37" s="679"/>
      <c r="X37" s="679"/>
      <c r="Y37" s="680"/>
      <c r="Z37" s="715">
        <v>5</v>
      </c>
      <c r="AA37" s="715"/>
      <c r="AB37" s="715"/>
      <c r="AC37" s="715"/>
      <c r="AD37" s="716" t="s">
        <v>226</v>
      </c>
      <c r="AE37" s="716"/>
      <c r="AF37" s="716"/>
      <c r="AG37" s="716"/>
      <c r="AH37" s="716"/>
      <c r="AI37" s="716"/>
      <c r="AJ37" s="716"/>
      <c r="AK37" s="716"/>
      <c r="AL37" s="681" t="s">
        <v>226</v>
      </c>
      <c r="AM37" s="682"/>
      <c r="AN37" s="682"/>
      <c r="AO37" s="717"/>
      <c r="AQ37" s="718" t="s">
        <v>329</v>
      </c>
      <c r="AR37" s="719"/>
      <c r="AS37" s="719"/>
      <c r="AT37" s="719"/>
      <c r="AU37" s="719"/>
      <c r="AV37" s="719"/>
      <c r="AW37" s="719"/>
      <c r="AX37" s="719"/>
      <c r="AY37" s="720"/>
      <c r="AZ37" s="678">
        <v>244581</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43921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423837</v>
      </c>
      <c r="CS37" s="697"/>
      <c r="CT37" s="697"/>
      <c r="CU37" s="697"/>
      <c r="CV37" s="697"/>
      <c r="CW37" s="697"/>
      <c r="CX37" s="697"/>
      <c r="CY37" s="698"/>
      <c r="CZ37" s="681">
        <v>4.2</v>
      </c>
      <c r="DA37" s="699"/>
      <c r="DB37" s="699"/>
      <c r="DC37" s="700"/>
      <c r="DD37" s="684">
        <v>404837</v>
      </c>
      <c r="DE37" s="697"/>
      <c r="DF37" s="697"/>
      <c r="DG37" s="697"/>
      <c r="DH37" s="697"/>
      <c r="DI37" s="697"/>
      <c r="DJ37" s="697"/>
      <c r="DK37" s="698"/>
      <c r="DL37" s="684">
        <v>356109</v>
      </c>
      <c r="DM37" s="697"/>
      <c r="DN37" s="697"/>
      <c r="DO37" s="697"/>
      <c r="DP37" s="697"/>
      <c r="DQ37" s="697"/>
      <c r="DR37" s="697"/>
      <c r="DS37" s="697"/>
      <c r="DT37" s="697"/>
      <c r="DU37" s="697"/>
      <c r="DV37" s="698"/>
      <c r="DW37" s="681">
        <v>5.5</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159031</v>
      </c>
      <c r="S38" s="679"/>
      <c r="T38" s="679"/>
      <c r="U38" s="679"/>
      <c r="V38" s="679"/>
      <c r="W38" s="679"/>
      <c r="X38" s="679"/>
      <c r="Y38" s="680"/>
      <c r="Z38" s="715">
        <v>1.5</v>
      </c>
      <c r="AA38" s="715"/>
      <c r="AB38" s="715"/>
      <c r="AC38" s="715"/>
      <c r="AD38" s="716">
        <v>7329</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197819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2588</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978905</v>
      </c>
      <c r="CS38" s="679"/>
      <c r="CT38" s="679"/>
      <c r="CU38" s="679"/>
      <c r="CV38" s="679"/>
      <c r="CW38" s="679"/>
      <c r="CX38" s="679"/>
      <c r="CY38" s="680"/>
      <c r="CZ38" s="681">
        <v>9.6</v>
      </c>
      <c r="DA38" s="699"/>
      <c r="DB38" s="699"/>
      <c r="DC38" s="700"/>
      <c r="DD38" s="684">
        <v>805662</v>
      </c>
      <c r="DE38" s="679"/>
      <c r="DF38" s="679"/>
      <c r="DG38" s="679"/>
      <c r="DH38" s="679"/>
      <c r="DI38" s="679"/>
      <c r="DJ38" s="679"/>
      <c r="DK38" s="680"/>
      <c r="DL38" s="684">
        <v>758707</v>
      </c>
      <c r="DM38" s="679"/>
      <c r="DN38" s="679"/>
      <c r="DO38" s="679"/>
      <c r="DP38" s="679"/>
      <c r="DQ38" s="679"/>
      <c r="DR38" s="679"/>
      <c r="DS38" s="679"/>
      <c r="DT38" s="679"/>
      <c r="DU38" s="679"/>
      <c r="DV38" s="680"/>
      <c r="DW38" s="681">
        <v>11.8</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669766</v>
      </c>
      <c r="S39" s="679"/>
      <c r="T39" s="679"/>
      <c r="U39" s="679"/>
      <c r="V39" s="679"/>
      <c r="W39" s="679"/>
      <c r="X39" s="679"/>
      <c r="Y39" s="680"/>
      <c r="Z39" s="715">
        <v>6.3</v>
      </c>
      <c r="AA39" s="715"/>
      <c r="AB39" s="715"/>
      <c r="AC39" s="715"/>
      <c r="AD39" s="716" t="s">
        <v>226</v>
      </c>
      <c r="AE39" s="716"/>
      <c r="AF39" s="716"/>
      <c r="AG39" s="716"/>
      <c r="AH39" s="716"/>
      <c r="AI39" s="716"/>
      <c r="AJ39" s="716"/>
      <c r="AK39" s="716"/>
      <c r="AL39" s="681" t="s">
        <v>226</v>
      </c>
      <c r="AM39" s="682"/>
      <c r="AN39" s="682"/>
      <c r="AO39" s="717"/>
      <c r="AQ39" s="718" t="s">
        <v>337</v>
      </c>
      <c r="AR39" s="719"/>
      <c r="AS39" s="719"/>
      <c r="AT39" s="719"/>
      <c r="AU39" s="719"/>
      <c r="AV39" s="719"/>
      <c r="AW39" s="719"/>
      <c r="AX39" s="719"/>
      <c r="AY39" s="720"/>
      <c r="AZ39" s="678" t="s">
        <v>226</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4269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315787</v>
      </c>
      <c r="CS39" s="697"/>
      <c r="CT39" s="697"/>
      <c r="CU39" s="697"/>
      <c r="CV39" s="697"/>
      <c r="CW39" s="697"/>
      <c r="CX39" s="697"/>
      <c r="CY39" s="698"/>
      <c r="CZ39" s="681">
        <v>3.1</v>
      </c>
      <c r="DA39" s="699"/>
      <c r="DB39" s="699"/>
      <c r="DC39" s="700"/>
      <c r="DD39" s="684">
        <v>265908</v>
      </c>
      <c r="DE39" s="697"/>
      <c r="DF39" s="697"/>
      <c r="DG39" s="697"/>
      <c r="DH39" s="697"/>
      <c r="DI39" s="697"/>
      <c r="DJ39" s="697"/>
      <c r="DK39" s="698"/>
      <c r="DL39" s="684" t="s">
        <v>147</v>
      </c>
      <c r="DM39" s="697"/>
      <c r="DN39" s="697"/>
      <c r="DO39" s="697"/>
      <c r="DP39" s="697"/>
      <c r="DQ39" s="697"/>
      <c r="DR39" s="697"/>
      <c r="DS39" s="697"/>
      <c r="DT39" s="697"/>
      <c r="DU39" s="697"/>
      <c r="DV39" s="698"/>
      <c r="DW39" s="681" t="s">
        <v>226</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341</v>
      </c>
      <c r="AR40" s="719"/>
      <c r="AS40" s="719"/>
      <c r="AT40" s="719"/>
      <c r="AU40" s="719"/>
      <c r="AV40" s="719"/>
      <c r="AW40" s="719"/>
      <c r="AX40" s="719"/>
      <c r="AY40" s="720"/>
      <c r="AZ40" s="678" t="s">
        <v>226</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78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223988</v>
      </c>
      <c r="CS40" s="679"/>
      <c r="CT40" s="679"/>
      <c r="CU40" s="679"/>
      <c r="CV40" s="679"/>
      <c r="CW40" s="679"/>
      <c r="CX40" s="679"/>
      <c r="CY40" s="680"/>
      <c r="CZ40" s="681">
        <v>2.2000000000000002</v>
      </c>
      <c r="DA40" s="699"/>
      <c r="DB40" s="699"/>
      <c r="DC40" s="700"/>
      <c r="DD40" s="684">
        <v>216524</v>
      </c>
      <c r="DE40" s="679"/>
      <c r="DF40" s="679"/>
      <c r="DG40" s="679"/>
      <c r="DH40" s="679"/>
      <c r="DI40" s="679"/>
      <c r="DJ40" s="679"/>
      <c r="DK40" s="680"/>
      <c r="DL40" s="684" t="s">
        <v>226</v>
      </c>
      <c r="DM40" s="679"/>
      <c r="DN40" s="679"/>
      <c r="DO40" s="679"/>
      <c r="DP40" s="679"/>
      <c r="DQ40" s="679"/>
      <c r="DR40" s="679"/>
      <c r="DS40" s="679"/>
      <c r="DT40" s="679"/>
      <c r="DU40" s="679"/>
      <c r="DV40" s="680"/>
      <c r="DW40" s="681" t="s">
        <v>147</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193666</v>
      </c>
      <c r="S41" s="679"/>
      <c r="T41" s="679"/>
      <c r="U41" s="679"/>
      <c r="V41" s="679"/>
      <c r="W41" s="679"/>
      <c r="X41" s="679"/>
      <c r="Y41" s="680"/>
      <c r="Z41" s="715">
        <v>1.8</v>
      </c>
      <c r="AA41" s="715"/>
      <c r="AB41" s="715"/>
      <c r="AC41" s="715"/>
      <c r="AD41" s="716" t="s">
        <v>147</v>
      </c>
      <c r="AE41" s="716"/>
      <c r="AF41" s="716"/>
      <c r="AG41" s="716"/>
      <c r="AH41" s="716"/>
      <c r="AI41" s="716"/>
      <c r="AJ41" s="716"/>
      <c r="AK41" s="716"/>
      <c r="AL41" s="681" t="s">
        <v>147</v>
      </c>
      <c r="AM41" s="682"/>
      <c r="AN41" s="682"/>
      <c r="AO41" s="717"/>
      <c r="AQ41" s="718" t="s">
        <v>346</v>
      </c>
      <c r="AR41" s="719"/>
      <c r="AS41" s="719"/>
      <c r="AT41" s="719"/>
      <c r="AU41" s="719"/>
      <c r="AV41" s="719"/>
      <c r="AW41" s="719"/>
      <c r="AX41" s="719"/>
      <c r="AY41" s="720"/>
      <c r="AZ41" s="678">
        <v>176149</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226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226</v>
      </c>
      <c r="CS41" s="697"/>
      <c r="CT41" s="697"/>
      <c r="CU41" s="697"/>
      <c r="CV41" s="697"/>
      <c r="CW41" s="697"/>
      <c r="CX41" s="697"/>
      <c r="CY41" s="698"/>
      <c r="CZ41" s="681" t="s">
        <v>226</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10588057</v>
      </c>
      <c r="S42" s="701"/>
      <c r="T42" s="701"/>
      <c r="U42" s="701"/>
      <c r="V42" s="701"/>
      <c r="W42" s="701"/>
      <c r="X42" s="701"/>
      <c r="Y42" s="703"/>
      <c r="Z42" s="704">
        <v>100</v>
      </c>
      <c r="AA42" s="704"/>
      <c r="AB42" s="704"/>
      <c r="AC42" s="704"/>
      <c r="AD42" s="705">
        <v>6246762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802756</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355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2116093</v>
      </c>
      <c r="CS42" s="679"/>
      <c r="CT42" s="679"/>
      <c r="CU42" s="679"/>
      <c r="CV42" s="679"/>
      <c r="CW42" s="679"/>
      <c r="CX42" s="679"/>
      <c r="CY42" s="680"/>
      <c r="CZ42" s="681">
        <v>20.9</v>
      </c>
      <c r="DA42" s="682"/>
      <c r="DB42" s="682"/>
      <c r="DC42" s="683"/>
      <c r="DD42" s="684">
        <v>657817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47796</v>
      </c>
      <c r="CS43" s="697"/>
      <c r="CT43" s="697"/>
      <c r="CU43" s="697"/>
      <c r="CV43" s="697"/>
      <c r="CW43" s="697"/>
      <c r="CX43" s="697"/>
      <c r="CY43" s="698"/>
      <c r="CZ43" s="681">
        <v>0.5</v>
      </c>
      <c r="DA43" s="699"/>
      <c r="DB43" s="699"/>
      <c r="DC43" s="700"/>
      <c r="DD43" s="684">
        <v>47796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354</v>
      </c>
      <c r="CG44" s="676"/>
      <c r="CH44" s="676"/>
      <c r="CI44" s="676"/>
      <c r="CJ44" s="676"/>
      <c r="CK44" s="676"/>
      <c r="CL44" s="676"/>
      <c r="CM44" s="676"/>
      <c r="CN44" s="676"/>
      <c r="CO44" s="676"/>
      <c r="CP44" s="676"/>
      <c r="CQ44" s="677"/>
      <c r="CR44" s="678">
        <v>1570742</v>
      </c>
      <c r="CS44" s="679"/>
      <c r="CT44" s="679"/>
      <c r="CU44" s="679"/>
      <c r="CV44" s="679"/>
      <c r="CW44" s="679"/>
      <c r="CX44" s="679"/>
      <c r="CY44" s="680"/>
      <c r="CZ44" s="681">
        <v>15.5</v>
      </c>
      <c r="DA44" s="682"/>
      <c r="DB44" s="682"/>
      <c r="DC44" s="683"/>
      <c r="DD44" s="684">
        <v>561598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769741</v>
      </c>
      <c r="CS45" s="697"/>
      <c r="CT45" s="697"/>
      <c r="CU45" s="697"/>
      <c r="CV45" s="697"/>
      <c r="CW45" s="697"/>
      <c r="CX45" s="697"/>
      <c r="CY45" s="698"/>
      <c r="CZ45" s="681">
        <v>7.6</v>
      </c>
      <c r="DA45" s="699"/>
      <c r="DB45" s="699"/>
      <c r="DC45" s="700"/>
      <c r="DD45" s="684">
        <v>114406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724822</v>
      </c>
      <c r="CS46" s="679"/>
      <c r="CT46" s="679"/>
      <c r="CU46" s="679"/>
      <c r="CV46" s="679"/>
      <c r="CW46" s="679"/>
      <c r="CX46" s="679"/>
      <c r="CY46" s="680"/>
      <c r="CZ46" s="681">
        <v>7.1</v>
      </c>
      <c r="DA46" s="682"/>
      <c r="DB46" s="682"/>
      <c r="DC46" s="683"/>
      <c r="DD46" s="684">
        <v>375437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545351</v>
      </c>
      <c r="CS47" s="697"/>
      <c r="CT47" s="697"/>
      <c r="CU47" s="697"/>
      <c r="CV47" s="697"/>
      <c r="CW47" s="697"/>
      <c r="CX47" s="697"/>
      <c r="CY47" s="698"/>
      <c r="CZ47" s="681">
        <v>5.4</v>
      </c>
      <c r="DA47" s="699"/>
      <c r="DB47" s="699"/>
      <c r="DC47" s="700"/>
      <c r="DD47" s="684">
        <v>96219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226</v>
      </c>
      <c r="CS48" s="679"/>
      <c r="CT48" s="679"/>
      <c r="CU48" s="679"/>
      <c r="CV48" s="679"/>
      <c r="CW48" s="679"/>
      <c r="CX48" s="679"/>
      <c r="CY48" s="680"/>
      <c r="CZ48" s="681" t="s">
        <v>226</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10145558</v>
      </c>
      <c r="CS49" s="663"/>
      <c r="CT49" s="663"/>
      <c r="CU49" s="663"/>
      <c r="CV49" s="663"/>
      <c r="CW49" s="663"/>
      <c r="CX49" s="663"/>
      <c r="CY49" s="664"/>
      <c r="CZ49" s="665">
        <v>100</v>
      </c>
      <c r="DA49" s="666"/>
      <c r="DB49" s="666"/>
      <c r="DC49" s="667"/>
      <c r="DD49" s="668">
        <v>7164143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C5T9hJDaH3dDCdaWs7e3JQxMvojTHFQhMyrRi76aX8yl73XYQ+NS2A3ZzmI7Z6mdBUvgoJhd1wC52Wnlga4iQ==" saltValue="ul20RXcpKiZ8oj51MPsC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10588</v>
      </c>
      <c r="R7" s="1198"/>
      <c r="S7" s="1198"/>
      <c r="T7" s="1198"/>
      <c r="U7" s="1198"/>
      <c r="V7" s="1198">
        <v>10146</v>
      </c>
      <c r="W7" s="1198"/>
      <c r="X7" s="1198"/>
      <c r="Y7" s="1198"/>
      <c r="Z7" s="1198"/>
      <c r="AA7" s="1198">
        <v>442</v>
      </c>
      <c r="AB7" s="1198"/>
      <c r="AC7" s="1198"/>
      <c r="AD7" s="1198"/>
      <c r="AE7" s="1199"/>
      <c r="AF7" s="1200">
        <v>212</v>
      </c>
      <c r="AG7" s="1201"/>
      <c r="AH7" s="1201"/>
      <c r="AI7" s="1201"/>
      <c r="AJ7" s="1202"/>
      <c r="AK7" s="1184">
        <v>150</v>
      </c>
      <c r="AL7" s="1185"/>
      <c r="AM7" s="1185"/>
      <c r="AN7" s="1185"/>
      <c r="AO7" s="1185"/>
      <c r="AP7" s="1185">
        <v>8090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3</v>
      </c>
      <c r="CI7" s="1182"/>
      <c r="CJ7" s="1182"/>
      <c r="CK7" s="1182"/>
      <c r="CL7" s="1183"/>
      <c r="CM7" s="1181">
        <v>89</v>
      </c>
      <c r="CN7" s="1182"/>
      <c r="CO7" s="1182"/>
      <c r="CP7" s="1182"/>
      <c r="CQ7" s="1183"/>
      <c r="CR7" s="1181">
        <v>35</v>
      </c>
      <c r="CS7" s="1182"/>
      <c r="CT7" s="1182"/>
      <c r="CU7" s="1182"/>
      <c r="CV7" s="1183"/>
      <c r="CW7" s="1181" t="s">
        <v>591</v>
      </c>
      <c r="CX7" s="1182"/>
      <c r="CY7" s="1182"/>
      <c r="CZ7" s="1182"/>
      <c r="DA7" s="1183"/>
      <c r="DB7" s="1181" t="s">
        <v>591</v>
      </c>
      <c r="DC7" s="1182"/>
      <c r="DD7" s="1182"/>
      <c r="DE7" s="1182"/>
      <c r="DF7" s="1183"/>
      <c r="DG7" s="1181" t="s">
        <v>591</v>
      </c>
      <c r="DH7" s="1182"/>
      <c r="DI7" s="1182"/>
      <c r="DJ7" s="1182"/>
      <c r="DK7" s="1183"/>
      <c r="DL7" s="1181" t="s">
        <v>591</v>
      </c>
      <c r="DM7" s="1182"/>
      <c r="DN7" s="1182"/>
      <c r="DO7" s="1182"/>
      <c r="DP7" s="1183"/>
      <c r="DQ7" s="1181" t="s">
        <v>591</v>
      </c>
      <c r="DR7" s="1182"/>
      <c r="DS7" s="1182"/>
      <c r="DT7" s="1182"/>
      <c r="DU7" s="1183"/>
      <c r="DV7" s="1208"/>
      <c r="DW7" s="1209"/>
      <c r="DX7" s="1209"/>
      <c r="DY7" s="1209"/>
      <c r="DZ7" s="1210"/>
      <c r="EA7" s="255"/>
    </row>
    <row r="8" spans="1:131" s="256" customFormat="1" ht="26.25" customHeight="1">
      <c r="A8" s="262">
        <v>2</v>
      </c>
      <c r="B8" s="1130" t="s">
        <v>386</v>
      </c>
      <c r="C8" s="1131"/>
      <c r="D8" s="1131"/>
      <c r="E8" s="1131"/>
      <c r="F8" s="1131"/>
      <c r="G8" s="1131"/>
      <c r="H8" s="1131"/>
      <c r="I8" s="1131"/>
      <c r="J8" s="1131"/>
      <c r="K8" s="1131"/>
      <c r="L8" s="1131"/>
      <c r="M8" s="1131"/>
      <c r="N8" s="1131"/>
      <c r="O8" s="1131"/>
      <c r="P8" s="1132"/>
      <c r="Q8" s="1136">
        <v>8</v>
      </c>
      <c r="R8" s="1137"/>
      <c r="S8" s="1137"/>
      <c r="T8" s="1137"/>
      <c r="U8" s="1137"/>
      <c r="V8" s="1137">
        <v>8</v>
      </c>
      <c r="W8" s="1137"/>
      <c r="X8" s="1137"/>
      <c r="Y8" s="1137"/>
      <c r="Z8" s="1137"/>
      <c r="AA8" s="1137" t="s">
        <v>591</v>
      </c>
      <c r="AB8" s="1137"/>
      <c r="AC8" s="1137"/>
      <c r="AD8" s="1137"/>
      <c r="AE8" s="1138"/>
      <c r="AF8" s="1112" t="s">
        <v>130</v>
      </c>
      <c r="AG8" s="1113"/>
      <c r="AH8" s="1113"/>
      <c r="AI8" s="1113"/>
      <c r="AJ8" s="1114"/>
      <c r="AK8" s="1179">
        <v>5</v>
      </c>
      <c r="AL8" s="1180"/>
      <c r="AM8" s="1180"/>
      <c r="AN8" s="1180"/>
      <c r="AO8" s="1180"/>
      <c r="AP8" s="1180" t="s">
        <v>591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0</v>
      </c>
      <c r="CI8" s="1083"/>
      <c r="CJ8" s="1083"/>
      <c r="CK8" s="1083"/>
      <c r="CL8" s="1084"/>
      <c r="CM8" s="1082">
        <v>209</v>
      </c>
      <c r="CN8" s="1083"/>
      <c r="CO8" s="1083"/>
      <c r="CP8" s="1083"/>
      <c r="CQ8" s="1084"/>
      <c r="CR8" s="1082">
        <v>115</v>
      </c>
      <c r="CS8" s="1083"/>
      <c r="CT8" s="1083"/>
      <c r="CU8" s="1083"/>
      <c r="CV8" s="1084"/>
      <c r="CW8" s="1082" t="s">
        <v>591</v>
      </c>
      <c r="CX8" s="1083"/>
      <c r="CY8" s="1083"/>
      <c r="CZ8" s="1083"/>
      <c r="DA8" s="1084"/>
      <c r="DB8" s="1082" t="s">
        <v>591</v>
      </c>
      <c r="DC8" s="1083"/>
      <c r="DD8" s="1083"/>
      <c r="DE8" s="1083"/>
      <c r="DF8" s="1084"/>
      <c r="DG8" s="1082" t="s">
        <v>591</v>
      </c>
      <c r="DH8" s="1083"/>
      <c r="DI8" s="1083"/>
      <c r="DJ8" s="1083"/>
      <c r="DK8" s="1084"/>
      <c r="DL8" s="1082" t="s">
        <v>591</v>
      </c>
      <c r="DM8" s="1083"/>
      <c r="DN8" s="1083"/>
      <c r="DO8" s="1083"/>
      <c r="DP8" s="1084"/>
      <c r="DQ8" s="1082" t="s">
        <v>591</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0</v>
      </c>
      <c r="CI9" s="1083"/>
      <c r="CJ9" s="1083"/>
      <c r="CK9" s="1083"/>
      <c r="CL9" s="1084"/>
      <c r="CM9" s="1082">
        <v>29</v>
      </c>
      <c r="CN9" s="1083"/>
      <c r="CO9" s="1083"/>
      <c r="CP9" s="1083"/>
      <c r="CQ9" s="1084"/>
      <c r="CR9" s="1082">
        <v>20</v>
      </c>
      <c r="CS9" s="1083"/>
      <c r="CT9" s="1083"/>
      <c r="CU9" s="1083"/>
      <c r="CV9" s="1084"/>
      <c r="CW9" s="1082" t="s">
        <v>591</v>
      </c>
      <c r="CX9" s="1083"/>
      <c r="CY9" s="1083"/>
      <c r="CZ9" s="1083"/>
      <c r="DA9" s="1084"/>
      <c r="DB9" s="1082" t="s">
        <v>591</v>
      </c>
      <c r="DC9" s="1083"/>
      <c r="DD9" s="1083"/>
      <c r="DE9" s="1083"/>
      <c r="DF9" s="1084"/>
      <c r="DG9" s="1082" t="s">
        <v>591</v>
      </c>
      <c r="DH9" s="1083"/>
      <c r="DI9" s="1083"/>
      <c r="DJ9" s="1083"/>
      <c r="DK9" s="1084"/>
      <c r="DL9" s="1082" t="s">
        <v>591</v>
      </c>
      <c r="DM9" s="1083"/>
      <c r="DN9" s="1083"/>
      <c r="DO9" s="1083"/>
      <c r="DP9" s="1084"/>
      <c r="DQ9" s="1082" t="s">
        <v>591</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590</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68</v>
      </c>
      <c r="CN10" s="1083"/>
      <c r="CO10" s="1083"/>
      <c r="CP10" s="1083"/>
      <c r="CQ10" s="1084"/>
      <c r="CR10" s="1082">
        <v>5</v>
      </c>
      <c r="CS10" s="1083"/>
      <c r="CT10" s="1083"/>
      <c r="CU10" s="1083"/>
      <c r="CV10" s="1084"/>
      <c r="CW10" s="1082" t="s">
        <v>591</v>
      </c>
      <c r="CX10" s="1083"/>
      <c r="CY10" s="1083"/>
      <c r="CZ10" s="1083"/>
      <c r="DA10" s="1084"/>
      <c r="DB10" s="1082" t="s">
        <v>591</v>
      </c>
      <c r="DC10" s="1083"/>
      <c r="DD10" s="1083"/>
      <c r="DE10" s="1083"/>
      <c r="DF10" s="1084"/>
      <c r="DG10" s="1082" t="s">
        <v>591</v>
      </c>
      <c r="DH10" s="1083"/>
      <c r="DI10" s="1083"/>
      <c r="DJ10" s="1083"/>
      <c r="DK10" s="1084"/>
      <c r="DL10" s="1082" t="s">
        <v>591</v>
      </c>
      <c r="DM10" s="1083"/>
      <c r="DN10" s="1083"/>
      <c r="DO10" s="1083"/>
      <c r="DP10" s="1084"/>
      <c r="DQ10" s="1082" t="s">
        <v>591</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212</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400</v>
      </c>
      <c r="C28" s="1144"/>
      <c r="D28" s="1144"/>
      <c r="E28" s="1144"/>
      <c r="F28" s="1144"/>
      <c r="G28" s="1144"/>
      <c r="H28" s="1144"/>
      <c r="I28" s="1144"/>
      <c r="J28" s="1144"/>
      <c r="K28" s="1144"/>
      <c r="L28" s="1144"/>
      <c r="M28" s="1144"/>
      <c r="N28" s="1144"/>
      <c r="O28" s="1144"/>
      <c r="P28" s="1145"/>
      <c r="Q28" s="1146">
        <v>2134</v>
      </c>
      <c r="R28" s="1147"/>
      <c r="S28" s="1147"/>
      <c r="T28" s="1147"/>
      <c r="U28" s="1147"/>
      <c r="V28" s="1147">
        <v>2064</v>
      </c>
      <c r="W28" s="1147"/>
      <c r="X28" s="1147"/>
      <c r="Y28" s="1147"/>
      <c r="Z28" s="1147"/>
      <c r="AA28" s="1147">
        <v>70</v>
      </c>
      <c r="AB28" s="1147"/>
      <c r="AC28" s="1147"/>
      <c r="AD28" s="1147"/>
      <c r="AE28" s="1148"/>
      <c r="AF28" s="1149">
        <v>70</v>
      </c>
      <c r="AG28" s="1147"/>
      <c r="AH28" s="1147"/>
      <c r="AI28" s="1147"/>
      <c r="AJ28" s="1150"/>
      <c r="AK28" s="1151">
        <v>176</v>
      </c>
      <c r="AL28" s="1139"/>
      <c r="AM28" s="1139"/>
      <c r="AN28" s="1139"/>
      <c r="AO28" s="1139"/>
      <c r="AP28" s="1139" t="s">
        <v>591</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401</v>
      </c>
      <c r="C29" s="1131"/>
      <c r="D29" s="1131"/>
      <c r="E29" s="1131"/>
      <c r="F29" s="1131"/>
      <c r="G29" s="1131"/>
      <c r="H29" s="1131"/>
      <c r="I29" s="1131"/>
      <c r="J29" s="1131"/>
      <c r="K29" s="1131"/>
      <c r="L29" s="1131"/>
      <c r="M29" s="1131"/>
      <c r="N29" s="1131"/>
      <c r="O29" s="1131"/>
      <c r="P29" s="1132"/>
      <c r="Q29" s="1136">
        <v>2634</v>
      </c>
      <c r="R29" s="1137"/>
      <c r="S29" s="1137"/>
      <c r="T29" s="1137"/>
      <c r="U29" s="1137"/>
      <c r="V29" s="1137">
        <v>2607</v>
      </c>
      <c r="W29" s="1137"/>
      <c r="X29" s="1137"/>
      <c r="Y29" s="1137"/>
      <c r="Z29" s="1137"/>
      <c r="AA29" s="1137">
        <v>27</v>
      </c>
      <c r="AB29" s="1137"/>
      <c r="AC29" s="1137"/>
      <c r="AD29" s="1137"/>
      <c r="AE29" s="1138"/>
      <c r="AF29" s="1112">
        <v>27</v>
      </c>
      <c r="AG29" s="1113"/>
      <c r="AH29" s="1113"/>
      <c r="AI29" s="1113"/>
      <c r="AJ29" s="1114"/>
      <c r="AK29" s="1073">
        <v>393</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402</v>
      </c>
      <c r="C30" s="1131"/>
      <c r="D30" s="1131"/>
      <c r="E30" s="1131"/>
      <c r="F30" s="1131"/>
      <c r="G30" s="1131"/>
      <c r="H30" s="1131"/>
      <c r="I30" s="1131"/>
      <c r="J30" s="1131"/>
      <c r="K30" s="1131"/>
      <c r="L30" s="1131"/>
      <c r="M30" s="1131"/>
      <c r="N30" s="1131"/>
      <c r="O30" s="1131"/>
      <c r="P30" s="1132"/>
      <c r="Q30" s="1136">
        <v>232</v>
      </c>
      <c r="R30" s="1137"/>
      <c r="S30" s="1137"/>
      <c r="T30" s="1137"/>
      <c r="U30" s="1137"/>
      <c r="V30" s="1137">
        <v>225</v>
      </c>
      <c r="W30" s="1137"/>
      <c r="X30" s="1137"/>
      <c r="Y30" s="1137"/>
      <c r="Z30" s="1137"/>
      <c r="AA30" s="1137">
        <v>7</v>
      </c>
      <c r="AB30" s="1137"/>
      <c r="AC30" s="1137"/>
      <c r="AD30" s="1137"/>
      <c r="AE30" s="1138"/>
      <c r="AF30" s="1112">
        <v>7</v>
      </c>
      <c r="AG30" s="1113"/>
      <c r="AH30" s="1113"/>
      <c r="AI30" s="1113"/>
      <c r="AJ30" s="1114"/>
      <c r="AK30" s="1073">
        <v>84</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403</v>
      </c>
      <c r="C31" s="1131"/>
      <c r="D31" s="1131"/>
      <c r="E31" s="1131"/>
      <c r="F31" s="1131"/>
      <c r="G31" s="1131"/>
      <c r="H31" s="1131"/>
      <c r="I31" s="1131"/>
      <c r="J31" s="1131"/>
      <c r="K31" s="1131"/>
      <c r="L31" s="1131"/>
      <c r="M31" s="1131"/>
      <c r="N31" s="1131"/>
      <c r="O31" s="1131"/>
      <c r="P31" s="1132"/>
      <c r="Q31" s="1136">
        <v>19</v>
      </c>
      <c r="R31" s="1137"/>
      <c r="S31" s="1137"/>
      <c r="T31" s="1137"/>
      <c r="U31" s="1137"/>
      <c r="V31" s="1137">
        <v>19</v>
      </c>
      <c r="W31" s="1137"/>
      <c r="X31" s="1137"/>
      <c r="Y31" s="1137"/>
      <c r="Z31" s="1137"/>
      <c r="AA31" s="1137" t="s">
        <v>591</v>
      </c>
      <c r="AB31" s="1137"/>
      <c r="AC31" s="1137"/>
      <c r="AD31" s="1137"/>
      <c r="AE31" s="1138"/>
      <c r="AF31" s="1112" t="s">
        <v>130</v>
      </c>
      <c r="AG31" s="1113"/>
      <c r="AH31" s="1113"/>
      <c r="AI31" s="1113"/>
      <c r="AJ31" s="1114"/>
      <c r="AK31" s="1073">
        <v>8</v>
      </c>
      <c r="AL31" s="1064"/>
      <c r="AM31" s="1064"/>
      <c r="AN31" s="1064"/>
      <c r="AO31" s="1064"/>
      <c r="AP31" s="1064" t="s">
        <v>591</v>
      </c>
      <c r="AQ31" s="1064"/>
      <c r="AR31" s="1064"/>
      <c r="AS31" s="1064"/>
      <c r="AT31" s="1064"/>
      <c r="AU31" s="1064" t="s">
        <v>591</v>
      </c>
      <c r="AV31" s="1064"/>
      <c r="AW31" s="1064"/>
      <c r="AX31" s="1064"/>
      <c r="AY31" s="1064"/>
      <c r="AZ31" s="1135" t="s">
        <v>591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441</v>
      </c>
      <c r="R32" s="1137"/>
      <c r="S32" s="1137"/>
      <c r="T32" s="1137"/>
      <c r="U32" s="1137"/>
      <c r="V32" s="1137">
        <v>378</v>
      </c>
      <c r="W32" s="1137"/>
      <c r="X32" s="1137"/>
      <c r="Y32" s="1137"/>
      <c r="Z32" s="1137"/>
      <c r="AA32" s="1137">
        <v>63</v>
      </c>
      <c r="AB32" s="1137"/>
      <c r="AC32" s="1137"/>
      <c r="AD32" s="1137"/>
      <c r="AE32" s="1138"/>
      <c r="AF32" s="1112">
        <v>750</v>
      </c>
      <c r="AG32" s="1113"/>
      <c r="AH32" s="1113"/>
      <c r="AI32" s="1113"/>
      <c r="AJ32" s="1114"/>
      <c r="AK32" s="1073">
        <v>245</v>
      </c>
      <c r="AL32" s="1064"/>
      <c r="AM32" s="1064"/>
      <c r="AN32" s="1064"/>
      <c r="AO32" s="1064"/>
      <c r="AP32" s="1064">
        <v>2576</v>
      </c>
      <c r="AQ32" s="1064"/>
      <c r="AR32" s="1064"/>
      <c r="AS32" s="1064"/>
      <c r="AT32" s="1064"/>
      <c r="AU32" s="1064">
        <v>984</v>
      </c>
      <c r="AV32" s="1064"/>
      <c r="AW32" s="1064"/>
      <c r="AX32" s="1064"/>
      <c r="AY32" s="1064"/>
      <c r="AZ32" s="1135" t="s">
        <v>591</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463</v>
      </c>
      <c r="C33" s="1131"/>
      <c r="D33" s="1131"/>
      <c r="E33" s="1131"/>
      <c r="F33" s="1131"/>
      <c r="G33" s="1131"/>
      <c r="H33" s="1131"/>
      <c r="I33" s="1131"/>
      <c r="J33" s="1131"/>
      <c r="K33" s="1131"/>
      <c r="L33" s="1131"/>
      <c r="M33" s="1131"/>
      <c r="N33" s="1131"/>
      <c r="O33" s="1131"/>
      <c r="P33" s="1132"/>
      <c r="Q33" s="1136">
        <v>272</v>
      </c>
      <c r="R33" s="1137"/>
      <c r="S33" s="1137"/>
      <c r="T33" s="1137"/>
      <c r="U33" s="1137"/>
      <c r="V33" s="1137">
        <v>267</v>
      </c>
      <c r="W33" s="1137"/>
      <c r="X33" s="1137"/>
      <c r="Y33" s="1137"/>
      <c r="Z33" s="1137"/>
      <c r="AA33" s="1137">
        <v>5</v>
      </c>
      <c r="AB33" s="1137"/>
      <c r="AC33" s="1137"/>
      <c r="AD33" s="1137"/>
      <c r="AE33" s="1138"/>
      <c r="AF33" s="1112">
        <v>43</v>
      </c>
      <c r="AG33" s="1113"/>
      <c r="AH33" s="1113"/>
      <c r="AI33" s="1113"/>
      <c r="AJ33" s="1114"/>
      <c r="AK33" s="1073">
        <v>198</v>
      </c>
      <c r="AL33" s="1064"/>
      <c r="AM33" s="1064"/>
      <c r="AN33" s="1064"/>
      <c r="AO33" s="1064"/>
      <c r="AP33" s="1064">
        <v>1235</v>
      </c>
      <c r="AQ33" s="1064"/>
      <c r="AR33" s="1064"/>
      <c r="AS33" s="1064"/>
      <c r="AT33" s="1064"/>
      <c r="AU33" s="1064">
        <v>694</v>
      </c>
      <c r="AV33" s="1064"/>
      <c r="AW33" s="1064"/>
      <c r="AX33" s="1064"/>
      <c r="AY33" s="1064"/>
      <c r="AZ33" s="1135" t="s">
        <v>591</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388</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898</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410</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393</v>
      </c>
      <c r="W66" s="1095"/>
      <c r="X66" s="1095"/>
      <c r="Y66" s="1095"/>
      <c r="Z66" s="1096"/>
      <c r="AA66" s="1094" t="s">
        <v>411</v>
      </c>
      <c r="AB66" s="1095"/>
      <c r="AC66" s="1095"/>
      <c r="AD66" s="1095"/>
      <c r="AE66" s="1096"/>
      <c r="AF66" s="1100" t="s">
        <v>395</v>
      </c>
      <c r="AG66" s="1101"/>
      <c r="AH66" s="1101"/>
      <c r="AI66" s="1101"/>
      <c r="AJ66" s="1102"/>
      <c r="AK66" s="1094" t="s">
        <v>396</v>
      </c>
      <c r="AL66" s="1089"/>
      <c r="AM66" s="1089"/>
      <c r="AN66" s="1089"/>
      <c r="AO66" s="1090"/>
      <c r="AP66" s="1094" t="s">
        <v>412</v>
      </c>
      <c r="AQ66" s="1095"/>
      <c r="AR66" s="1095"/>
      <c r="AS66" s="1095"/>
      <c r="AT66" s="1096"/>
      <c r="AU66" s="1094" t="s">
        <v>413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570</v>
      </c>
      <c r="C68" s="1079"/>
      <c r="D68" s="1079"/>
      <c r="E68" s="1079"/>
      <c r="F68" s="1079"/>
      <c r="G68" s="1079"/>
      <c r="H68" s="1079"/>
      <c r="I68" s="1079"/>
      <c r="J68" s="1079"/>
      <c r="K68" s="1079"/>
      <c r="L68" s="1079"/>
      <c r="M68" s="1079"/>
      <c r="N68" s="1079"/>
      <c r="O68" s="1079"/>
      <c r="P68" s="1080"/>
      <c r="Q68" s="1081">
        <v>9243</v>
      </c>
      <c r="R68" s="1075"/>
      <c r="S68" s="1075"/>
      <c r="T68" s="1075"/>
      <c r="U68" s="1075"/>
      <c r="V68" s="1075">
        <v>8921</v>
      </c>
      <c r="W68" s="1075"/>
      <c r="X68" s="1075"/>
      <c r="Y68" s="1075"/>
      <c r="Z68" s="1075"/>
      <c r="AA68" s="1075">
        <v>322</v>
      </c>
      <c r="AB68" s="1075"/>
      <c r="AC68" s="1075"/>
      <c r="AD68" s="1075"/>
      <c r="AE68" s="1075"/>
      <c r="AF68" s="1075">
        <v>322</v>
      </c>
      <c r="AG68" s="1075"/>
      <c r="AH68" s="1075"/>
      <c r="AI68" s="1075"/>
      <c r="AJ68" s="1075"/>
      <c r="AK68" s="1075">
        <v>3470</v>
      </c>
      <c r="AL68" s="1075"/>
      <c r="AM68" s="1075"/>
      <c r="AN68" s="1075"/>
      <c r="AO68" s="1075"/>
      <c r="AP68" s="1075" t="s">
        <v>592</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571</v>
      </c>
      <c r="C69" s="1068"/>
      <c r="D69" s="1068"/>
      <c r="E69" s="1068"/>
      <c r="F69" s="1068"/>
      <c r="G69" s="1068"/>
      <c r="H69" s="1068"/>
      <c r="I69" s="1068"/>
      <c r="J69" s="1068"/>
      <c r="K69" s="1068"/>
      <c r="L69" s="1068"/>
      <c r="M69" s="1068"/>
      <c r="N69" s="1068"/>
      <c r="O69" s="1068"/>
      <c r="P69" s="1069"/>
      <c r="Q69" s="1070">
        <v>549</v>
      </c>
      <c r="R69" s="1064"/>
      <c r="S69" s="1064"/>
      <c r="T69" s="1064"/>
      <c r="U69" s="1064"/>
      <c r="V69" s="1064">
        <v>546</v>
      </c>
      <c r="W69" s="1064"/>
      <c r="X69" s="1064"/>
      <c r="Y69" s="1064"/>
      <c r="Z69" s="1064"/>
      <c r="AA69" s="1064">
        <v>3</v>
      </c>
      <c r="AB69" s="1064"/>
      <c r="AC69" s="1064"/>
      <c r="AD69" s="1064"/>
      <c r="AE69" s="1064"/>
      <c r="AF69" s="1064">
        <v>3</v>
      </c>
      <c r="AG69" s="1064"/>
      <c r="AH69" s="1064"/>
      <c r="AI69" s="1064"/>
      <c r="AJ69" s="1064"/>
      <c r="AK69" s="1064">
        <v>0</v>
      </c>
      <c r="AL69" s="1064"/>
      <c r="AM69" s="1064"/>
      <c r="AN69" s="1064"/>
      <c r="AO69" s="1064"/>
      <c r="AP69" s="1064" t="s">
        <v>592</v>
      </c>
      <c r="AQ69" s="1064"/>
      <c r="AR69" s="1064"/>
      <c r="AS69" s="1064"/>
      <c r="AT69" s="1064"/>
      <c r="AU69" s="1064" t="s">
        <v>592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572</v>
      </c>
      <c r="C70" s="1068"/>
      <c r="D70" s="1068"/>
      <c r="E70" s="1068"/>
      <c r="F70" s="1068"/>
      <c r="G70" s="1068"/>
      <c r="H70" s="1068"/>
      <c r="I70" s="1068"/>
      <c r="J70" s="1068"/>
      <c r="K70" s="1068"/>
      <c r="L70" s="1068"/>
      <c r="M70" s="1068"/>
      <c r="N70" s="1068"/>
      <c r="O70" s="1068"/>
      <c r="P70" s="1069"/>
      <c r="Q70" s="1070">
        <v>41</v>
      </c>
      <c r="R70" s="1064"/>
      <c r="S70" s="1064"/>
      <c r="T70" s="1064"/>
      <c r="U70" s="1064"/>
      <c r="V70" s="1064">
        <v>28</v>
      </c>
      <c r="W70" s="1064"/>
      <c r="X70" s="1064"/>
      <c r="Y70" s="1064"/>
      <c r="Z70" s="1064"/>
      <c r="AA70" s="1064">
        <v>13</v>
      </c>
      <c r="AB70" s="1064"/>
      <c r="AC70" s="1064"/>
      <c r="AD70" s="1064"/>
      <c r="AE70" s="1064"/>
      <c r="AF70" s="1064">
        <v>13</v>
      </c>
      <c r="AG70" s="1064"/>
      <c r="AH70" s="1064"/>
      <c r="AI70" s="1064"/>
      <c r="AJ70" s="1064"/>
      <c r="AK70" s="1064">
        <v>0</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573</v>
      </c>
      <c r="C71" s="1068"/>
      <c r="D71" s="1068"/>
      <c r="E71" s="1068"/>
      <c r="F71" s="1068"/>
      <c r="G71" s="1068"/>
      <c r="H71" s="1068"/>
      <c r="I71" s="1068"/>
      <c r="J71" s="1068"/>
      <c r="K71" s="1068"/>
      <c r="L71" s="1068"/>
      <c r="M71" s="1068"/>
      <c r="N71" s="1068"/>
      <c r="O71" s="1068"/>
      <c r="P71" s="1069"/>
      <c r="Q71" s="1070">
        <v>535</v>
      </c>
      <c r="R71" s="1064"/>
      <c r="S71" s="1064"/>
      <c r="T71" s="1064"/>
      <c r="U71" s="1064"/>
      <c r="V71" s="1064">
        <v>451</v>
      </c>
      <c r="W71" s="1064"/>
      <c r="X71" s="1064"/>
      <c r="Y71" s="1064"/>
      <c r="Z71" s="1064"/>
      <c r="AA71" s="1064">
        <v>54</v>
      </c>
      <c r="AB71" s="1064"/>
      <c r="AC71" s="1064"/>
      <c r="AD71" s="1064"/>
      <c r="AE71" s="1064"/>
      <c r="AF71" s="1064">
        <v>9</v>
      </c>
      <c r="AG71" s="1064"/>
      <c r="AH71" s="1064"/>
      <c r="AI71" s="1064"/>
      <c r="AJ71" s="1064"/>
      <c r="AK71" s="1064">
        <v>210</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574</v>
      </c>
      <c r="C72" s="1068"/>
      <c r="D72" s="1068"/>
      <c r="E72" s="1068"/>
      <c r="F72" s="1068"/>
      <c r="G72" s="1068"/>
      <c r="H72" s="1068"/>
      <c r="I72" s="1068"/>
      <c r="J72" s="1068"/>
      <c r="K72" s="1068"/>
      <c r="L72" s="1068"/>
      <c r="M72" s="1068"/>
      <c r="N72" s="1068"/>
      <c r="O72" s="1068"/>
      <c r="P72" s="1069"/>
      <c r="Q72" s="1070">
        <v>0</v>
      </c>
      <c r="R72" s="1064"/>
      <c r="S72" s="1064"/>
      <c r="T72" s="1064"/>
      <c r="U72" s="1064"/>
      <c r="V72" s="1064">
        <v>0</v>
      </c>
      <c r="W72" s="1064"/>
      <c r="X72" s="1064"/>
      <c r="Y72" s="1064"/>
      <c r="Z72" s="1064"/>
      <c r="AA72" s="1064">
        <v>0</v>
      </c>
      <c r="AB72" s="1064"/>
      <c r="AC72" s="1064"/>
      <c r="AD72" s="1064"/>
      <c r="AE72" s="1064"/>
      <c r="AF72" s="1064">
        <v>0</v>
      </c>
      <c r="AG72" s="1064"/>
      <c r="AH72" s="1064"/>
      <c r="AI72" s="1064"/>
      <c r="AJ72" s="1064"/>
      <c r="AK72" s="1064">
        <v>0</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575</v>
      </c>
      <c r="C73" s="1068"/>
      <c r="D73" s="1068"/>
      <c r="E73" s="1068"/>
      <c r="F73" s="1068"/>
      <c r="G73" s="1068"/>
      <c r="H73" s="1068"/>
      <c r="I73" s="1068"/>
      <c r="J73" s="1068"/>
      <c r="K73" s="1068"/>
      <c r="L73" s="1068"/>
      <c r="M73" s="1068"/>
      <c r="N73" s="1068"/>
      <c r="O73" s="1068"/>
      <c r="P73" s="1069"/>
      <c r="Q73" s="1070">
        <v>44</v>
      </c>
      <c r="R73" s="1064"/>
      <c r="S73" s="1064"/>
      <c r="T73" s="1064"/>
      <c r="U73" s="1064"/>
      <c r="V73" s="1064">
        <v>44</v>
      </c>
      <c r="W73" s="1064"/>
      <c r="X73" s="1064"/>
      <c r="Y73" s="1064"/>
      <c r="Z73" s="1064"/>
      <c r="AA73" s="1064">
        <v>0</v>
      </c>
      <c r="AB73" s="1064"/>
      <c r="AC73" s="1064"/>
      <c r="AD73" s="1064"/>
      <c r="AE73" s="1064"/>
      <c r="AF73" s="1064">
        <v>0</v>
      </c>
      <c r="AG73" s="1064"/>
      <c r="AH73" s="1064"/>
      <c r="AI73" s="1064"/>
      <c r="AJ73" s="1064"/>
      <c r="AK73" s="1064">
        <v>0</v>
      </c>
      <c r="AL73" s="1064"/>
      <c r="AM73" s="1064"/>
      <c r="AN73" s="1064"/>
      <c r="AO73" s="1064"/>
      <c r="AP73" s="1064" t="s">
        <v>592</v>
      </c>
      <c r="AQ73" s="1064"/>
      <c r="AR73" s="1064"/>
      <c r="AS73" s="1064"/>
      <c r="AT73" s="1064"/>
      <c r="AU73" s="1064" t="s">
        <v>592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576</v>
      </c>
      <c r="C74" s="1068"/>
      <c r="D74" s="1068"/>
      <c r="E74" s="1068"/>
      <c r="F74" s="1068"/>
      <c r="G74" s="1068"/>
      <c r="H74" s="1068"/>
      <c r="I74" s="1068"/>
      <c r="J74" s="1068"/>
      <c r="K74" s="1068"/>
      <c r="L74" s="1068"/>
      <c r="M74" s="1068"/>
      <c r="N74" s="1068"/>
      <c r="O74" s="1068"/>
      <c r="P74" s="1069"/>
      <c r="Q74" s="1070">
        <v>180</v>
      </c>
      <c r="R74" s="1064"/>
      <c r="S74" s="1064"/>
      <c r="T74" s="1064"/>
      <c r="U74" s="1064"/>
      <c r="V74" s="1064">
        <v>154</v>
      </c>
      <c r="W74" s="1064"/>
      <c r="X74" s="1064"/>
      <c r="Y74" s="1064"/>
      <c r="Z74" s="1064"/>
      <c r="AA74" s="1064">
        <v>26</v>
      </c>
      <c r="AB74" s="1064"/>
      <c r="AC74" s="1064"/>
      <c r="AD74" s="1064"/>
      <c r="AE74" s="1064"/>
      <c r="AF74" s="1064">
        <v>26</v>
      </c>
      <c r="AG74" s="1064"/>
      <c r="AH74" s="1064"/>
      <c r="AI74" s="1064"/>
      <c r="AJ74" s="1064"/>
      <c r="AK74" s="1064">
        <v>0</v>
      </c>
      <c r="AL74" s="1064"/>
      <c r="AM74" s="1064"/>
      <c r="AN74" s="1064"/>
      <c r="AO74" s="1064"/>
      <c r="AP74" s="1064">
        <v>78</v>
      </c>
      <c r="AQ74" s="1064"/>
      <c r="AR74" s="1064"/>
      <c r="AS74" s="1064"/>
      <c r="AT74" s="1064"/>
      <c r="AU74" s="1064">
        <v>15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577</v>
      </c>
      <c r="C75" s="1068"/>
      <c r="D75" s="1068"/>
      <c r="E75" s="1068"/>
      <c r="F75" s="1068"/>
      <c r="G75" s="1068"/>
      <c r="H75" s="1068"/>
      <c r="I75" s="1068"/>
      <c r="J75" s="1068"/>
      <c r="K75" s="1068"/>
      <c r="L75" s="1068"/>
      <c r="M75" s="1068"/>
      <c r="N75" s="1068"/>
      <c r="O75" s="1068"/>
      <c r="P75" s="1069"/>
      <c r="Q75" s="1071">
        <v>435</v>
      </c>
      <c r="R75" s="1072"/>
      <c r="S75" s="1072"/>
      <c r="T75" s="1072"/>
      <c r="U75" s="1073"/>
      <c r="V75" s="1074">
        <v>352</v>
      </c>
      <c r="W75" s="1072"/>
      <c r="X75" s="1072"/>
      <c r="Y75" s="1072"/>
      <c r="Z75" s="1073"/>
      <c r="AA75" s="1074">
        <v>84</v>
      </c>
      <c r="AB75" s="1072"/>
      <c r="AC75" s="1072"/>
      <c r="AD75" s="1072"/>
      <c r="AE75" s="1073"/>
      <c r="AF75" s="1074">
        <v>84</v>
      </c>
      <c r="AG75" s="1072"/>
      <c r="AH75" s="1072"/>
      <c r="AI75" s="1072"/>
      <c r="AJ75" s="1073"/>
      <c r="AK75" s="1074">
        <v>3</v>
      </c>
      <c r="AL75" s="1072"/>
      <c r="AM75" s="1072"/>
      <c r="AN75" s="1072"/>
      <c r="AO75" s="1073"/>
      <c r="AP75" s="1074">
        <v>44</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578</v>
      </c>
      <c r="C76" s="1068"/>
      <c r="D76" s="1068"/>
      <c r="E76" s="1068"/>
      <c r="F76" s="1068"/>
      <c r="G76" s="1068"/>
      <c r="H76" s="1068"/>
      <c r="I76" s="1068"/>
      <c r="J76" s="1068"/>
      <c r="K76" s="1068"/>
      <c r="L76" s="1068"/>
      <c r="M76" s="1068"/>
      <c r="N76" s="1068"/>
      <c r="O76" s="1068"/>
      <c r="P76" s="1069"/>
      <c r="Q76" s="1071">
        <v>1234</v>
      </c>
      <c r="R76" s="1072"/>
      <c r="S76" s="1072"/>
      <c r="T76" s="1072"/>
      <c r="U76" s="1073"/>
      <c r="V76" s="1074">
        <v>1131</v>
      </c>
      <c r="W76" s="1072"/>
      <c r="X76" s="1072"/>
      <c r="Y76" s="1072"/>
      <c r="Z76" s="1073"/>
      <c r="AA76" s="1074">
        <v>103</v>
      </c>
      <c r="AB76" s="1072"/>
      <c r="AC76" s="1072"/>
      <c r="AD76" s="1072"/>
      <c r="AE76" s="1073"/>
      <c r="AF76" s="1074">
        <v>103</v>
      </c>
      <c r="AG76" s="1072"/>
      <c r="AH76" s="1072"/>
      <c r="AI76" s="1072"/>
      <c r="AJ76" s="1073"/>
      <c r="AK76" s="1074">
        <v>129</v>
      </c>
      <c r="AL76" s="1072"/>
      <c r="AM76" s="1072"/>
      <c r="AN76" s="1072"/>
      <c r="AO76" s="1073"/>
      <c r="AP76" s="1074">
        <v>0</v>
      </c>
      <c r="AQ76" s="1072"/>
      <c r="AR76" s="1072"/>
      <c r="AS76" s="1072"/>
      <c r="AT76" s="1073"/>
      <c r="AU76" s="1074" t="s">
        <v>592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579</v>
      </c>
      <c r="C77" s="1068"/>
      <c r="D77" s="1068"/>
      <c r="E77" s="1068"/>
      <c r="F77" s="1068"/>
      <c r="G77" s="1068"/>
      <c r="H77" s="1068"/>
      <c r="I77" s="1068"/>
      <c r="J77" s="1068"/>
      <c r="K77" s="1068"/>
      <c r="L77" s="1068"/>
      <c r="M77" s="1068"/>
      <c r="N77" s="1068"/>
      <c r="O77" s="1068"/>
      <c r="P77" s="1069"/>
      <c r="Q77" s="1071">
        <v>1298</v>
      </c>
      <c r="R77" s="1072"/>
      <c r="S77" s="1072"/>
      <c r="T77" s="1072"/>
      <c r="U77" s="1073"/>
      <c r="V77" s="1074">
        <v>1265</v>
      </c>
      <c r="W77" s="1072"/>
      <c r="X77" s="1072"/>
      <c r="Y77" s="1072"/>
      <c r="Z77" s="1073"/>
      <c r="AA77" s="1074">
        <v>32</v>
      </c>
      <c r="AB77" s="1072"/>
      <c r="AC77" s="1072"/>
      <c r="AD77" s="1072"/>
      <c r="AE77" s="1073"/>
      <c r="AF77" s="1074">
        <v>32</v>
      </c>
      <c r="AG77" s="1072"/>
      <c r="AH77" s="1072"/>
      <c r="AI77" s="1072"/>
      <c r="AJ77" s="1073"/>
      <c r="AK77" s="1074">
        <v>0</v>
      </c>
      <c r="AL77" s="1072"/>
      <c r="AM77" s="1072"/>
      <c r="AN77" s="1072"/>
      <c r="AO77" s="1073"/>
      <c r="AP77" s="1074">
        <v>281</v>
      </c>
      <c r="AQ77" s="1072"/>
      <c r="AR77" s="1072"/>
      <c r="AS77" s="1072"/>
      <c r="AT77" s="1073"/>
      <c r="AU77" s="1074">
        <v>91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580</v>
      </c>
      <c r="C78" s="1068"/>
      <c r="D78" s="1068"/>
      <c r="E78" s="1068"/>
      <c r="F78" s="1068"/>
      <c r="G78" s="1068"/>
      <c r="H78" s="1068"/>
      <c r="I78" s="1068"/>
      <c r="J78" s="1068"/>
      <c r="K78" s="1068"/>
      <c r="L78" s="1068"/>
      <c r="M78" s="1068"/>
      <c r="N78" s="1068"/>
      <c r="O78" s="1068"/>
      <c r="P78" s="1069"/>
      <c r="Q78" s="1070">
        <v>4</v>
      </c>
      <c r="R78" s="1064"/>
      <c r="S78" s="1064"/>
      <c r="T78" s="1064"/>
      <c r="U78" s="1064"/>
      <c r="V78" s="1064">
        <v>4</v>
      </c>
      <c r="W78" s="1064"/>
      <c r="X78" s="1064"/>
      <c r="Y78" s="1064"/>
      <c r="Z78" s="1064"/>
      <c r="AA78" s="1064">
        <v>0</v>
      </c>
      <c r="AB78" s="1064"/>
      <c r="AC78" s="1064"/>
      <c r="AD78" s="1064"/>
      <c r="AE78" s="1064"/>
      <c r="AF78" s="1064">
        <v>1</v>
      </c>
      <c r="AG78" s="1064"/>
      <c r="AH78" s="1064"/>
      <c r="AI78" s="1064"/>
      <c r="AJ78" s="1064"/>
      <c r="AK78" s="1064">
        <v>0</v>
      </c>
      <c r="AL78" s="1064"/>
      <c r="AM78" s="1064"/>
      <c r="AN78" s="1064"/>
      <c r="AO78" s="1064"/>
      <c r="AP78" s="1064">
        <v>0</v>
      </c>
      <c r="AQ78" s="1064"/>
      <c r="AR78" s="1064"/>
      <c r="AS78" s="1064"/>
      <c r="AT78" s="1064"/>
      <c r="AU78" s="1064" t="s">
        <v>592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581</v>
      </c>
      <c r="C79" s="1068"/>
      <c r="D79" s="1068"/>
      <c r="E79" s="1068"/>
      <c r="F79" s="1068"/>
      <c r="G79" s="1068"/>
      <c r="H79" s="1068"/>
      <c r="I79" s="1068"/>
      <c r="J79" s="1068"/>
      <c r="K79" s="1068"/>
      <c r="L79" s="1068"/>
      <c r="M79" s="1068"/>
      <c r="N79" s="1068"/>
      <c r="O79" s="1068"/>
      <c r="P79" s="1069"/>
      <c r="Q79" s="1070">
        <v>1</v>
      </c>
      <c r="R79" s="1064"/>
      <c r="S79" s="1064"/>
      <c r="T79" s="1064"/>
      <c r="U79" s="1064"/>
      <c r="V79" s="1064">
        <v>0</v>
      </c>
      <c r="W79" s="1064"/>
      <c r="X79" s="1064"/>
      <c r="Y79" s="1064"/>
      <c r="Z79" s="1064"/>
      <c r="AA79" s="1064">
        <v>1</v>
      </c>
      <c r="AB79" s="1064"/>
      <c r="AC79" s="1064"/>
      <c r="AD79" s="1064"/>
      <c r="AE79" s="1064"/>
      <c r="AF79" s="1064">
        <v>1</v>
      </c>
      <c r="AG79" s="1064"/>
      <c r="AH79" s="1064"/>
      <c r="AI79" s="1064"/>
      <c r="AJ79" s="1064"/>
      <c r="AK79" s="1064">
        <v>0</v>
      </c>
      <c r="AL79" s="1064"/>
      <c r="AM79" s="1064"/>
      <c r="AN79" s="1064"/>
      <c r="AO79" s="1064"/>
      <c r="AP79" s="1064">
        <v>0</v>
      </c>
      <c r="AQ79" s="1064"/>
      <c r="AR79" s="1064"/>
      <c r="AS79" s="1064"/>
      <c r="AT79" s="1064"/>
      <c r="AU79" s="1064" t="s">
        <v>592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582</v>
      </c>
      <c r="C80" s="1068"/>
      <c r="D80" s="1068"/>
      <c r="E80" s="1068"/>
      <c r="F80" s="1068"/>
      <c r="G80" s="1068"/>
      <c r="H80" s="1068"/>
      <c r="I80" s="1068"/>
      <c r="J80" s="1068"/>
      <c r="K80" s="1068"/>
      <c r="L80" s="1068"/>
      <c r="M80" s="1068"/>
      <c r="N80" s="1068"/>
      <c r="O80" s="1068"/>
      <c r="P80" s="1069"/>
      <c r="Q80" s="1070">
        <v>7</v>
      </c>
      <c r="R80" s="1064"/>
      <c r="S80" s="1064"/>
      <c r="T80" s="1064"/>
      <c r="U80" s="1064"/>
      <c r="V80" s="1064">
        <v>4</v>
      </c>
      <c r="W80" s="1064"/>
      <c r="X80" s="1064"/>
      <c r="Y80" s="1064"/>
      <c r="Z80" s="1064"/>
      <c r="AA80" s="1064">
        <v>3</v>
      </c>
      <c r="AB80" s="1064"/>
      <c r="AC80" s="1064"/>
      <c r="AD80" s="1064"/>
      <c r="AE80" s="1064"/>
      <c r="AF80" s="1064">
        <v>3</v>
      </c>
      <c r="AG80" s="1064"/>
      <c r="AH80" s="1064"/>
      <c r="AI80" s="1064"/>
      <c r="AJ80" s="1064"/>
      <c r="AK80" s="1064">
        <v>0</v>
      </c>
      <c r="AL80" s="1064"/>
      <c r="AM80" s="1064"/>
      <c r="AN80" s="1064"/>
      <c r="AO80" s="1064"/>
      <c r="AP80" s="1064">
        <v>0</v>
      </c>
      <c r="AQ80" s="1064"/>
      <c r="AR80" s="1064"/>
      <c r="AS80" s="1064"/>
      <c r="AT80" s="1064"/>
      <c r="AU80" s="1064" t="s">
        <v>592</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583</v>
      </c>
      <c r="C81" s="1068"/>
      <c r="D81" s="1068"/>
      <c r="E81" s="1068"/>
      <c r="F81" s="1068"/>
      <c r="G81" s="1068"/>
      <c r="H81" s="1068"/>
      <c r="I81" s="1068"/>
      <c r="J81" s="1068"/>
      <c r="K81" s="1068"/>
      <c r="L81" s="1068"/>
      <c r="M81" s="1068"/>
      <c r="N81" s="1068"/>
      <c r="O81" s="1068"/>
      <c r="P81" s="1069"/>
      <c r="Q81" s="1070">
        <v>47</v>
      </c>
      <c r="R81" s="1064"/>
      <c r="S81" s="1064"/>
      <c r="T81" s="1064"/>
      <c r="U81" s="1064"/>
      <c r="V81" s="1064">
        <v>31</v>
      </c>
      <c r="W81" s="1064"/>
      <c r="X81" s="1064"/>
      <c r="Y81" s="1064"/>
      <c r="Z81" s="1064"/>
      <c r="AA81" s="1064">
        <v>15</v>
      </c>
      <c r="AB81" s="1064"/>
      <c r="AC81" s="1064"/>
      <c r="AD81" s="1064"/>
      <c r="AE81" s="1064"/>
      <c r="AF81" s="1064">
        <v>15</v>
      </c>
      <c r="AG81" s="1064"/>
      <c r="AH81" s="1064"/>
      <c r="AI81" s="1064"/>
      <c r="AJ81" s="1064"/>
      <c r="AK81" s="1064">
        <v>0</v>
      </c>
      <c r="AL81" s="1064"/>
      <c r="AM81" s="1064"/>
      <c r="AN81" s="1064"/>
      <c r="AO81" s="1064"/>
      <c r="AP81" s="1064">
        <v>0</v>
      </c>
      <c r="AQ81" s="1064"/>
      <c r="AR81" s="1064"/>
      <c r="AS81" s="1064"/>
      <c r="AT81" s="1064"/>
      <c r="AU81" s="1064" t="s">
        <v>592</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584</v>
      </c>
      <c r="C82" s="1068"/>
      <c r="D82" s="1068"/>
      <c r="E82" s="1068"/>
      <c r="F82" s="1068"/>
      <c r="G82" s="1068"/>
      <c r="H82" s="1068"/>
      <c r="I82" s="1068"/>
      <c r="J82" s="1068"/>
      <c r="K82" s="1068"/>
      <c r="L82" s="1068"/>
      <c r="M82" s="1068"/>
      <c r="N82" s="1068"/>
      <c r="O82" s="1068"/>
      <c r="P82" s="1069"/>
      <c r="Q82" s="1070">
        <v>145</v>
      </c>
      <c r="R82" s="1064"/>
      <c r="S82" s="1064"/>
      <c r="T82" s="1064"/>
      <c r="U82" s="1064"/>
      <c r="V82" s="1064">
        <v>91</v>
      </c>
      <c r="W82" s="1064"/>
      <c r="X82" s="1064"/>
      <c r="Y82" s="1064"/>
      <c r="Z82" s="1064"/>
      <c r="AA82" s="1064">
        <v>54</v>
      </c>
      <c r="AB82" s="1064"/>
      <c r="AC82" s="1064"/>
      <c r="AD82" s="1064"/>
      <c r="AE82" s="1064"/>
      <c r="AF82" s="1064">
        <v>54</v>
      </c>
      <c r="AG82" s="1064"/>
      <c r="AH82" s="1064"/>
      <c r="AI82" s="1064"/>
      <c r="AJ82" s="1064"/>
      <c r="AK82" s="1064">
        <v>0</v>
      </c>
      <c r="AL82" s="1064"/>
      <c r="AM82" s="1064"/>
      <c r="AN82" s="1064"/>
      <c r="AO82" s="1064"/>
      <c r="AP82" s="1064">
        <v>0</v>
      </c>
      <c r="AQ82" s="1064"/>
      <c r="AR82" s="1064"/>
      <c r="AS82" s="1064"/>
      <c r="AT82" s="1064"/>
      <c r="AU82" s="1064" t="s">
        <v>592</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585</v>
      </c>
      <c r="C83" s="1068"/>
      <c r="D83" s="1068"/>
      <c r="E83" s="1068"/>
      <c r="F83" s="1068"/>
      <c r="G83" s="1068"/>
      <c r="H83" s="1068"/>
      <c r="I83" s="1068"/>
      <c r="J83" s="1068"/>
      <c r="K83" s="1068"/>
      <c r="L83" s="1068"/>
      <c r="M83" s="1068"/>
      <c r="N83" s="1068"/>
      <c r="O83" s="1068"/>
      <c r="P83" s="1069"/>
      <c r="Q83" s="1070">
        <v>83</v>
      </c>
      <c r="R83" s="1064"/>
      <c r="S83" s="1064"/>
      <c r="T83" s="1064"/>
      <c r="U83" s="1064"/>
      <c r="V83" s="1064">
        <v>72</v>
      </c>
      <c r="W83" s="1064"/>
      <c r="X83" s="1064"/>
      <c r="Y83" s="1064"/>
      <c r="Z83" s="1064"/>
      <c r="AA83" s="1064">
        <v>11</v>
      </c>
      <c r="AB83" s="1064"/>
      <c r="AC83" s="1064"/>
      <c r="AD83" s="1064"/>
      <c r="AE83" s="1064"/>
      <c r="AF83" s="1064">
        <v>11</v>
      </c>
      <c r="AG83" s="1064"/>
      <c r="AH83" s="1064"/>
      <c r="AI83" s="1064"/>
      <c r="AJ83" s="1064"/>
      <c r="AK83" s="1064">
        <v>0</v>
      </c>
      <c r="AL83" s="1064"/>
      <c r="AM83" s="1064"/>
      <c r="AN83" s="1064"/>
      <c r="AO83" s="1064"/>
      <c r="AP83" s="1064">
        <v>0</v>
      </c>
      <c r="AQ83" s="1064"/>
      <c r="AR83" s="1064"/>
      <c r="AS83" s="1064"/>
      <c r="AT83" s="1064"/>
      <c r="AU83" s="1064" t="s">
        <v>592</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586</v>
      </c>
      <c r="C84" s="1068"/>
      <c r="D84" s="1068"/>
      <c r="E84" s="1068"/>
      <c r="F84" s="1068"/>
      <c r="G84" s="1068"/>
      <c r="H84" s="1068"/>
      <c r="I84" s="1068"/>
      <c r="J84" s="1068"/>
      <c r="K84" s="1068"/>
      <c r="L84" s="1068"/>
      <c r="M84" s="1068"/>
      <c r="N84" s="1068"/>
      <c r="O84" s="1068"/>
      <c r="P84" s="1069"/>
      <c r="Q84" s="1070">
        <v>220478</v>
      </c>
      <c r="R84" s="1064"/>
      <c r="S84" s="1064"/>
      <c r="T84" s="1064"/>
      <c r="U84" s="1064"/>
      <c r="V84" s="1064">
        <v>214081</v>
      </c>
      <c r="W84" s="1064"/>
      <c r="X84" s="1064"/>
      <c r="Y84" s="1064"/>
      <c r="Z84" s="1064"/>
      <c r="AA84" s="1064">
        <v>6397</v>
      </c>
      <c r="AB84" s="1064"/>
      <c r="AC84" s="1064"/>
      <c r="AD84" s="1064"/>
      <c r="AE84" s="1064"/>
      <c r="AF84" s="1064">
        <v>6397</v>
      </c>
      <c r="AG84" s="1064"/>
      <c r="AH84" s="1064"/>
      <c r="AI84" s="1064"/>
      <c r="AJ84" s="1064"/>
      <c r="AK84" s="1064">
        <v>0</v>
      </c>
      <c r="AL84" s="1064"/>
      <c r="AM84" s="1064"/>
      <c r="AN84" s="1064"/>
      <c r="AO84" s="1064"/>
      <c r="AP84" s="1064">
        <v>0</v>
      </c>
      <c r="AQ84" s="1064"/>
      <c r="AR84" s="1064"/>
      <c r="AS84" s="1064"/>
      <c r="AT84" s="1064"/>
      <c r="AU84" s="1064" t="s">
        <v>592</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388</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305</v>
      </c>
      <c r="AG109" s="987"/>
      <c r="AH109" s="987"/>
      <c r="AI109" s="987"/>
      <c r="AJ109" s="988"/>
      <c r="AK109" s="989" t="s">
        <v>304</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305</v>
      </c>
      <c r="BW109" s="987"/>
      <c r="BX109" s="987"/>
      <c r="BY109" s="987"/>
      <c r="BZ109" s="988"/>
      <c r="CA109" s="989" t="s">
        <v>304</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305</v>
      </c>
      <c r="DM109" s="987"/>
      <c r="DN109" s="987"/>
      <c r="DO109" s="987"/>
      <c r="DP109" s="988"/>
      <c r="DQ109" s="989" t="s">
        <v>304</v>
      </c>
      <c r="DR109" s="987"/>
      <c r="DS109" s="987"/>
      <c r="DT109" s="987"/>
      <c r="DU109" s="988"/>
      <c r="DV109" s="989" t="s">
        <v>424</v>
      </c>
      <c r="DW109" s="987"/>
      <c r="DX109" s="987"/>
      <c r="DY109" s="987"/>
      <c r="DZ109" s="1018"/>
    </row>
    <row r="110" spans="1:131" s="247" customFormat="1" ht="26.25" customHeight="1">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1079399</v>
      </c>
      <c r="AB110" s="980"/>
      <c r="AC110" s="980"/>
      <c r="AD110" s="980"/>
      <c r="AE110" s="981"/>
      <c r="AF110" s="982">
        <v>1027678</v>
      </c>
      <c r="AG110" s="980"/>
      <c r="AH110" s="980"/>
      <c r="AI110" s="980"/>
      <c r="AJ110" s="981"/>
      <c r="AK110" s="982">
        <v>948487</v>
      </c>
      <c r="AL110" s="980"/>
      <c r="AM110" s="980"/>
      <c r="AN110" s="980"/>
      <c r="AO110" s="981"/>
      <c r="AP110" s="983">
        <v>17.600000000000001</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8218643</v>
      </c>
      <c r="BR110" s="927"/>
      <c r="BS110" s="927"/>
      <c r="BT110" s="927"/>
      <c r="BU110" s="927"/>
      <c r="BV110" s="927">
        <v>8371293</v>
      </c>
      <c r="BW110" s="927"/>
      <c r="BX110" s="927"/>
      <c r="BY110" s="927"/>
      <c r="BZ110" s="927"/>
      <c r="CA110" s="927">
        <v>8089658</v>
      </c>
      <c r="CB110" s="927"/>
      <c r="CC110" s="927"/>
      <c r="CD110" s="927"/>
      <c r="CE110" s="927"/>
      <c r="CF110" s="951">
        <v>150.4</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408</v>
      </c>
      <c r="DH110" s="927"/>
      <c r="DI110" s="927"/>
      <c r="DJ110" s="927"/>
      <c r="DK110" s="927"/>
      <c r="DL110" s="927" t="s">
        <v>408</v>
      </c>
      <c r="DM110" s="927"/>
      <c r="DN110" s="927"/>
      <c r="DO110" s="927"/>
      <c r="DP110" s="927"/>
      <c r="DQ110" s="927" t="s">
        <v>430</v>
      </c>
      <c r="DR110" s="927"/>
      <c r="DS110" s="927"/>
      <c r="DT110" s="927"/>
      <c r="DU110" s="927"/>
      <c r="DV110" s="928" t="s">
        <v>430</v>
      </c>
      <c r="DW110" s="928"/>
      <c r="DX110" s="928"/>
      <c r="DY110" s="928"/>
      <c r="DZ110" s="929"/>
    </row>
    <row r="111" spans="1:131" s="247" customFormat="1" ht="26.25" customHeight="1">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408</v>
      </c>
      <c r="AG111" s="1008"/>
      <c r="AH111" s="1008"/>
      <c r="AI111" s="1008"/>
      <c r="AJ111" s="1009"/>
      <c r="AK111" s="1010" t="s">
        <v>430</v>
      </c>
      <c r="AL111" s="1008"/>
      <c r="AM111" s="1008"/>
      <c r="AN111" s="1008"/>
      <c r="AO111" s="1009"/>
      <c r="AP111" s="1011" t="s">
        <v>430</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134035</v>
      </c>
      <c r="BR111" s="899"/>
      <c r="BS111" s="899"/>
      <c r="BT111" s="899"/>
      <c r="BU111" s="899"/>
      <c r="BV111" s="899">
        <v>94692</v>
      </c>
      <c r="BW111" s="899"/>
      <c r="BX111" s="899"/>
      <c r="BY111" s="899"/>
      <c r="BZ111" s="899"/>
      <c r="CA111" s="899">
        <v>54769</v>
      </c>
      <c r="CB111" s="899"/>
      <c r="CC111" s="899"/>
      <c r="CD111" s="899"/>
      <c r="CE111" s="899"/>
      <c r="CF111" s="960">
        <v>1</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408</v>
      </c>
      <c r="DM111" s="899"/>
      <c r="DN111" s="899"/>
      <c r="DO111" s="899"/>
      <c r="DP111" s="899"/>
      <c r="DQ111" s="899" t="s">
        <v>130</v>
      </c>
      <c r="DR111" s="899"/>
      <c r="DS111" s="899"/>
      <c r="DT111" s="899"/>
      <c r="DU111" s="899"/>
      <c r="DV111" s="876" t="s">
        <v>408</v>
      </c>
      <c r="DW111" s="876"/>
      <c r="DX111" s="876"/>
      <c r="DY111" s="876"/>
      <c r="DZ111" s="877"/>
    </row>
    <row r="112" spans="1:131" s="247" customFormat="1" ht="26.25" customHeight="1">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436</v>
      </c>
      <c r="AG112" s="862"/>
      <c r="AH112" s="862"/>
      <c r="AI112" s="862"/>
      <c r="AJ112" s="863"/>
      <c r="AK112" s="864" t="s">
        <v>408</v>
      </c>
      <c r="AL112" s="862"/>
      <c r="AM112" s="862"/>
      <c r="AN112" s="862"/>
      <c r="AO112" s="863"/>
      <c r="AP112" s="909" t="s">
        <v>408</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1921230</v>
      </c>
      <c r="BR112" s="899"/>
      <c r="BS112" s="899"/>
      <c r="BT112" s="899"/>
      <c r="BU112" s="899"/>
      <c r="BV112" s="899">
        <v>1928322</v>
      </c>
      <c r="BW112" s="899"/>
      <c r="BX112" s="899"/>
      <c r="BY112" s="899"/>
      <c r="BZ112" s="899"/>
      <c r="CA112" s="899">
        <v>1677856</v>
      </c>
      <c r="CB112" s="899"/>
      <c r="CC112" s="899"/>
      <c r="CD112" s="899"/>
      <c r="CE112" s="899"/>
      <c r="CF112" s="960">
        <v>31.2</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408</v>
      </c>
      <c r="DH112" s="899"/>
      <c r="DI112" s="899"/>
      <c r="DJ112" s="899"/>
      <c r="DK112" s="899"/>
      <c r="DL112" s="899" t="s">
        <v>130</v>
      </c>
      <c r="DM112" s="899"/>
      <c r="DN112" s="899"/>
      <c r="DO112" s="899"/>
      <c r="DP112" s="899"/>
      <c r="DQ112" s="899" t="s">
        <v>408</v>
      </c>
      <c r="DR112" s="899"/>
      <c r="DS112" s="899"/>
      <c r="DT112" s="899"/>
      <c r="DU112" s="899"/>
      <c r="DV112" s="876" t="s">
        <v>408</v>
      </c>
      <c r="DW112" s="876"/>
      <c r="DX112" s="876"/>
      <c r="DY112" s="876"/>
      <c r="DZ112" s="877"/>
    </row>
    <row r="113" spans="1:130" s="247" customFormat="1" ht="26.25" customHeight="1">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187469</v>
      </c>
      <c r="AB113" s="1008"/>
      <c r="AC113" s="1008"/>
      <c r="AD113" s="1008"/>
      <c r="AE113" s="1009"/>
      <c r="AF113" s="1010">
        <v>179021</v>
      </c>
      <c r="AG113" s="1008"/>
      <c r="AH113" s="1008"/>
      <c r="AI113" s="1008"/>
      <c r="AJ113" s="1009"/>
      <c r="AK113" s="1010">
        <v>183587</v>
      </c>
      <c r="AL113" s="1008"/>
      <c r="AM113" s="1008"/>
      <c r="AN113" s="1008"/>
      <c r="AO113" s="1009"/>
      <c r="AP113" s="1011">
        <v>3.4</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122852</v>
      </c>
      <c r="BR113" s="899"/>
      <c r="BS113" s="899"/>
      <c r="BT113" s="899"/>
      <c r="BU113" s="899"/>
      <c r="BV113" s="899">
        <v>116945</v>
      </c>
      <c r="BW113" s="899"/>
      <c r="BX113" s="899"/>
      <c r="BY113" s="899"/>
      <c r="BZ113" s="899"/>
      <c r="CA113" s="899">
        <v>106831</v>
      </c>
      <c r="CB113" s="899"/>
      <c r="CC113" s="899"/>
      <c r="CD113" s="899"/>
      <c r="CE113" s="899"/>
      <c r="CF113" s="960">
        <v>2</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40479</v>
      </c>
      <c r="DH113" s="862"/>
      <c r="DI113" s="862"/>
      <c r="DJ113" s="862"/>
      <c r="DK113" s="863"/>
      <c r="DL113" s="864">
        <v>32490</v>
      </c>
      <c r="DM113" s="862"/>
      <c r="DN113" s="862"/>
      <c r="DO113" s="862"/>
      <c r="DP113" s="863"/>
      <c r="DQ113" s="864">
        <v>25375</v>
      </c>
      <c r="DR113" s="862"/>
      <c r="DS113" s="862"/>
      <c r="DT113" s="862"/>
      <c r="DU113" s="863"/>
      <c r="DV113" s="909">
        <v>0.5</v>
      </c>
      <c r="DW113" s="910"/>
      <c r="DX113" s="910"/>
      <c r="DY113" s="910"/>
      <c r="DZ113" s="911"/>
    </row>
    <row r="114" spans="1:130" s="247" customFormat="1" ht="26.25" customHeight="1">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19907</v>
      </c>
      <c r="AB114" s="862"/>
      <c r="AC114" s="862"/>
      <c r="AD114" s="862"/>
      <c r="AE114" s="863"/>
      <c r="AF114" s="864">
        <v>17220</v>
      </c>
      <c r="AG114" s="862"/>
      <c r="AH114" s="862"/>
      <c r="AI114" s="862"/>
      <c r="AJ114" s="863"/>
      <c r="AK114" s="864">
        <v>13057</v>
      </c>
      <c r="AL114" s="862"/>
      <c r="AM114" s="862"/>
      <c r="AN114" s="862"/>
      <c r="AO114" s="863"/>
      <c r="AP114" s="909">
        <v>0.2</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1788837</v>
      </c>
      <c r="BR114" s="899"/>
      <c r="BS114" s="899"/>
      <c r="BT114" s="899"/>
      <c r="BU114" s="899"/>
      <c r="BV114" s="899">
        <v>1659139</v>
      </c>
      <c r="BW114" s="899"/>
      <c r="BX114" s="899"/>
      <c r="BY114" s="899"/>
      <c r="BZ114" s="899"/>
      <c r="CA114" s="899">
        <v>1573997</v>
      </c>
      <c r="CB114" s="899"/>
      <c r="CC114" s="899"/>
      <c r="CD114" s="899"/>
      <c r="CE114" s="899"/>
      <c r="CF114" s="960">
        <v>29.3</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130</v>
      </c>
      <c r="DM114" s="862"/>
      <c r="DN114" s="862"/>
      <c r="DO114" s="862"/>
      <c r="DP114" s="863"/>
      <c r="DQ114" s="864" t="s">
        <v>408</v>
      </c>
      <c r="DR114" s="862"/>
      <c r="DS114" s="862"/>
      <c r="DT114" s="862"/>
      <c r="DU114" s="863"/>
      <c r="DV114" s="909" t="s">
        <v>408</v>
      </c>
      <c r="DW114" s="910"/>
      <c r="DX114" s="910"/>
      <c r="DY114" s="910"/>
      <c r="DZ114" s="911"/>
    </row>
    <row r="115" spans="1:130" s="247" customFormat="1" ht="26.25" customHeight="1">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31510</v>
      </c>
      <c r="AB115" s="1008"/>
      <c r="AC115" s="1008"/>
      <c r="AD115" s="1008"/>
      <c r="AE115" s="1009"/>
      <c r="AF115" s="1010">
        <v>31354</v>
      </c>
      <c r="AG115" s="1008"/>
      <c r="AH115" s="1008"/>
      <c r="AI115" s="1008"/>
      <c r="AJ115" s="1009"/>
      <c r="AK115" s="1010">
        <v>31145</v>
      </c>
      <c r="AL115" s="1008"/>
      <c r="AM115" s="1008"/>
      <c r="AN115" s="1008"/>
      <c r="AO115" s="1009"/>
      <c r="AP115" s="1011">
        <v>0.6</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408</v>
      </c>
      <c r="BW115" s="899"/>
      <c r="BX115" s="899"/>
      <c r="BY115" s="899"/>
      <c r="BZ115" s="899"/>
      <c r="CA115" s="899" t="s">
        <v>430</v>
      </c>
      <c r="CB115" s="899"/>
      <c r="CC115" s="899"/>
      <c r="CD115" s="899"/>
      <c r="CE115" s="899"/>
      <c r="CF115" s="960" t="s">
        <v>408</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408</v>
      </c>
      <c r="AG116" s="862"/>
      <c r="AH116" s="862"/>
      <c r="AI116" s="862"/>
      <c r="AJ116" s="863"/>
      <c r="AK116" s="864" t="s">
        <v>430</v>
      </c>
      <c r="AL116" s="862"/>
      <c r="AM116" s="862"/>
      <c r="AN116" s="862"/>
      <c r="AO116" s="863"/>
      <c r="AP116" s="909" t="s">
        <v>408</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408</v>
      </c>
      <c r="BR116" s="899"/>
      <c r="BS116" s="899"/>
      <c r="BT116" s="899"/>
      <c r="BU116" s="899"/>
      <c r="BV116" s="899" t="s">
        <v>130</v>
      </c>
      <c r="BW116" s="899"/>
      <c r="BX116" s="899"/>
      <c r="BY116" s="899"/>
      <c r="BZ116" s="899"/>
      <c r="CA116" s="899" t="s">
        <v>408</v>
      </c>
      <c r="CB116" s="899"/>
      <c r="CC116" s="899"/>
      <c r="CD116" s="899"/>
      <c r="CE116" s="899"/>
      <c r="CF116" s="960" t="s">
        <v>430</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42484</v>
      </c>
      <c r="DH116" s="862"/>
      <c r="DI116" s="862"/>
      <c r="DJ116" s="862"/>
      <c r="DK116" s="863"/>
      <c r="DL116" s="864">
        <v>34124</v>
      </c>
      <c r="DM116" s="862"/>
      <c r="DN116" s="862"/>
      <c r="DO116" s="862"/>
      <c r="DP116" s="863"/>
      <c r="DQ116" s="864">
        <v>24235</v>
      </c>
      <c r="DR116" s="862"/>
      <c r="DS116" s="862"/>
      <c r="DT116" s="862"/>
      <c r="DU116" s="863"/>
      <c r="DV116" s="909">
        <v>0.5</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1318285</v>
      </c>
      <c r="AB117" s="994"/>
      <c r="AC117" s="994"/>
      <c r="AD117" s="994"/>
      <c r="AE117" s="995"/>
      <c r="AF117" s="996">
        <v>1255273</v>
      </c>
      <c r="AG117" s="994"/>
      <c r="AH117" s="994"/>
      <c r="AI117" s="994"/>
      <c r="AJ117" s="995"/>
      <c r="AK117" s="996">
        <v>1176276</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430</v>
      </c>
      <c r="BR117" s="899"/>
      <c r="BS117" s="899"/>
      <c r="BT117" s="899"/>
      <c r="BU117" s="899"/>
      <c r="BV117" s="899" t="s">
        <v>430</v>
      </c>
      <c r="BW117" s="899"/>
      <c r="BX117" s="899"/>
      <c r="BY117" s="899"/>
      <c r="BZ117" s="899"/>
      <c r="CA117" s="899" t="s">
        <v>436</v>
      </c>
      <c r="CB117" s="899"/>
      <c r="CC117" s="899"/>
      <c r="CD117" s="899"/>
      <c r="CE117" s="899"/>
      <c r="CF117" s="960" t="s">
        <v>408</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408</v>
      </c>
      <c r="DH117" s="862"/>
      <c r="DI117" s="862"/>
      <c r="DJ117" s="862"/>
      <c r="DK117" s="863"/>
      <c r="DL117" s="864" t="s">
        <v>430</v>
      </c>
      <c r="DM117" s="862"/>
      <c r="DN117" s="862"/>
      <c r="DO117" s="862"/>
      <c r="DP117" s="863"/>
      <c r="DQ117" s="864" t="s">
        <v>430</v>
      </c>
      <c r="DR117" s="862"/>
      <c r="DS117" s="862"/>
      <c r="DT117" s="862"/>
      <c r="DU117" s="863"/>
      <c r="DV117" s="909" t="s">
        <v>430</v>
      </c>
      <c r="DW117" s="910"/>
      <c r="DX117" s="910"/>
      <c r="DY117" s="910"/>
      <c r="DZ117" s="911"/>
    </row>
    <row r="118" spans="1:130" s="247" customFormat="1" ht="26.25" customHeight="1">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305</v>
      </c>
      <c r="AG118" s="987"/>
      <c r="AH118" s="987"/>
      <c r="AI118" s="987"/>
      <c r="AJ118" s="988"/>
      <c r="AK118" s="989" t="s">
        <v>304</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408</v>
      </c>
      <c r="BR118" s="930"/>
      <c r="BS118" s="930"/>
      <c r="BT118" s="930"/>
      <c r="BU118" s="930"/>
      <c r="BV118" s="930" t="s">
        <v>408</v>
      </c>
      <c r="BW118" s="930"/>
      <c r="BX118" s="930"/>
      <c r="BY118" s="930"/>
      <c r="BZ118" s="930"/>
      <c r="CA118" s="930" t="s">
        <v>408</v>
      </c>
      <c r="CB118" s="930"/>
      <c r="CC118" s="930"/>
      <c r="CD118" s="930"/>
      <c r="CE118" s="930"/>
      <c r="CF118" s="960" t="s">
        <v>430</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430</v>
      </c>
      <c r="DM118" s="862"/>
      <c r="DN118" s="862"/>
      <c r="DO118" s="862"/>
      <c r="DP118" s="863"/>
      <c r="DQ118" s="864" t="s">
        <v>430</v>
      </c>
      <c r="DR118" s="862"/>
      <c r="DS118" s="862"/>
      <c r="DT118" s="862"/>
      <c r="DU118" s="863"/>
      <c r="DV118" s="909" t="s">
        <v>408</v>
      </c>
      <c r="DW118" s="910"/>
      <c r="DX118" s="910"/>
      <c r="DY118" s="910"/>
      <c r="DZ118" s="911"/>
    </row>
    <row r="119" spans="1:130" s="247" customFormat="1" ht="26.25" customHeight="1">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408</v>
      </c>
      <c r="AB119" s="980"/>
      <c r="AC119" s="980"/>
      <c r="AD119" s="980"/>
      <c r="AE119" s="981"/>
      <c r="AF119" s="982" t="s">
        <v>430</v>
      </c>
      <c r="AG119" s="980"/>
      <c r="AH119" s="980"/>
      <c r="AI119" s="980"/>
      <c r="AJ119" s="981"/>
      <c r="AK119" s="982" t="s">
        <v>430</v>
      </c>
      <c r="AL119" s="980"/>
      <c r="AM119" s="980"/>
      <c r="AN119" s="980"/>
      <c r="AO119" s="981"/>
      <c r="AP119" s="983" t="s">
        <v>408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456</v>
      </c>
      <c r="BP119" s="963"/>
      <c r="BQ119" s="967">
        <v>12185597</v>
      </c>
      <c r="BR119" s="930"/>
      <c r="BS119" s="930"/>
      <c r="BT119" s="930"/>
      <c r="BU119" s="930"/>
      <c r="BV119" s="930">
        <v>12170391</v>
      </c>
      <c r="BW119" s="930"/>
      <c r="BX119" s="930"/>
      <c r="BY119" s="930"/>
      <c r="BZ119" s="930"/>
      <c r="CA119" s="930">
        <v>11503111</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51072</v>
      </c>
      <c r="DH119" s="845"/>
      <c r="DI119" s="845"/>
      <c r="DJ119" s="845"/>
      <c r="DK119" s="846"/>
      <c r="DL119" s="847">
        <v>28078</v>
      </c>
      <c r="DM119" s="845"/>
      <c r="DN119" s="845"/>
      <c r="DO119" s="845"/>
      <c r="DP119" s="846"/>
      <c r="DQ119" s="847">
        <v>5159</v>
      </c>
      <c r="DR119" s="845"/>
      <c r="DS119" s="845"/>
      <c r="DT119" s="845"/>
      <c r="DU119" s="846"/>
      <c r="DV119" s="933">
        <v>0.1</v>
      </c>
      <c r="DW119" s="934"/>
      <c r="DX119" s="934"/>
      <c r="DY119" s="934"/>
      <c r="DZ119" s="935"/>
    </row>
    <row r="120" spans="1:130" s="247" customFormat="1" ht="26.25" customHeight="1">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6149164</v>
      </c>
      <c r="BR120" s="927"/>
      <c r="BS120" s="927"/>
      <c r="BT120" s="927"/>
      <c r="BU120" s="927"/>
      <c r="BV120" s="927">
        <v>6320208</v>
      </c>
      <c r="BW120" s="927"/>
      <c r="BX120" s="927"/>
      <c r="BY120" s="927"/>
      <c r="BZ120" s="927"/>
      <c r="CA120" s="927">
        <v>6503145</v>
      </c>
      <c r="CB120" s="927"/>
      <c r="CC120" s="927"/>
      <c r="CD120" s="927"/>
      <c r="CE120" s="927"/>
      <c r="CF120" s="951">
        <v>120.9</v>
      </c>
      <c r="CG120" s="952"/>
      <c r="CH120" s="952"/>
      <c r="CI120" s="952"/>
      <c r="CJ120" s="952"/>
      <c r="CK120" s="953" t="s">
        <v>460</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1150714</v>
      </c>
      <c r="DH120" s="927"/>
      <c r="DI120" s="927"/>
      <c r="DJ120" s="927"/>
      <c r="DK120" s="927"/>
      <c r="DL120" s="927">
        <v>988815</v>
      </c>
      <c r="DM120" s="927"/>
      <c r="DN120" s="927"/>
      <c r="DO120" s="927"/>
      <c r="DP120" s="927"/>
      <c r="DQ120" s="927">
        <v>984056</v>
      </c>
      <c r="DR120" s="927"/>
      <c r="DS120" s="927"/>
      <c r="DT120" s="927"/>
      <c r="DU120" s="927"/>
      <c r="DV120" s="928">
        <v>18.3</v>
      </c>
      <c r="DW120" s="928"/>
      <c r="DX120" s="928"/>
      <c r="DY120" s="928"/>
      <c r="DZ120" s="929"/>
    </row>
    <row r="121" spans="1:130" s="247" customFormat="1" ht="26.25" customHeight="1">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184906</v>
      </c>
      <c r="BR121" s="899"/>
      <c r="BS121" s="899"/>
      <c r="BT121" s="899"/>
      <c r="BU121" s="899"/>
      <c r="BV121" s="899">
        <v>148942</v>
      </c>
      <c r="BW121" s="899"/>
      <c r="BX121" s="899"/>
      <c r="BY121" s="899"/>
      <c r="BZ121" s="899"/>
      <c r="CA121" s="899">
        <v>109989</v>
      </c>
      <c r="CB121" s="899"/>
      <c r="CC121" s="899"/>
      <c r="CD121" s="899"/>
      <c r="CE121" s="899"/>
      <c r="CF121" s="960">
        <v>2</v>
      </c>
      <c r="CG121" s="961"/>
      <c r="CH121" s="961"/>
      <c r="CI121" s="961"/>
      <c r="CJ121" s="961"/>
      <c r="CK121" s="954"/>
      <c r="CL121" s="940"/>
      <c r="CM121" s="940"/>
      <c r="CN121" s="940"/>
      <c r="CO121" s="941"/>
      <c r="CP121" s="920" t="s">
        <v>463</v>
      </c>
      <c r="CQ121" s="921"/>
      <c r="CR121" s="921"/>
      <c r="CS121" s="921"/>
      <c r="CT121" s="921"/>
      <c r="CU121" s="921"/>
      <c r="CV121" s="921"/>
      <c r="CW121" s="921"/>
      <c r="CX121" s="921"/>
      <c r="CY121" s="921"/>
      <c r="CZ121" s="921"/>
      <c r="DA121" s="921"/>
      <c r="DB121" s="921"/>
      <c r="DC121" s="921"/>
      <c r="DD121" s="921"/>
      <c r="DE121" s="921"/>
      <c r="DF121" s="922"/>
      <c r="DG121" s="898">
        <v>770516</v>
      </c>
      <c r="DH121" s="899"/>
      <c r="DI121" s="899"/>
      <c r="DJ121" s="899"/>
      <c r="DK121" s="899"/>
      <c r="DL121" s="899">
        <v>939507</v>
      </c>
      <c r="DM121" s="899"/>
      <c r="DN121" s="899"/>
      <c r="DO121" s="899"/>
      <c r="DP121" s="899"/>
      <c r="DQ121" s="899">
        <v>693800</v>
      </c>
      <c r="DR121" s="899"/>
      <c r="DS121" s="899"/>
      <c r="DT121" s="899"/>
      <c r="DU121" s="899"/>
      <c r="DV121" s="876">
        <v>12.9</v>
      </c>
      <c r="DW121" s="876"/>
      <c r="DX121" s="876"/>
      <c r="DY121" s="876"/>
      <c r="DZ121" s="877"/>
    </row>
    <row r="122" spans="1:130" s="247" customFormat="1" ht="26.25" customHeight="1">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9615272</v>
      </c>
      <c r="BR122" s="930"/>
      <c r="BS122" s="930"/>
      <c r="BT122" s="930"/>
      <c r="BU122" s="930"/>
      <c r="BV122" s="930">
        <v>9555961</v>
      </c>
      <c r="BW122" s="930"/>
      <c r="BX122" s="930"/>
      <c r="BY122" s="930"/>
      <c r="BZ122" s="930"/>
      <c r="CA122" s="930">
        <v>9247899</v>
      </c>
      <c r="CB122" s="930"/>
      <c r="CC122" s="930"/>
      <c r="CD122" s="930"/>
      <c r="CE122" s="930"/>
      <c r="CF122" s="931">
        <v>171.9</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436</v>
      </c>
      <c r="DM122" s="899"/>
      <c r="DN122" s="899"/>
      <c r="DO122" s="899"/>
      <c r="DP122" s="899"/>
      <c r="DQ122" s="899" t="s">
        <v>130</v>
      </c>
      <c r="DR122" s="899"/>
      <c r="DS122" s="899"/>
      <c r="DT122" s="899"/>
      <c r="DU122" s="899"/>
      <c r="DV122" s="876" t="s">
        <v>130</v>
      </c>
      <c r="DW122" s="876"/>
      <c r="DX122" s="876"/>
      <c r="DY122" s="876"/>
      <c r="DZ122" s="877"/>
    </row>
    <row r="123" spans="1:130" s="247" customFormat="1" ht="26.25" customHeight="1">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8441</v>
      </c>
      <c r="AB123" s="862"/>
      <c r="AC123" s="862"/>
      <c r="AD123" s="862"/>
      <c r="AE123" s="863"/>
      <c r="AF123" s="864">
        <v>8360</v>
      </c>
      <c r="AG123" s="862"/>
      <c r="AH123" s="862"/>
      <c r="AI123" s="862"/>
      <c r="AJ123" s="863"/>
      <c r="AK123" s="864">
        <v>8226</v>
      </c>
      <c r="AL123" s="862"/>
      <c r="AM123" s="862"/>
      <c r="AN123" s="862"/>
      <c r="AO123" s="863"/>
      <c r="AP123" s="909">
        <v>0.2</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465</v>
      </c>
      <c r="BP123" s="963"/>
      <c r="BQ123" s="917">
        <v>15949342</v>
      </c>
      <c r="BR123" s="918"/>
      <c r="BS123" s="918"/>
      <c r="BT123" s="918"/>
      <c r="BU123" s="918"/>
      <c r="BV123" s="918">
        <v>16025111</v>
      </c>
      <c r="BW123" s="918"/>
      <c r="BX123" s="918"/>
      <c r="BY123" s="918"/>
      <c r="BZ123" s="918"/>
      <c r="CA123" s="918">
        <v>15861033</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466</v>
      </c>
      <c r="DH123" s="862"/>
      <c r="DI123" s="862"/>
      <c r="DJ123" s="862"/>
      <c r="DK123" s="863"/>
      <c r="DL123" s="864" t="s">
        <v>130</v>
      </c>
      <c r="DM123" s="862"/>
      <c r="DN123" s="862"/>
      <c r="DO123" s="862"/>
      <c r="DP123" s="863"/>
      <c r="DQ123" s="864" t="s">
        <v>130</v>
      </c>
      <c r="DR123" s="862"/>
      <c r="DS123" s="862"/>
      <c r="DT123" s="862"/>
      <c r="DU123" s="863"/>
      <c r="DV123" s="909" t="s">
        <v>436</v>
      </c>
      <c r="DW123" s="910"/>
      <c r="DX123" s="910"/>
      <c r="DY123" s="910"/>
      <c r="DZ123" s="911"/>
    </row>
    <row r="124" spans="1:130" s="247" customFormat="1" ht="26.25" customHeight="1" thickBot="1">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130</v>
      </c>
      <c r="BR124" s="916"/>
      <c r="BS124" s="916"/>
      <c r="BT124" s="916"/>
      <c r="BU124" s="916"/>
      <c r="BV124" s="916" t="s">
        <v>130</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436</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23069</v>
      </c>
      <c r="AB125" s="862"/>
      <c r="AC125" s="862"/>
      <c r="AD125" s="862"/>
      <c r="AE125" s="863"/>
      <c r="AF125" s="864">
        <v>22994</v>
      </c>
      <c r="AG125" s="862"/>
      <c r="AH125" s="862"/>
      <c r="AI125" s="862"/>
      <c r="AJ125" s="863"/>
      <c r="AK125" s="864">
        <v>22919</v>
      </c>
      <c r="AL125" s="862"/>
      <c r="AM125" s="862"/>
      <c r="AN125" s="862"/>
      <c r="AO125" s="863"/>
      <c r="AP125" s="909">
        <v>0.4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471</v>
      </c>
      <c r="DR125" s="927"/>
      <c r="DS125" s="927"/>
      <c r="DT125" s="927"/>
      <c r="DU125" s="927"/>
      <c r="DV125" s="928" t="s">
        <v>466</v>
      </c>
      <c r="DW125" s="928"/>
      <c r="DX125" s="928"/>
      <c r="DY125" s="928"/>
      <c r="DZ125" s="929"/>
    </row>
    <row r="126" spans="1:130" s="247" customFormat="1" ht="26.25" customHeight="1" thickBot="1">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466</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472</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471</v>
      </c>
      <c r="DM126" s="899"/>
      <c r="DN126" s="899"/>
      <c r="DO126" s="899"/>
      <c r="DP126" s="899"/>
      <c r="DQ126" s="899" t="s">
        <v>466</v>
      </c>
      <c r="DR126" s="899"/>
      <c r="DS126" s="899"/>
      <c r="DT126" s="899"/>
      <c r="DU126" s="899"/>
      <c r="DV126" s="876" t="s">
        <v>130</v>
      </c>
      <c r="DW126" s="876"/>
      <c r="DX126" s="876"/>
      <c r="DY126" s="876"/>
      <c r="DZ126" s="877"/>
    </row>
    <row r="127" spans="1:130" s="247" customFormat="1" ht="26.25" customHeight="1">
      <c r="A127" s="904"/>
      <c r="B127" s="905"/>
      <c r="C127" s="923" t="s">
        <v>473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471</v>
      </c>
      <c r="AB127" s="862"/>
      <c r="AC127" s="862"/>
      <c r="AD127" s="862"/>
      <c r="AE127" s="863"/>
      <c r="AF127" s="864" t="s">
        <v>130</v>
      </c>
      <c r="AG127" s="862"/>
      <c r="AH127" s="862"/>
      <c r="AI127" s="862"/>
      <c r="AJ127" s="863"/>
      <c r="AK127" s="864" t="s">
        <v>466</v>
      </c>
      <c r="AL127" s="862"/>
      <c r="AM127" s="862"/>
      <c r="AN127" s="862"/>
      <c r="AO127" s="863"/>
      <c r="AP127" s="909" t="s">
        <v>130</v>
      </c>
      <c r="AQ127" s="910"/>
      <c r="AR127" s="910"/>
      <c r="AS127" s="910"/>
      <c r="AT127" s="911"/>
      <c r="AU127" s="283"/>
      <c r="AV127" s="283"/>
      <c r="AW127" s="283"/>
      <c r="AX127" s="926" t="s">
        <v>474</v>
      </c>
      <c r="AY127" s="894"/>
      <c r="AZ127" s="894"/>
      <c r="BA127" s="894"/>
      <c r="BB127" s="894"/>
      <c r="BC127" s="894"/>
      <c r="BD127" s="894"/>
      <c r="BE127" s="895"/>
      <c r="BF127" s="893" t="s">
        <v>475</v>
      </c>
      <c r="BG127" s="894"/>
      <c r="BH127" s="894"/>
      <c r="BI127" s="894"/>
      <c r="BJ127" s="894"/>
      <c r="BK127" s="894"/>
      <c r="BL127" s="895"/>
      <c r="BM127" s="893" t="s">
        <v>476</v>
      </c>
      <c r="BN127" s="894"/>
      <c r="BO127" s="894"/>
      <c r="BP127" s="894"/>
      <c r="BQ127" s="894"/>
      <c r="BR127" s="894"/>
      <c r="BS127" s="895"/>
      <c r="BT127" s="893" t="s">
        <v>477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478</v>
      </c>
      <c r="CQ127" s="832"/>
      <c r="CR127" s="832"/>
      <c r="CS127" s="832"/>
      <c r="CT127" s="832"/>
      <c r="CU127" s="832"/>
      <c r="CV127" s="832"/>
      <c r="CW127" s="832"/>
      <c r="CX127" s="832"/>
      <c r="CY127" s="832"/>
      <c r="CZ127" s="832"/>
      <c r="DA127" s="832"/>
      <c r="DB127" s="832"/>
      <c r="DC127" s="832"/>
      <c r="DD127" s="832"/>
      <c r="DE127" s="832"/>
      <c r="DF127" s="833"/>
      <c r="DG127" s="898" t="s">
        <v>466</v>
      </c>
      <c r="DH127" s="899"/>
      <c r="DI127" s="899"/>
      <c r="DJ127" s="899"/>
      <c r="DK127" s="899"/>
      <c r="DL127" s="899" t="s">
        <v>466</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c r="A128" s="878" t="s">
        <v>479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480</v>
      </c>
      <c r="X128" s="880"/>
      <c r="Y128" s="880"/>
      <c r="Z128" s="881"/>
      <c r="AA128" s="882">
        <v>30232</v>
      </c>
      <c r="AB128" s="883"/>
      <c r="AC128" s="883"/>
      <c r="AD128" s="883"/>
      <c r="AE128" s="884"/>
      <c r="AF128" s="885">
        <v>30232</v>
      </c>
      <c r="AG128" s="883"/>
      <c r="AH128" s="883"/>
      <c r="AI128" s="883"/>
      <c r="AJ128" s="884"/>
      <c r="AK128" s="885">
        <v>30232</v>
      </c>
      <c r="AL128" s="883"/>
      <c r="AM128" s="883"/>
      <c r="AN128" s="883"/>
      <c r="AO128" s="884"/>
      <c r="AP128" s="886"/>
      <c r="AQ128" s="887"/>
      <c r="AR128" s="887"/>
      <c r="AS128" s="887"/>
      <c r="AT128" s="888"/>
      <c r="AU128" s="283"/>
      <c r="AV128" s="283"/>
      <c r="AW128" s="283"/>
      <c r="AX128" s="889" t="s">
        <v>481</v>
      </c>
      <c r="AY128" s="890"/>
      <c r="AZ128" s="890"/>
      <c r="BA128" s="890"/>
      <c r="BB128" s="890"/>
      <c r="BC128" s="890"/>
      <c r="BD128" s="890"/>
      <c r="BE128" s="891"/>
      <c r="BF128" s="868" t="s">
        <v>471</v>
      </c>
      <c r="BG128" s="869"/>
      <c r="BH128" s="869"/>
      <c r="BI128" s="869"/>
      <c r="BJ128" s="869"/>
      <c r="BK128" s="869"/>
      <c r="BL128" s="892"/>
      <c r="BM128" s="868">
        <v>14.25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t="s">
        <v>471</v>
      </c>
      <c r="DH128" s="873"/>
      <c r="DI128" s="873"/>
      <c r="DJ128" s="873"/>
      <c r="DK128" s="873"/>
      <c r="DL128" s="873" t="s">
        <v>471</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6696668</v>
      </c>
      <c r="AB129" s="862"/>
      <c r="AC129" s="862"/>
      <c r="AD129" s="862"/>
      <c r="AE129" s="863"/>
      <c r="AF129" s="864">
        <v>6537223</v>
      </c>
      <c r="AG129" s="862"/>
      <c r="AH129" s="862"/>
      <c r="AI129" s="862"/>
      <c r="AJ129" s="863"/>
      <c r="AK129" s="864">
        <v>6439328</v>
      </c>
      <c r="AL129" s="862"/>
      <c r="AM129" s="862"/>
      <c r="AN129" s="862"/>
      <c r="AO129" s="863"/>
      <c r="AP129" s="865"/>
      <c r="AQ129" s="866"/>
      <c r="AR129" s="866"/>
      <c r="AS129" s="866"/>
      <c r="AT129" s="867"/>
      <c r="AU129" s="285"/>
      <c r="AV129" s="285"/>
      <c r="AW129" s="285"/>
      <c r="AX129" s="831" t="s">
        <v>484</v>
      </c>
      <c r="AY129" s="832"/>
      <c r="AZ129" s="832"/>
      <c r="BA129" s="832"/>
      <c r="BB129" s="832"/>
      <c r="BC129" s="832"/>
      <c r="BD129" s="832"/>
      <c r="BE129" s="833"/>
      <c r="BF129" s="851" t="s">
        <v>130</v>
      </c>
      <c r="BG129" s="852"/>
      <c r="BH129" s="852"/>
      <c r="BI129" s="852"/>
      <c r="BJ129" s="852"/>
      <c r="BK129" s="852"/>
      <c r="BL129" s="853"/>
      <c r="BM129" s="851">
        <v>19.25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486</v>
      </c>
      <c r="X130" s="859"/>
      <c r="Y130" s="859"/>
      <c r="Z130" s="860"/>
      <c r="AA130" s="861">
        <v>1152161</v>
      </c>
      <c r="AB130" s="862"/>
      <c r="AC130" s="862"/>
      <c r="AD130" s="862"/>
      <c r="AE130" s="863"/>
      <c r="AF130" s="864">
        <v>1101571</v>
      </c>
      <c r="AG130" s="862"/>
      <c r="AH130" s="862"/>
      <c r="AI130" s="862"/>
      <c r="AJ130" s="863"/>
      <c r="AK130" s="864">
        <v>1059128</v>
      </c>
      <c r="AL130" s="862"/>
      <c r="AM130" s="862"/>
      <c r="AN130" s="862"/>
      <c r="AO130" s="863"/>
      <c r="AP130" s="865"/>
      <c r="AQ130" s="866"/>
      <c r="AR130" s="866"/>
      <c r="AS130" s="866"/>
      <c r="AT130" s="867"/>
      <c r="AU130" s="285"/>
      <c r="AV130" s="285"/>
      <c r="AW130" s="285"/>
      <c r="AX130" s="831" t="s">
        <v>487</v>
      </c>
      <c r="AY130" s="832"/>
      <c r="AZ130" s="832"/>
      <c r="BA130" s="832"/>
      <c r="BB130" s="832"/>
      <c r="BC130" s="832"/>
      <c r="BD130" s="832"/>
      <c r="BE130" s="833"/>
      <c r="BF130" s="834">
        <v>2.1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488</v>
      </c>
      <c r="X131" s="842"/>
      <c r="Y131" s="842"/>
      <c r="Z131" s="843"/>
      <c r="AA131" s="844">
        <v>5544507</v>
      </c>
      <c r="AB131" s="845"/>
      <c r="AC131" s="845"/>
      <c r="AD131" s="845"/>
      <c r="AE131" s="846"/>
      <c r="AF131" s="847">
        <v>5435652</v>
      </c>
      <c r="AG131" s="845"/>
      <c r="AH131" s="845"/>
      <c r="AI131" s="845"/>
      <c r="AJ131" s="846"/>
      <c r="AK131" s="847">
        <v>5380200</v>
      </c>
      <c r="AL131" s="845"/>
      <c r="AM131" s="845"/>
      <c r="AN131" s="845"/>
      <c r="AO131" s="846"/>
      <c r="AP131" s="848"/>
      <c r="AQ131" s="849"/>
      <c r="AR131" s="849"/>
      <c r="AS131" s="849"/>
      <c r="AT131" s="850"/>
      <c r="AU131" s="285"/>
      <c r="AV131" s="285"/>
      <c r="AW131" s="285"/>
      <c r="AX131" s="809" t="s">
        <v>489</v>
      </c>
      <c r="AY131" s="810"/>
      <c r="AZ131" s="810"/>
      <c r="BA131" s="810"/>
      <c r="BB131" s="810"/>
      <c r="BC131" s="810"/>
      <c r="BD131" s="810"/>
      <c r="BE131" s="811"/>
      <c r="BF131" s="812" t="s">
        <v>130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491</v>
      </c>
      <c r="W132" s="822"/>
      <c r="X132" s="822"/>
      <c r="Y132" s="822"/>
      <c r="Z132" s="823"/>
      <c r="AA132" s="824">
        <v>2.4509302630000001</v>
      </c>
      <c r="AB132" s="825"/>
      <c r="AC132" s="825"/>
      <c r="AD132" s="825"/>
      <c r="AE132" s="826"/>
      <c r="AF132" s="827">
        <v>2.2714846350000002</v>
      </c>
      <c r="AG132" s="825"/>
      <c r="AH132" s="825"/>
      <c r="AI132" s="825"/>
      <c r="AJ132" s="826"/>
      <c r="AK132" s="827">
        <v>1.6154789780000001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492</v>
      </c>
      <c r="W133" s="801"/>
      <c r="X133" s="801"/>
      <c r="Y133" s="801"/>
      <c r="Z133" s="802"/>
      <c r="AA133" s="803">
        <v>4</v>
      </c>
      <c r="AB133" s="804"/>
      <c r="AC133" s="804"/>
      <c r="AD133" s="804"/>
      <c r="AE133" s="805"/>
      <c r="AF133" s="803">
        <v>3.1</v>
      </c>
      <c r="AG133" s="804"/>
      <c r="AH133" s="804"/>
      <c r="AI133" s="804"/>
      <c r="AJ133" s="805"/>
      <c r="AK133" s="803">
        <v>2.1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9Qj3HkLIN6CXwinHXe4MPp2jA5H6gTly02Z36mX+yAm3mBdngfXICenVCIZUnMX9SlTVVNH2OI1gAJCgCFFyw==" saltValue="boaiIwi7kvfpCy7a9uko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v0pcefBoR34jkzS9av1z2VyIK1XTPiAkh2L7Xsll3fzQ+6W8nrQyivk4BKMrF43mWhXsEscq/2tRbkOrdgJ9g==" saltValue="ydquVHsSiQk5WX3jQSacBQ=="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ye5HwboWrzQTBuaFFt7kccPG4dxScm38x/s3rS/0vBeFyHpCKHGVxbY95ifAeKA9HU/S4Pc1UyPrqLmlkebxw==" saltValue="IrYRr4tvWV3RtzhMdep2ww=="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496</v>
      </c>
      <c r="AP7" s="304"/>
      <c r="AQ7" s="305" t="s">
        <v>497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498</v>
      </c>
      <c r="AQ8" s="311" t="s">
        <v>499</v>
      </c>
      <c r="AR8" s="312" t="s">
        <v>500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501</v>
      </c>
      <c r="AL9" s="1231"/>
      <c r="AM9" s="1231"/>
      <c r="AN9" s="1232"/>
      <c r="AO9" s="313">
        <v>1736142</v>
      </c>
      <c r="AP9" s="313">
        <v>106193</v>
      </c>
      <c r="AQ9" s="314">
        <v>95594</v>
      </c>
      <c r="AR9" s="315">
        <v>11.1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502</v>
      </c>
      <c r="AL10" s="1231"/>
      <c r="AM10" s="1231"/>
      <c r="AN10" s="1232"/>
      <c r="AO10" s="316">
        <v>217502</v>
      </c>
      <c r="AP10" s="316">
        <v>13304</v>
      </c>
      <c r="AQ10" s="317">
        <v>8521</v>
      </c>
      <c r="AR10" s="318">
        <v>56.1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503</v>
      </c>
      <c r="AL11" s="1231"/>
      <c r="AM11" s="1231"/>
      <c r="AN11" s="1232"/>
      <c r="AO11" s="316">
        <v>278846</v>
      </c>
      <c r="AP11" s="316">
        <v>17056</v>
      </c>
      <c r="AQ11" s="317">
        <v>14949</v>
      </c>
      <c r="AR11" s="318">
        <v>14.1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504</v>
      </c>
      <c r="AL12" s="1231"/>
      <c r="AM12" s="1231"/>
      <c r="AN12" s="1232"/>
      <c r="AO12" s="316">
        <v>9840</v>
      </c>
      <c r="AP12" s="316">
        <v>602</v>
      </c>
      <c r="AQ12" s="317">
        <v>2839</v>
      </c>
      <c r="AR12" s="318">
        <v>-78.8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507</v>
      </c>
      <c r="AL14" s="1231"/>
      <c r="AM14" s="1231"/>
      <c r="AN14" s="1232"/>
      <c r="AO14" s="316">
        <v>68981</v>
      </c>
      <c r="AP14" s="316">
        <v>4219</v>
      </c>
      <c r="AQ14" s="317">
        <v>6532</v>
      </c>
      <c r="AR14" s="318">
        <v>-35.4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508</v>
      </c>
      <c r="AL15" s="1231"/>
      <c r="AM15" s="1231"/>
      <c r="AN15" s="1232"/>
      <c r="AO15" s="316">
        <v>47796</v>
      </c>
      <c r="AP15" s="316">
        <v>2923</v>
      </c>
      <c r="AQ15" s="317">
        <v>2245</v>
      </c>
      <c r="AR15" s="318">
        <v>30.2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509</v>
      </c>
      <c r="AL16" s="1234"/>
      <c r="AM16" s="1234"/>
      <c r="AN16" s="1235"/>
      <c r="AO16" s="316">
        <v>-194682</v>
      </c>
      <c r="AP16" s="316">
        <v>-11908</v>
      </c>
      <c r="AQ16" s="317">
        <v>-9049</v>
      </c>
      <c r="AR16" s="318">
        <v>31.6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2164425</v>
      </c>
      <c r="AP17" s="316">
        <v>132389</v>
      </c>
      <c r="AQ17" s="317">
        <v>121631</v>
      </c>
      <c r="AR17" s="318">
        <v>8.8000000000000007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514</v>
      </c>
      <c r="AL21" s="1228"/>
      <c r="AM21" s="1228"/>
      <c r="AN21" s="1229"/>
      <c r="AO21" s="328">
        <v>12.91</v>
      </c>
      <c r="AP21" s="329">
        <v>11.23</v>
      </c>
      <c r="AQ21" s="330">
        <v>1.68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515</v>
      </c>
      <c r="AL22" s="1228"/>
      <c r="AM22" s="1228"/>
      <c r="AN22" s="1229"/>
      <c r="AO22" s="333">
        <v>91.3</v>
      </c>
      <c r="AP22" s="334">
        <v>95.4</v>
      </c>
      <c r="AQ22" s="335">
        <v>-4.0999999999999996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496</v>
      </c>
      <c r="AP30" s="304"/>
      <c r="AQ30" s="305" t="s">
        <v>497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498</v>
      </c>
      <c r="AQ31" s="311" t="s">
        <v>499</v>
      </c>
      <c r="AR31" s="312" t="s">
        <v>500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519</v>
      </c>
      <c r="AL32" s="1219"/>
      <c r="AM32" s="1219"/>
      <c r="AN32" s="1220"/>
      <c r="AO32" s="343">
        <v>948487</v>
      </c>
      <c r="AP32" s="343">
        <v>58015</v>
      </c>
      <c r="AQ32" s="344">
        <v>72579</v>
      </c>
      <c r="AR32" s="345">
        <v>-20.100000000000001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520</v>
      </c>
      <c r="AL33" s="1219"/>
      <c r="AM33" s="1219"/>
      <c r="AN33" s="1220"/>
      <c r="AO33" s="343" t="s">
        <v>506</v>
      </c>
      <c r="AP33" s="343" t="s">
        <v>506</v>
      </c>
      <c r="AQ33" s="344" t="s">
        <v>506</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521</v>
      </c>
      <c r="AL34" s="1219"/>
      <c r="AM34" s="1219"/>
      <c r="AN34" s="1220"/>
      <c r="AO34" s="343" t="s">
        <v>506</v>
      </c>
      <c r="AP34" s="343" t="s">
        <v>506</v>
      </c>
      <c r="AQ34" s="344" t="s">
        <v>506</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522</v>
      </c>
      <c r="AL35" s="1219"/>
      <c r="AM35" s="1219"/>
      <c r="AN35" s="1220"/>
      <c r="AO35" s="343">
        <v>183587</v>
      </c>
      <c r="AP35" s="343">
        <v>11229</v>
      </c>
      <c r="AQ35" s="344">
        <v>21739</v>
      </c>
      <c r="AR35" s="345">
        <v>-48.3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523</v>
      </c>
      <c r="AL36" s="1219"/>
      <c r="AM36" s="1219"/>
      <c r="AN36" s="1220"/>
      <c r="AO36" s="343">
        <v>13057</v>
      </c>
      <c r="AP36" s="343">
        <v>799</v>
      </c>
      <c r="AQ36" s="344">
        <v>2493</v>
      </c>
      <c r="AR36" s="345">
        <v>-68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524</v>
      </c>
      <c r="AL37" s="1219"/>
      <c r="AM37" s="1219"/>
      <c r="AN37" s="1220"/>
      <c r="AO37" s="343">
        <v>31145</v>
      </c>
      <c r="AP37" s="343">
        <v>1905</v>
      </c>
      <c r="AQ37" s="344">
        <v>865</v>
      </c>
      <c r="AR37" s="345">
        <v>120.2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525</v>
      </c>
      <c r="AL38" s="1222"/>
      <c r="AM38" s="1222"/>
      <c r="AN38" s="1223"/>
      <c r="AO38" s="346" t="s">
        <v>506</v>
      </c>
      <c r="AP38" s="346" t="s">
        <v>506</v>
      </c>
      <c r="AQ38" s="347">
        <v>7</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526</v>
      </c>
      <c r="AL39" s="1222"/>
      <c r="AM39" s="1222"/>
      <c r="AN39" s="1223"/>
      <c r="AO39" s="343">
        <v>-30232</v>
      </c>
      <c r="AP39" s="343">
        <v>-1849</v>
      </c>
      <c r="AQ39" s="344">
        <v>-2840</v>
      </c>
      <c r="AR39" s="345">
        <v>-34.9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527</v>
      </c>
      <c r="AL40" s="1219"/>
      <c r="AM40" s="1219"/>
      <c r="AN40" s="1220"/>
      <c r="AO40" s="343">
        <v>-1059128</v>
      </c>
      <c r="AP40" s="343">
        <v>-64782</v>
      </c>
      <c r="AQ40" s="344">
        <v>-65347</v>
      </c>
      <c r="AR40" s="345">
        <v>-0.9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86916</v>
      </c>
      <c r="AP41" s="343">
        <v>5316</v>
      </c>
      <c r="AQ41" s="344">
        <v>29497</v>
      </c>
      <c r="AR41" s="345">
        <v>-82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496</v>
      </c>
      <c r="AN49" s="1213" t="s">
        <v>531</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532</v>
      </c>
      <c r="AO50" s="360" t="s">
        <v>533</v>
      </c>
      <c r="AP50" s="361" t="s">
        <v>534</v>
      </c>
      <c r="AQ50" s="362" t="s">
        <v>535</v>
      </c>
      <c r="AR50" s="363" t="s">
        <v>536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1938923</v>
      </c>
      <c r="AN51" s="365">
        <v>110524</v>
      </c>
      <c r="AO51" s="366">
        <v>14.4</v>
      </c>
      <c r="AP51" s="367">
        <v>96635</v>
      </c>
      <c r="AQ51" s="368">
        <v>-5</v>
      </c>
      <c r="AR51" s="369">
        <v>19.399999999999999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447922</v>
      </c>
      <c r="AN52" s="373">
        <v>25533</v>
      </c>
      <c r="AO52" s="374">
        <v>4.9000000000000004</v>
      </c>
      <c r="AP52" s="375">
        <v>44408</v>
      </c>
      <c r="AQ52" s="376">
        <v>-13</v>
      </c>
      <c r="AR52" s="377">
        <v>17.899999999999999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2050357</v>
      </c>
      <c r="AN53" s="365">
        <v>119485</v>
      </c>
      <c r="AO53" s="366">
        <v>8.1</v>
      </c>
      <c r="AP53" s="367">
        <v>97062</v>
      </c>
      <c r="AQ53" s="368">
        <v>0.4</v>
      </c>
      <c r="AR53" s="369">
        <v>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448919</v>
      </c>
      <c r="AN54" s="373">
        <v>26161</v>
      </c>
      <c r="AO54" s="374">
        <v>2.5</v>
      </c>
      <c r="AP54" s="375">
        <v>50112</v>
      </c>
      <c r="AQ54" s="376">
        <v>12.8</v>
      </c>
      <c r="AR54" s="377">
        <v>-10.3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2539457</v>
      </c>
      <c r="AN55" s="365">
        <v>150024</v>
      </c>
      <c r="AO55" s="366">
        <v>25.6</v>
      </c>
      <c r="AP55" s="367">
        <v>106005</v>
      </c>
      <c r="AQ55" s="368">
        <v>9.1999999999999993</v>
      </c>
      <c r="AR55" s="369">
        <v>16.399999999999999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1160232</v>
      </c>
      <c r="AN56" s="373">
        <v>68543</v>
      </c>
      <c r="AO56" s="374">
        <v>162</v>
      </c>
      <c r="AP56" s="375">
        <v>58359</v>
      </c>
      <c r="AQ56" s="376">
        <v>16.5</v>
      </c>
      <c r="AR56" s="377">
        <v>145.5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1582671</v>
      </c>
      <c r="AN57" s="365">
        <v>94652</v>
      </c>
      <c r="AO57" s="366">
        <v>-36.9</v>
      </c>
      <c r="AP57" s="367">
        <v>98507</v>
      </c>
      <c r="AQ57" s="368">
        <v>-7.1</v>
      </c>
      <c r="AR57" s="369">
        <v>-29.8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579381</v>
      </c>
      <c r="AN58" s="373">
        <v>34650</v>
      </c>
      <c r="AO58" s="374">
        <v>-49.4</v>
      </c>
      <c r="AP58" s="375">
        <v>47567</v>
      </c>
      <c r="AQ58" s="376">
        <v>-18.5</v>
      </c>
      <c r="AR58" s="377">
        <v>-30.9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1570742</v>
      </c>
      <c r="AN59" s="365">
        <v>96076</v>
      </c>
      <c r="AO59" s="366">
        <v>1.5</v>
      </c>
      <c r="AP59" s="367">
        <v>113347</v>
      </c>
      <c r="AQ59" s="368">
        <v>15.1</v>
      </c>
      <c r="AR59" s="369">
        <v>-13.6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724822</v>
      </c>
      <c r="AN60" s="373">
        <v>44334</v>
      </c>
      <c r="AO60" s="374">
        <v>27.9</v>
      </c>
      <c r="AP60" s="375">
        <v>58728</v>
      </c>
      <c r="AQ60" s="376">
        <v>23.5</v>
      </c>
      <c r="AR60" s="377">
        <v>4.4000000000000004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1936430</v>
      </c>
      <c r="AN61" s="380">
        <v>114152</v>
      </c>
      <c r="AO61" s="381">
        <v>2.5</v>
      </c>
      <c r="AP61" s="382">
        <v>102311</v>
      </c>
      <c r="AQ61" s="383">
        <v>2.5</v>
      </c>
      <c r="AR61" s="369">
        <v>0</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672255</v>
      </c>
      <c r="AN62" s="373">
        <v>39844</v>
      </c>
      <c r="AO62" s="374">
        <v>29.6</v>
      </c>
      <c r="AP62" s="375">
        <v>51835</v>
      </c>
      <c r="AQ62" s="376">
        <v>4.3</v>
      </c>
      <c r="AR62" s="377">
        <v>25.3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SVLd477MOldXwqZndkYrpACblwZgrpmz5e2L+UJEDDflCE+Hx61EznYw29CR5FmiwPwN+EqnHh3IRLfWtteg3A==" saltValue="iDjvkMQaIMT5U2GPcI5O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H63" sqref="H6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545</v>
      </c>
    </row>
    <row r="120" spans="125:125" ht="13.5" hidden="1" customHeight="1"/>
    <row r="121" spans="125:125" ht="13.5" hidden="1" customHeight="1">
      <c r="DU121" s="291"/>
    </row>
  </sheetData>
  <sheetProtection algorithmName="SHA-512" hashValue="n4GkygL4weN8cOqaEQ8pmby3pOOLq8cv7iumIKgAyAfwXAt/jXEVhMbLwzaMCoCgeW8v/hhcnTo3UUbAmdvqAA==" saltValue="W9LORY1xPsxAozYALOh1L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H63" sqref="H6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546</v>
      </c>
    </row>
  </sheetData>
  <sheetProtection algorithmName="SHA-512" hashValue="Jd8HCKCv3BiRiormRSmENIY68IBrlr5zMtzIt3LyljAmZEZeshx2/uogZsaLmrs0ob8foqwBx0XOznr2xzBdkQ==" saltValue="zMZlQ7E+xQmeFuSARuyAq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H63" sqref="H6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6" t="s">
        <v>3</v>
      </c>
      <c r="D47" s="1236"/>
      <c r="E47" s="1237"/>
      <c r="F47" s="11">
        <v>15.24</v>
      </c>
      <c r="G47" s="12">
        <v>15.75</v>
      </c>
      <c r="H47" s="12">
        <v>16.27</v>
      </c>
      <c r="I47" s="12">
        <v>16.670000000000002</v>
      </c>
      <c r="J47" s="13">
        <v>18.649999999999999</v>
      </c>
    </row>
    <row r="48" spans="2:10" ht="57.75" customHeight="1">
      <c r="B48" s="14"/>
      <c r="C48" s="1238" t="s">
        <v>4</v>
      </c>
      <c r="D48" s="1238"/>
      <c r="E48" s="1239"/>
      <c r="F48" s="15">
        <v>6.49</v>
      </c>
      <c r="G48" s="16">
        <v>4.67</v>
      </c>
      <c r="H48" s="16">
        <v>3.32</v>
      </c>
      <c r="I48" s="16">
        <v>4.22</v>
      </c>
      <c r="J48" s="17">
        <v>3.29</v>
      </c>
    </row>
    <row r="49" spans="2:10" ht="57.75" customHeight="1" thickBot="1">
      <c r="B49" s="18"/>
      <c r="C49" s="1240" t="s">
        <v>5</v>
      </c>
      <c r="D49" s="1240"/>
      <c r="E49" s="1241"/>
      <c r="F49" s="19">
        <v>2.08</v>
      </c>
      <c r="G49" s="20" t="s">
        <v>552</v>
      </c>
      <c r="H49" s="20" t="s">
        <v>553</v>
      </c>
      <c r="I49" s="20">
        <v>0.83</v>
      </c>
      <c r="J49" s="21">
        <v>0.73</v>
      </c>
    </row>
    <row r="50" spans="2:10" ht="13.5" customHeight="1"/>
  </sheetData>
  <sheetProtection algorithmName="SHA-512" hashValue="trAoOHl+T6nysiFvxvg5AZ+JBMhBf8O30eZgU9JqOkqTdpZLmRDBRFPqxRok7nfWp1si6fvM7B2Z2zpMYlXqYw==" saltValue="leE+rnP7jhpGlQtwZWqJm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影浦範和</dc:creator>
  <cp:lastModifiedBy> </cp:lastModifiedBy>
  <cp:lastPrinted>2021-10-27T11:48:01Z</cp:lastPrinted>
  <dcterms:created xsi:type="dcterms:W3CDTF">2021-03-25T01:34:53Z</dcterms:created>
  <dcterms:modified xsi:type="dcterms:W3CDTF">2021-10-28T23:59:29Z</dcterms:modified>
</cp:coreProperties>
</file>