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5506" windowWidth="15315" windowHeight="4485" tabRatio="762" activeTab="0"/>
  </bookViews>
  <sheets>
    <sheet name="中等教育　専修・各種　特別支援　幼保連携型こども園の状況" sheetId="1" r:id="rId1"/>
  </sheets>
  <definedNames>
    <definedName name="_xlnm.Print_Area" localSheetId="0">'中等教育　専修・各種　特別支援　幼保連携型こども園の状況'!$B$1:$O$64</definedName>
  </definedNames>
  <calcPr fullCalcOnLoad="1"/>
</workbook>
</file>

<file path=xl/sharedStrings.xml><?xml version="1.0" encoding="utf-8"?>
<sst xmlns="http://schemas.openxmlformats.org/spreadsheetml/2006/main" count="129" uniqueCount="79">
  <si>
    <t>学級数</t>
  </si>
  <si>
    <t>職員数</t>
  </si>
  <si>
    <t>計</t>
  </si>
  <si>
    <t>男</t>
  </si>
  <si>
    <t>女</t>
  </si>
  <si>
    <t>（本務者）</t>
  </si>
  <si>
    <t>県          計</t>
  </si>
  <si>
    <t>市          計</t>
  </si>
  <si>
    <t>郡          計</t>
  </si>
  <si>
    <t>国          立</t>
  </si>
  <si>
    <t>公          立</t>
  </si>
  <si>
    <t>私          立</t>
  </si>
  <si>
    <t>-</t>
  </si>
  <si>
    <t>生　　　　　徒　　　　　数</t>
  </si>
  <si>
    <t>学校数</t>
  </si>
  <si>
    <t>学  校  数</t>
  </si>
  <si>
    <t>教  員  数</t>
  </si>
  <si>
    <t>職  員  数</t>
  </si>
  <si>
    <t>幼稚部</t>
  </si>
  <si>
    <t>小学部</t>
  </si>
  <si>
    <t>中学部</t>
  </si>
  <si>
    <t>（本 務 者）</t>
  </si>
  <si>
    <t>専　　　修　　　学　　　校</t>
  </si>
  <si>
    <t>各　　　種　　　学　　　校</t>
  </si>
  <si>
    <t>後期課程</t>
  </si>
  <si>
    <t>高等部</t>
  </si>
  <si>
    <t>学　　　級　　　数</t>
  </si>
  <si>
    <t>教  員  数</t>
  </si>
  <si>
    <t>教  員  数</t>
  </si>
  <si>
    <t>（ 本務者 ）</t>
  </si>
  <si>
    <t>（ 本務者 ）</t>
  </si>
  <si>
    <t>職  員  数</t>
  </si>
  <si>
    <t>職  員  数</t>
  </si>
  <si>
    <t>前期課程</t>
  </si>
  <si>
    <t>松   山   市</t>
  </si>
  <si>
    <t>今   治   市</t>
  </si>
  <si>
    <t>宇 和 島 市</t>
  </si>
  <si>
    <t>八 幡 浜 市</t>
  </si>
  <si>
    <t>新 居 浜 市</t>
  </si>
  <si>
    <t>西   条   市</t>
  </si>
  <si>
    <t>大   洲   市</t>
  </si>
  <si>
    <t>伊   予   市</t>
  </si>
  <si>
    <t>越   智   郡</t>
  </si>
  <si>
    <t>上 浮 穴 郡</t>
  </si>
  <si>
    <t>伊   予   郡</t>
  </si>
  <si>
    <t>松   前   町</t>
  </si>
  <si>
    <t>砥   部   町</t>
  </si>
  <si>
    <t>喜   多   郡</t>
  </si>
  <si>
    <t>内   子   町</t>
  </si>
  <si>
    <t>西 宇 和 郡</t>
  </si>
  <si>
    <t>伊   方   町</t>
  </si>
  <si>
    <t>北 宇 和 郡</t>
  </si>
  <si>
    <t>松   野   町</t>
  </si>
  <si>
    <t>南 宇 和 郡</t>
  </si>
  <si>
    <t>*</t>
  </si>
  <si>
    <t>生　　　徒　　　数</t>
  </si>
  <si>
    <t xml:space="preserve"> 幼稚部</t>
  </si>
  <si>
    <t>中学部</t>
  </si>
  <si>
    <t>高等部</t>
  </si>
  <si>
    <t>四国中央市</t>
  </si>
  <si>
    <t>西   予   市</t>
  </si>
  <si>
    <t>東   温   市</t>
  </si>
  <si>
    <t>上   島   町</t>
  </si>
  <si>
    <t>久万高原町</t>
  </si>
  <si>
    <t>鬼   北   町</t>
  </si>
  <si>
    <t>*</t>
  </si>
  <si>
    <t>愛   南   町</t>
  </si>
  <si>
    <t>*</t>
  </si>
  <si>
    <t>*</t>
  </si>
  <si>
    <t>園　児　数</t>
  </si>
  <si>
    <t>教育・保育</t>
  </si>
  <si>
    <t>区分</t>
  </si>
  <si>
    <t>園数</t>
  </si>
  <si>
    <t>その他の</t>
  </si>
  <si>
    <t>職員数</t>
  </si>
  <si>
    <t>中等教育学校の状況</t>
  </si>
  <si>
    <t>特別支援学校の状況</t>
  </si>
  <si>
    <t>専修学校 ・各種学校の状況</t>
  </si>
  <si>
    <t>幼保連携型認定こども園の状況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</si>
</sst>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_ "/>
    <numFmt numFmtId="180" formatCode="_ * #,##0.0_ ;_ * \-#,##0.0_ ;_ * &quot;-&quot;_ ;_ @_ "/>
    <numFmt numFmtId="181" formatCode="0.00_ "/>
    <numFmt numFmtId="182" formatCode="0.000_ "/>
    <numFmt numFmtId="183" formatCode="#,##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HGPｺﾞｼｯｸM"/>
      <family val="3"/>
    </font>
    <font>
      <b/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name val="ＭＳ Ｐ明朝"/>
      <family val="1"/>
    </font>
    <font>
      <sz val="12"/>
      <color indexed="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38" fontId="4" fillId="0" borderId="0" xfId="49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38" fontId="4" fillId="0" borderId="10" xfId="49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vertical="center"/>
    </xf>
    <xf numFmtId="38" fontId="4" fillId="0" borderId="12" xfId="49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horizontal="center" vertical="center"/>
    </xf>
    <xf numFmtId="38" fontId="8" fillId="0" borderId="0" xfId="49" applyFont="1" applyFill="1" applyAlignment="1">
      <alignment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vertical="center"/>
    </xf>
    <xf numFmtId="38" fontId="4" fillId="0" borderId="20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center" vertical="center"/>
    </xf>
    <xf numFmtId="38" fontId="4" fillId="0" borderId="22" xfId="49" applyFont="1" applyFill="1" applyBorder="1" applyAlignment="1">
      <alignment horizontal="left" vertical="center"/>
    </xf>
    <xf numFmtId="38" fontId="4" fillId="0" borderId="13" xfId="49" applyFont="1" applyFill="1" applyBorder="1" applyAlignment="1">
      <alignment vertical="center"/>
    </xf>
    <xf numFmtId="38" fontId="4" fillId="0" borderId="15" xfId="49" applyFont="1" applyFill="1" applyBorder="1" applyAlignment="1">
      <alignment horizontal="left" vertical="center"/>
    </xf>
    <xf numFmtId="38" fontId="4" fillId="0" borderId="15" xfId="49" applyFont="1" applyFill="1" applyBorder="1" applyAlignment="1">
      <alignment horizontal="center" vertical="center"/>
    </xf>
    <xf numFmtId="38" fontId="4" fillId="0" borderId="0" xfId="49" applyFont="1" applyFill="1" applyAlignment="1">
      <alignment/>
    </xf>
    <xf numFmtId="38" fontId="6" fillId="0" borderId="23" xfId="49" applyFont="1" applyFill="1" applyBorder="1" applyAlignment="1">
      <alignment vertical="center"/>
    </xf>
    <xf numFmtId="38" fontId="6" fillId="0" borderId="21" xfId="49" applyFont="1" applyFill="1" applyBorder="1" applyAlignment="1">
      <alignment vertical="center"/>
    </xf>
    <xf numFmtId="41" fontId="6" fillId="0" borderId="0" xfId="49" applyNumberFormat="1" applyFont="1" applyFill="1" applyBorder="1" applyAlignment="1">
      <alignment horizontal="right" vertical="center"/>
    </xf>
    <xf numFmtId="41" fontId="6" fillId="0" borderId="24" xfId="49" applyNumberFormat="1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24" xfId="49" applyFont="1" applyFill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2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23" xfId="49" applyFont="1" applyFill="1" applyBorder="1" applyAlignment="1">
      <alignment horizontal="right" vertical="center"/>
    </xf>
    <xf numFmtId="41" fontId="6" fillId="0" borderId="23" xfId="49" applyNumberFormat="1" applyFont="1" applyFill="1" applyBorder="1" applyAlignment="1">
      <alignment horizontal="right" vertical="center"/>
    </xf>
    <xf numFmtId="41" fontId="6" fillId="0" borderId="12" xfId="49" applyNumberFormat="1" applyFont="1" applyFill="1" applyBorder="1" applyAlignment="1">
      <alignment horizontal="right" vertical="center"/>
    </xf>
    <xf numFmtId="41" fontId="6" fillId="0" borderId="14" xfId="49" applyNumberFormat="1" applyFont="1" applyFill="1" applyBorder="1" applyAlignment="1">
      <alignment horizontal="right" vertical="center"/>
    </xf>
    <xf numFmtId="41" fontId="6" fillId="0" borderId="21" xfId="49" applyNumberFormat="1" applyFont="1" applyFill="1" applyBorder="1" applyAlignment="1">
      <alignment horizontal="right" vertical="center"/>
    </xf>
    <xf numFmtId="38" fontId="6" fillId="0" borderId="19" xfId="49" applyFont="1" applyFill="1" applyBorder="1" applyAlignment="1">
      <alignment vertical="center"/>
    </xf>
    <xf numFmtId="38" fontId="4" fillId="0" borderId="13" xfId="49" applyFont="1" applyFill="1" applyBorder="1" applyAlignment="1">
      <alignment horizontal="left" vertical="center"/>
    </xf>
    <xf numFmtId="38" fontId="4" fillId="0" borderId="11" xfId="49" applyFont="1" applyFill="1" applyBorder="1" applyAlignment="1">
      <alignment/>
    </xf>
    <xf numFmtId="38" fontId="10" fillId="0" borderId="19" xfId="49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38" fontId="10" fillId="0" borderId="16" xfId="49" applyFont="1" applyFill="1" applyBorder="1" applyAlignment="1">
      <alignment vertical="center"/>
    </xf>
    <xf numFmtId="38" fontId="10" fillId="0" borderId="12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4" xfId="49" applyFont="1" applyFill="1" applyBorder="1" applyAlignment="1">
      <alignment vertical="center"/>
    </xf>
    <xf numFmtId="38" fontId="10" fillId="0" borderId="14" xfId="49" applyFont="1" applyFill="1" applyBorder="1" applyAlignment="1">
      <alignment vertical="center"/>
    </xf>
    <xf numFmtId="38" fontId="10" fillId="0" borderId="23" xfId="49" applyFont="1" applyFill="1" applyBorder="1" applyAlignment="1">
      <alignment vertical="center"/>
    </xf>
    <xf numFmtId="38" fontId="10" fillId="0" borderId="21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6" fillId="0" borderId="19" xfId="49" applyFont="1" applyFill="1" applyBorder="1" applyAlignment="1">
      <alignment horizontal="right" vertical="center"/>
    </xf>
    <xf numFmtId="38" fontId="4" fillId="0" borderId="13" xfId="49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8" fontId="4" fillId="0" borderId="17" xfId="49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4" fillId="0" borderId="22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75" zoomScaleNormal="75" zoomScaleSheetLayoutView="70" zoomScalePageLayoutView="0" workbookViewId="0" topLeftCell="A1">
      <selection activeCell="B2" sqref="B2:B4"/>
    </sheetView>
  </sheetViews>
  <sheetFormatPr defaultColWidth="9.00390625" defaultRowHeight="13.5"/>
  <cols>
    <col min="1" max="1" width="3.00390625" style="2" bestFit="1" customWidth="1"/>
    <col min="2" max="2" width="12.625" style="2" customWidth="1"/>
    <col min="3" max="14" width="10.625" style="2" customWidth="1"/>
    <col min="15" max="15" width="10.75390625" style="2" customWidth="1"/>
    <col min="16" max="19" width="7.375" style="2" customWidth="1"/>
    <col min="20" max="20" width="7.875" style="2" customWidth="1"/>
    <col min="21" max="21" width="7.375" style="2" customWidth="1"/>
    <col min="22" max="32" width="5.625" style="2" customWidth="1"/>
    <col min="33" max="16384" width="9.00390625" style="2" customWidth="1"/>
  </cols>
  <sheetData>
    <row r="1" spans="2:3" ht="26.25" customHeight="1">
      <c r="B1" s="59" t="s">
        <v>75</v>
      </c>
      <c r="C1" s="10"/>
    </row>
    <row r="2" spans="2:15" ht="15" customHeight="1">
      <c r="B2" s="61" t="s">
        <v>71</v>
      </c>
      <c r="C2" s="61" t="s">
        <v>14</v>
      </c>
      <c r="D2" s="16"/>
      <c r="E2" s="18"/>
      <c r="F2" s="18"/>
      <c r="G2" s="26" t="s">
        <v>13</v>
      </c>
      <c r="H2" s="27"/>
      <c r="I2" s="27"/>
      <c r="J2" s="18"/>
      <c r="K2" s="18"/>
      <c r="L2" s="18"/>
      <c r="M2" s="25"/>
      <c r="N2" s="25"/>
      <c r="O2" s="8"/>
    </row>
    <row r="3" spans="2:15" ht="15" customHeight="1">
      <c r="B3" s="62"/>
      <c r="C3" s="62"/>
      <c r="D3" s="25"/>
      <c r="E3" s="25"/>
      <c r="F3" s="21"/>
      <c r="G3" s="24"/>
      <c r="H3" s="18" t="s">
        <v>33</v>
      </c>
      <c r="I3" s="19"/>
      <c r="J3" s="24"/>
      <c r="K3" s="18" t="s">
        <v>24</v>
      </c>
      <c r="L3" s="19"/>
      <c r="M3" s="7" t="s">
        <v>28</v>
      </c>
      <c r="N3" s="7" t="s">
        <v>32</v>
      </c>
      <c r="O3" s="8"/>
    </row>
    <row r="4" spans="2:15" ht="15" customHeight="1">
      <c r="B4" s="63"/>
      <c r="C4" s="63"/>
      <c r="D4" s="7" t="s">
        <v>2</v>
      </c>
      <c r="E4" s="7" t="s">
        <v>3</v>
      </c>
      <c r="F4" s="11" t="s">
        <v>4</v>
      </c>
      <c r="G4" s="7" t="s">
        <v>2</v>
      </c>
      <c r="H4" s="7" t="s">
        <v>3</v>
      </c>
      <c r="I4" s="7" t="s">
        <v>4</v>
      </c>
      <c r="J4" s="7" t="s">
        <v>2</v>
      </c>
      <c r="K4" s="7" t="s">
        <v>3</v>
      </c>
      <c r="L4" s="7" t="s">
        <v>4</v>
      </c>
      <c r="M4" s="7" t="s">
        <v>30</v>
      </c>
      <c r="N4" s="7" t="s">
        <v>30</v>
      </c>
      <c r="O4" s="8"/>
    </row>
    <row r="5" spans="2:15" ht="25.5" customHeight="1">
      <c r="B5" s="7" t="s">
        <v>6</v>
      </c>
      <c r="C5" s="47">
        <v>5</v>
      </c>
      <c r="D5" s="33">
        <f aca="true" t="shared" si="0" ref="D5:F7">G5+J5</f>
        <v>3990</v>
      </c>
      <c r="E5" s="33">
        <f t="shared" si="0"/>
        <v>1801</v>
      </c>
      <c r="F5" s="33">
        <f t="shared" si="0"/>
        <v>2189</v>
      </c>
      <c r="G5" s="33">
        <f aca="true" t="shared" si="1" ref="G5:N5">G6+G7</f>
        <v>1960</v>
      </c>
      <c r="H5" s="33">
        <f t="shared" si="1"/>
        <v>852</v>
      </c>
      <c r="I5" s="33">
        <f t="shared" si="1"/>
        <v>1108</v>
      </c>
      <c r="J5" s="33">
        <f t="shared" si="1"/>
        <v>2030</v>
      </c>
      <c r="K5" s="33">
        <f t="shared" si="1"/>
        <v>949</v>
      </c>
      <c r="L5" s="33">
        <f t="shared" si="1"/>
        <v>1081</v>
      </c>
      <c r="M5" s="33">
        <f t="shared" si="1"/>
        <v>301</v>
      </c>
      <c r="N5" s="34">
        <f t="shared" si="1"/>
        <v>34</v>
      </c>
      <c r="O5" s="4"/>
    </row>
    <row r="6" spans="2:15" ht="25.5" customHeight="1">
      <c r="B6" s="7" t="s">
        <v>10</v>
      </c>
      <c r="C6" s="35">
        <v>3</v>
      </c>
      <c r="D6" s="36">
        <f t="shared" si="0"/>
        <v>2731</v>
      </c>
      <c r="E6" s="36">
        <f>H6+K6</f>
        <v>1171</v>
      </c>
      <c r="F6" s="36">
        <f t="shared" si="0"/>
        <v>1560</v>
      </c>
      <c r="G6" s="36">
        <f>H6+I6</f>
        <v>1350</v>
      </c>
      <c r="H6" s="36">
        <v>554</v>
      </c>
      <c r="I6" s="36">
        <v>796</v>
      </c>
      <c r="J6" s="36">
        <f>K6+L6</f>
        <v>1381</v>
      </c>
      <c r="K6" s="36">
        <v>617</v>
      </c>
      <c r="L6" s="36">
        <v>764</v>
      </c>
      <c r="M6" s="36">
        <v>194</v>
      </c>
      <c r="N6" s="37">
        <v>20</v>
      </c>
      <c r="O6" s="4"/>
    </row>
    <row r="7" spans="2:15" ht="25.5" customHeight="1">
      <c r="B7" s="12" t="s">
        <v>11</v>
      </c>
      <c r="C7" s="38">
        <v>2</v>
      </c>
      <c r="D7" s="29">
        <f t="shared" si="0"/>
        <v>1259</v>
      </c>
      <c r="E7" s="29">
        <f t="shared" si="0"/>
        <v>630</v>
      </c>
      <c r="F7" s="29">
        <f t="shared" si="0"/>
        <v>629</v>
      </c>
      <c r="G7" s="29">
        <f>H7+I7</f>
        <v>610</v>
      </c>
      <c r="H7" s="29">
        <v>298</v>
      </c>
      <c r="I7" s="29">
        <v>312</v>
      </c>
      <c r="J7" s="29">
        <f>K7+L7</f>
        <v>649</v>
      </c>
      <c r="K7" s="29">
        <v>332</v>
      </c>
      <c r="L7" s="29">
        <v>317</v>
      </c>
      <c r="M7" s="29">
        <v>107</v>
      </c>
      <c r="N7" s="30">
        <v>14</v>
      </c>
      <c r="O7" s="4"/>
    </row>
    <row r="8" ht="15.75" customHeight="1"/>
    <row r="9" spans="1:3" ht="27.75" customHeight="1">
      <c r="A9" s="2" t="s">
        <v>54</v>
      </c>
      <c r="B9" s="59" t="s">
        <v>76</v>
      </c>
      <c r="C9" s="10"/>
    </row>
    <row r="10" spans="2:15" ht="15" customHeight="1">
      <c r="B10" s="61" t="s">
        <v>71</v>
      </c>
      <c r="C10" s="61" t="s">
        <v>14</v>
      </c>
      <c r="D10" s="67" t="s">
        <v>26</v>
      </c>
      <c r="E10" s="65"/>
      <c r="F10" s="65"/>
      <c r="G10" s="65"/>
      <c r="H10" s="66"/>
      <c r="I10" s="67" t="s">
        <v>55</v>
      </c>
      <c r="J10" s="65"/>
      <c r="K10" s="65"/>
      <c r="L10" s="65"/>
      <c r="M10" s="66"/>
      <c r="N10" s="25"/>
      <c r="O10" s="25"/>
    </row>
    <row r="11" spans="2:15" ht="15" customHeight="1">
      <c r="B11" s="62"/>
      <c r="C11" s="62"/>
      <c r="D11" s="61" t="s">
        <v>2</v>
      </c>
      <c r="E11" s="61" t="s">
        <v>18</v>
      </c>
      <c r="F11" s="61" t="s">
        <v>19</v>
      </c>
      <c r="G11" s="61" t="s">
        <v>20</v>
      </c>
      <c r="H11" s="61" t="s">
        <v>25</v>
      </c>
      <c r="I11" s="61" t="s">
        <v>2</v>
      </c>
      <c r="J11" s="61" t="s">
        <v>56</v>
      </c>
      <c r="K11" s="61" t="s">
        <v>19</v>
      </c>
      <c r="L11" s="61" t="s">
        <v>57</v>
      </c>
      <c r="M11" s="61" t="s">
        <v>58</v>
      </c>
      <c r="N11" s="7" t="s">
        <v>27</v>
      </c>
      <c r="O11" s="7" t="s">
        <v>32</v>
      </c>
    </row>
    <row r="12" spans="2:15" ht="15" customHeight="1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20" t="s">
        <v>29</v>
      </c>
      <c r="O12" s="20" t="s">
        <v>30</v>
      </c>
    </row>
    <row r="13" spans="1:15" ht="25.5" customHeight="1">
      <c r="A13" s="2" t="s">
        <v>54</v>
      </c>
      <c r="B13" s="7" t="s">
        <v>6</v>
      </c>
      <c r="C13" s="60">
        <f>C14+C15</f>
        <v>10</v>
      </c>
      <c r="D13" s="14">
        <f aca="true" t="shared" si="2" ref="D13:O13">D14+D15</f>
        <v>365</v>
      </c>
      <c r="E13" s="14">
        <f t="shared" si="2"/>
        <v>6</v>
      </c>
      <c r="F13" s="14">
        <f t="shared" si="2"/>
        <v>124</v>
      </c>
      <c r="G13" s="14">
        <f t="shared" si="2"/>
        <v>92</v>
      </c>
      <c r="H13" s="14">
        <f t="shared" si="2"/>
        <v>143</v>
      </c>
      <c r="I13" s="14">
        <f t="shared" si="2"/>
        <v>1534</v>
      </c>
      <c r="J13" s="14">
        <f t="shared" si="2"/>
        <v>11</v>
      </c>
      <c r="K13" s="14">
        <f t="shared" si="2"/>
        <v>428</v>
      </c>
      <c r="L13" s="14">
        <f t="shared" si="2"/>
        <v>371</v>
      </c>
      <c r="M13" s="14">
        <f t="shared" si="2"/>
        <v>724</v>
      </c>
      <c r="N13" s="14">
        <f t="shared" si="2"/>
        <v>867</v>
      </c>
      <c r="O13" s="15">
        <f t="shared" si="2"/>
        <v>196</v>
      </c>
    </row>
    <row r="14" spans="2:15" ht="25.5" customHeight="1">
      <c r="B14" s="7" t="s">
        <v>9</v>
      </c>
      <c r="C14" s="39">
        <v>1</v>
      </c>
      <c r="D14" s="40">
        <f>SUM(E14:H14)</f>
        <v>9</v>
      </c>
      <c r="E14" s="31">
        <v>0</v>
      </c>
      <c r="F14" s="31">
        <v>3</v>
      </c>
      <c r="G14" s="31">
        <v>3</v>
      </c>
      <c r="H14" s="31">
        <v>3</v>
      </c>
      <c r="I14" s="40">
        <f>SUM(J14:M14)</f>
        <v>59</v>
      </c>
      <c r="J14" s="31">
        <v>0</v>
      </c>
      <c r="K14" s="31">
        <v>17</v>
      </c>
      <c r="L14" s="31">
        <v>18</v>
      </c>
      <c r="M14" s="31">
        <v>24</v>
      </c>
      <c r="N14" s="31">
        <v>29</v>
      </c>
      <c r="O14" s="55">
        <v>10</v>
      </c>
    </row>
    <row r="15" spans="2:15" ht="25.5" customHeight="1">
      <c r="B15" s="20" t="s">
        <v>10</v>
      </c>
      <c r="C15" s="41">
        <v>9</v>
      </c>
      <c r="D15" s="42">
        <f>SUM(E15:H15)</f>
        <v>356</v>
      </c>
      <c r="E15" s="43">
        <v>6</v>
      </c>
      <c r="F15" s="43">
        <v>121</v>
      </c>
      <c r="G15" s="43">
        <v>89</v>
      </c>
      <c r="H15" s="43">
        <v>140</v>
      </c>
      <c r="I15" s="42">
        <f>SUM(J15:M15)</f>
        <v>1475</v>
      </c>
      <c r="J15" s="43">
        <v>11</v>
      </c>
      <c r="K15" s="43">
        <v>411</v>
      </c>
      <c r="L15" s="43">
        <v>353</v>
      </c>
      <c r="M15" s="43">
        <v>700</v>
      </c>
      <c r="N15" s="43">
        <v>838</v>
      </c>
      <c r="O15" s="58">
        <v>186</v>
      </c>
    </row>
    <row r="16" spans="2:15" ht="15.75" customHeight="1">
      <c r="B16" s="3"/>
      <c r="C16" s="3"/>
      <c r="D16" s="4"/>
      <c r="E16" s="4"/>
      <c r="F16" s="4"/>
      <c r="G16" s="1"/>
      <c r="H16" s="1"/>
      <c r="I16" s="1"/>
      <c r="J16" s="1"/>
      <c r="K16" s="1"/>
      <c r="L16" s="1"/>
      <c r="M16" s="4"/>
      <c r="N16" s="4"/>
      <c r="O16" s="4"/>
    </row>
    <row r="17" spans="2:15" ht="27" customHeight="1">
      <c r="B17" s="13" t="s">
        <v>77</v>
      </c>
      <c r="O17" s="4"/>
    </row>
    <row r="18" spans="2:15" ht="15" customHeight="1">
      <c r="B18" s="61" t="s">
        <v>71</v>
      </c>
      <c r="C18" s="64" t="s">
        <v>22</v>
      </c>
      <c r="D18" s="65"/>
      <c r="E18" s="65"/>
      <c r="F18" s="65"/>
      <c r="G18" s="65"/>
      <c r="H18" s="66"/>
      <c r="I18" s="67" t="s">
        <v>23</v>
      </c>
      <c r="J18" s="65"/>
      <c r="K18" s="65"/>
      <c r="L18" s="65"/>
      <c r="M18" s="65"/>
      <c r="N18" s="66"/>
      <c r="O18" s="4"/>
    </row>
    <row r="19" spans="2:15" ht="15" customHeight="1">
      <c r="B19" s="62"/>
      <c r="C19" s="61" t="s">
        <v>15</v>
      </c>
      <c r="D19" s="67" t="s">
        <v>55</v>
      </c>
      <c r="E19" s="65"/>
      <c r="F19" s="66"/>
      <c r="G19" s="9" t="s">
        <v>16</v>
      </c>
      <c r="H19" s="9" t="s">
        <v>17</v>
      </c>
      <c r="I19" s="72" t="s">
        <v>15</v>
      </c>
      <c r="J19" s="67" t="s">
        <v>55</v>
      </c>
      <c r="K19" s="65"/>
      <c r="L19" s="66"/>
      <c r="M19" s="9" t="s">
        <v>27</v>
      </c>
      <c r="N19" s="9" t="s">
        <v>31</v>
      </c>
      <c r="O19" s="4"/>
    </row>
    <row r="20" spans="2:15" ht="15" customHeight="1">
      <c r="B20" s="63"/>
      <c r="C20" s="63"/>
      <c r="D20" s="19" t="s">
        <v>2</v>
      </c>
      <c r="E20" s="22" t="s">
        <v>3</v>
      </c>
      <c r="F20" s="22" t="s">
        <v>4</v>
      </c>
      <c r="G20" s="20" t="s">
        <v>21</v>
      </c>
      <c r="H20" s="20" t="s">
        <v>21</v>
      </c>
      <c r="I20" s="73"/>
      <c r="J20" s="22" t="s">
        <v>2</v>
      </c>
      <c r="K20" s="22" t="s">
        <v>3</v>
      </c>
      <c r="L20" s="22" t="s">
        <v>4</v>
      </c>
      <c r="M20" s="20" t="s">
        <v>29</v>
      </c>
      <c r="N20" s="20" t="s">
        <v>29</v>
      </c>
      <c r="O20" s="4"/>
    </row>
    <row r="21" spans="2:15" ht="2.25" customHeight="1">
      <c r="B21" s="25"/>
      <c r="C21" s="14"/>
      <c r="D21" s="14"/>
      <c r="E21" s="14"/>
      <c r="F21" s="14"/>
      <c r="G21" s="14"/>
      <c r="H21" s="15"/>
      <c r="I21" s="14"/>
      <c r="J21" s="14"/>
      <c r="K21" s="14"/>
      <c r="L21" s="14"/>
      <c r="M21" s="14"/>
      <c r="N21" s="15"/>
      <c r="O21" s="4"/>
    </row>
    <row r="22" spans="2:15" ht="25.5" customHeight="1">
      <c r="B22" s="7" t="s">
        <v>9</v>
      </c>
      <c r="C22" s="44">
        <v>0</v>
      </c>
      <c r="D22" s="31" t="s">
        <v>12</v>
      </c>
      <c r="E22" s="31">
        <v>0</v>
      </c>
      <c r="F22" s="31">
        <v>0</v>
      </c>
      <c r="G22" s="31">
        <v>0</v>
      </c>
      <c r="H22" s="32">
        <v>0</v>
      </c>
      <c r="I22" s="31">
        <v>0</v>
      </c>
      <c r="J22" s="31" t="s">
        <v>12</v>
      </c>
      <c r="K22" s="31">
        <v>0</v>
      </c>
      <c r="L22" s="31">
        <v>0</v>
      </c>
      <c r="M22" s="31">
        <v>0</v>
      </c>
      <c r="N22" s="32">
        <v>0</v>
      </c>
      <c r="O22" s="4"/>
    </row>
    <row r="23" spans="2:15" ht="25.5" customHeight="1">
      <c r="B23" s="7" t="s">
        <v>10</v>
      </c>
      <c r="C23" s="44">
        <v>1</v>
      </c>
      <c r="D23" s="31">
        <f>SUM(E23:F23)</f>
        <v>110</v>
      </c>
      <c r="E23" s="31">
        <v>94</v>
      </c>
      <c r="F23" s="31">
        <v>16</v>
      </c>
      <c r="G23" s="31">
        <v>18</v>
      </c>
      <c r="H23" s="32">
        <v>11</v>
      </c>
      <c r="I23" s="31">
        <v>0</v>
      </c>
      <c r="J23" s="31" t="s">
        <v>12</v>
      </c>
      <c r="K23" s="31">
        <v>0</v>
      </c>
      <c r="L23" s="31">
        <v>0</v>
      </c>
      <c r="M23" s="31">
        <v>0</v>
      </c>
      <c r="N23" s="32">
        <v>0</v>
      </c>
      <c r="O23" s="4"/>
    </row>
    <row r="24" spans="2:15" ht="25.5" customHeight="1">
      <c r="B24" s="7" t="s">
        <v>11</v>
      </c>
      <c r="C24" s="44">
        <v>37</v>
      </c>
      <c r="D24" s="31">
        <f>SUM(E24:F24)</f>
        <v>4953</v>
      </c>
      <c r="E24" s="31">
        <v>2029</v>
      </c>
      <c r="F24" s="31">
        <v>2924</v>
      </c>
      <c r="G24" s="31">
        <v>379</v>
      </c>
      <c r="H24" s="32">
        <v>134</v>
      </c>
      <c r="I24" s="31">
        <v>12</v>
      </c>
      <c r="J24" s="31">
        <f>J25+J26</f>
        <v>315</v>
      </c>
      <c r="K24" s="31">
        <v>148</v>
      </c>
      <c r="L24" s="31">
        <v>167</v>
      </c>
      <c r="M24" s="31">
        <f>M25+M26</f>
        <v>59</v>
      </c>
      <c r="N24" s="32">
        <v>19</v>
      </c>
      <c r="O24" s="4"/>
    </row>
    <row r="25" spans="2:15" ht="3" customHeight="1">
      <c r="B25" s="7"/>
      <c r="C25" s="44"/>
      <c r="D25" s="31"/>
      <c r="E25" s="31"/>
      <c r="F25" s="31"/>
      <c r="G25" s="31"/>
      <c r="H25" s="32"/>
      <c r="I25" s="31"/>
      <c r="J25" s="31"/>
      <c r="K25" s="31"/>
      <c r="L25" s="31"/>
      <c r="M25" s="31"/>
      <c r="N25" s="32"/>
      <c r="O25" s="4"/>
    </row>
    <row r="26" spans="2:15" ht="25.5" customHeight="1">
      <c r="B26" s="7" t="s">
        <v>6</v>
      </c>
      <c r="C26" s="44">
        <f aca="true" t="shared" si="3" ref="C26:N26">C27+C28</f>
        <v>38</v>
      </c>
      <c r="D26" s="31">
        <f t="shared" si="3"/>
        <v>5063</v>
      </c>
      <c r="E26" s="31">
        <f t="shared" si="3"/>
        <v>2123</v>
      </c>
      <c r="F26" s="31">
        <f t="shared" si="3"/>
        <v>2940</v>
      </c>
      <c r="G26" s="31">
        <f t="shared" si="3"/>
        <v>397</v>
      </c>
      <c r="H26" s="32">
        <f t="shared" si="3"/>
        <v>145</v>
      </c>
      <c r="I26" s="31">
        <f t="shared" si="3"/>
        <v>12</v>
      </c>
      <c r="J26" s="31">
        <f t="shared" si="3"/>
        <v>315</v>
      </c>
      <c r="K26" s="31">
        <f t="shared" si="3"/>
        <v>148</v>
      </c>
      <c r="L26" s="31">
        <f t="shared" si="3"/>
        <v>167</v>
      </c>
      <c r="M26" s="31">
        <f t="shared" si="3"/>
        <v>59</v>
      </c>
      <c r="N26" s="32">
        <f t="shared" si="3"/>
        <v>19</v>
      </c>
      <c r="O26" s="4"/>
    </row>
    <row r="27" spans="2:15" ht="25.5" customHeight="1">
      <c r="B27" s="7" t="s">
        <v>7</v>
      </c>
      <c r="C27" s="44">
        <f>SUM(C30:C40)</f>
        <v>37</v>
      </c>
      <c r="D27" s="31">
        <f aca="true" t="shared" si="4" ref="D27:N27">SUM(D30:D40)</f>
        <v>5063</v>
      </c>
      <c r="E27" s="31">
        <f t="shared" si="4"/>
        <v>2123</v>
      </c>
      <c r="F27" s="31">
        <f t="shared" si="4"/>
        <v>2940</v>
      </c>
      <c r="G27" s="31">
        <f t="shared" si="4"/>
        <v>397</v>
      </c>
      <c r="H27" s="32">
        <f t="shared" si="4"/>
        <v>145</v>
      </c>
      <c r="I27" s="31">
        <f t="shared" si="4"/>
        <v>11</v>
      </c>
      <c r="J27" s="31">
        <f t="shared" si="4"/>
        <v>315</v>
      </c>
      <c r="K27" s="31">
        <f t="shared" si="4"/>
        <v>148</v>
      </c>
      <c r="L27" s="31">
        <f t="shared" si="4"/>
        <v>167</v>
      </c>
      <c r="M27" s="31">
        <f t="shared" si="4"/>
        <v>59</v>
      </c>
      <c r="N27" s="32">
        <f t="shared" si="4"/>
        <v>19</v>
      </c>
      <c r="O27" s="4"/>
    </row>
    <row r="28" spans="2:15" ht="25.5" customHeight="1">
      <c r="B28" s="7" t="s">
        <v>8</v>
      </c>
      <c r="C28" s="44">
        <f>C41+C43+C45+C48+C50+C52+C55</f>
        <v>1</v>
      </c>
      <c r="D28" s="31">
        <f aca="true" t="shared" si="5" ref="D28:N28">D41+D43+D45+D48+D50+D52+D55</f>
        <v>0</v>
      </c>
      <c r="E28" s="31">
        <f t="shared" si="5"/>
        <v>0</v>
      </c>
      <c r="F28" s="31">
        <f t="shared" si="5"/>
        <v>0</v>
      </c>
      <c r="G28" s="31">
        <f t="shared" si="5"/>
        <v>0</v>
      </c>
      <c r="H28" s="32">
        <f t="shared" si="5"/>
        <v>0</v>
      </c>
      <c r="I28" s="31">
        <f t="shared" si="5"/>
        <v>1</v>
      </c>
      <c r="J28" s="31">
        <f t="shared" si="5"/>
        <v>0</v>
      </c>
      <c r="K28" s="31">
        <f t="shared" si="5"/>
        <v>0</v>
      </c>
      <c r="L28" s="31">
        <f t="shared" si="5"/>
        <v>0</v>
      </c>
      <c r="M28" s="31">
        <f t="shared" si="5"/>
        <v>0</v>
      </c>
      <c r="N28" s="32">
        <f t="shared" si="5"/>
        <v>0</v>
      </c>
      <c r="O28" s="4"/>
    </row>
    <row r="29" spans="2:15" ht="4.5" customHeight="1">
      <c r="B29" s="7"/>
      <c r="C29" s="44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2"/>
      <c r="O29" s="4"/>
    </row>
    <row r="30" spans="2:15" ht="25.5" customHeight="1">
      <c r="B30" s="7" t="s">
        <v>34</v>
      </c>
      <c r="C30" s="44">
        <v>21</v>
      </c>
      <c r="D30" s="31">
        <f>E30+F30</f>
        <v>3637</v>
      </c>
      <c r="E30" s="31">
        <v>1693</v>
      </c>
      <c r="F30" s="31">
        <v>1944</v>
      </c>
      <c r="G30" s="31">
        <v>271</v>
      </c>
      <c r="H30" s="32">
        <v>96</v>
      </c>
      <c r="I30" s="31">
        <v>3</v>
      </c>
      <c r="J30" s="31">
        <f>K30+L30</f>
        <v>35</v>
      </c>
      <c r="K30" s="31">
        <v>17</v>
      </c>
      <c r="L30" s="31">
        <v>18</v>
      </c>
      <c r="M30" s="31">
        <v>10</v>
      </c>
      <c r="N30" s="32">
        <v>0</v>
      </c>
      <c r="O30" s="4"/>
    </row>
    <row r="31" spans="2:15" ht="25.5" customHeight="1">
      <c r="B31" s="7" t="s">
        <v>35</v>
      </c>
      <c r="C31" s="44">
        <v>2</v>
      </c>
      <c r="D31" s="31">
        <f aca="true" t="shared" si="6" ref="D31:D56">E31+F31</f>
        <v>295</v>
      </c>
      <c r="E31" s="31">
        <v>74</v>
      </c>
      <c r="F31" s="31">
        <v>221</v>
      </c>
      <c r="G31" s="31">
        <v>25</v>
      </c>
      <c r="H31" s="32">
        <v>7</v>
      </c>
      <c r="I31" s="31">
        <v>0</v>
      </c>
      <c r="J31" s="31">
        <f aca="true" t="shared" si="7" ref="J31:J56">K31+L31</f>
        <v>0</v>
      </c>
      <c r="K31" s="31">
        <v>0</v>
      </c>
      <c r="L31" s="31">
        <v>0</v>
      </c>
      <c r="M31" s="31">
        <v>0</v>
      </c>
      <c r="N31" s="32">
        <v>0</v>
      </c>
      <c r="O31" s="4"/>
    </row>
    <row r="32" spans="2:15" ht="25.5" customHeight="1">
      <c r="B32" s="7" t="s">
        <v>36</v>
      </c>
      <c r="C32" s="44">
        <v>3</v>
      </c>
      <c r="D32" s="31">
        <f t="shared" si="6"/>
        <v>136</v>
      </c>
      <c r="E32" s="31">
        <v>30</v>
      </c>
      <c r="F32" s="31">
        <v>106</v>
      </c>
      <c r="G32" s="31">
        <v>16</v>
      </c>
      <c r="H32" s="32">
        <v>2</v>
      </c>
      <c r="I32" s="31">
        <v>2</v>
      </c>
      <c r="J32" s="31">
        <f t="shared" si="7"/>
        <v>158</v>
      </c>
      <c r="K32" s="31">
        <v>68</v>
      </c>
      <c r="L32" s="31">
        <v>90</v>
      </c>
      <c r="M32" s="31">
        <v>26</v>
      </c>
      <c r="N32" s="32">
        <v>7</v>
      </c>
      <c r="O32" s="4"/>
    </row>
    <row r="33" spans="2:15" ht="25.5" customHeight="1">
      <c r="B33" s="7" t="s">
        <v>37</v>
      </c>
      <c r="C33" s="44">
        <v>0</v>
      </c>
      <c r="D33" s="31">
        <f t="shared" si="6"/>
        <v>0</v>
      </c>
      <c r="E33" s="31">
        <v>0</v>
      </c>
      <c r="F33" s="31">
        <v>0</v>
      </c>
      <c r="G33" s="31">
        <v>0</v>
      </c>
      <c r="H33" s="32">
        <v>0</v>
      </c>
      <c r="I33" s="31">
        <v>0</v>
      </c>
      <c r="J33" s="31">
        <f t="shared" si="7"/>
        <v>0</v>
      </c>
      <c r="K33" s="31">
        <v>0</v>
      </c>
      <c r="L33" s="31">
        <v>0</v>
      </c>
      <c r="M33" s="31">
        <v>0</v>
      </c>
      <c r="N33" s="32">
        <v>0</v>
      </c>
      <c r="O33" s="4"/>
    </row>
    <row r="34" spans="2:15" ht="25.5" customHeight="1">
      <c r="B34" s="7" t="s">
        <v>38</v>
      </c>
      <c r="C34" s="44">
        <v>5</v>
      </c>
      <c r="D34" s="31">
        <f t="shared" si="6"/>
        <v>274</v>
      </c>
      <c r="E34" s="31">
        <v>56</v>
      </c>
      <c r="F34" s="31">
        <v>218</v>
      </c>
      <c r="G34" s="31">
        <v>29</v>
      </c>
      <c r="H34" s="32">
        <v>8</v>
      </c>
      <c r="I34" s="31">
        <v>2</v>
      </c>
      <c r="J34" s="31">
        <f t="shared" si="7"/>
        <v>41</v>
      </c>
      <c r="K34" s="31">
        <v>10</v>
      </c>
      <c r="L34" s="31">
        <v>31</v>
      </c>
      <c r="M34" s="31">
        <v>5</v>
      </c>
      <c r="N34" s="32">
        <v>8</v>
      </c>
      <c r="O34" s="4"/>
    </row>
    <row r="35" spans="2:15" ht="25.5" customHeight="1">
      <c r="B35" s="7" t="s">
        <v>39</v>
      </c>
      <c r="C35" s="44">
        <v>0</v>
      </c>
      <c r="D35" s="31">
        <f t="shared" si="6"/>
        <v>0</v>
      </c>
      <c r="E35" s="31">
        <v>0</v>
      </c>
      <c r="F35" s="31">
        <v>0</v>
      </c>
      <c r="G35" s="31">
        <v>0</v>
      </c>
      <c r="H35" s="32">
        <v>0</v>
      </c>
      <c r="I35" s="31">
        <v>0</v>
      </c>
      <c r="J35" s="31">
        <f t="shared" si="7"/>
        <v>0</v>
      </c>
      <c r="K35" s="31">
        <v>0</v>
      </c>
      <c r="L35" s="31">
        <v>0</v>
      </c>
      <c r="M35" s="31">
        <v>0</v>
      </c>
      <c r="N35" s="32">
        <v>0</v>
      </c>
      <c r="O35" s="4"/>
    </row>
    <row r="36" spans="2:15" ht="25.5" customHeight="1">
      <c r="B36" s="7" t="s">
        <v>40</v>
      </c>
      <c r="C36" s="44">
        <v>1</v>
      </c>
      <c r="D36" s="31">
        <f t="shared" si="6"/>
        <v>0</v>
      </c>
      <c r="E36" s="31">
        <v>0</v>
      </c>
      <c r="F36" s="31">
        <v>0</v>
      </c>
      <c r="G36" s="31">
        <v>0</v>
      </c>
      <c r="H36" s="32">
        <v>0</v>
      </c>
      <c r="I36" s="31">
        <v>1</v>
      </c>
      <c r="J36" s="31">
        <f t="shared" si="7"/>
        <v>17</v>
      </c>
      <c r="K36" s="31">
        <v>7</v>
      </c>
      <c r="L36" s="31">
        <v>10</v>
      </c>
      <c r="M36" s="31">
        <v>2</v>
      </c>
      <c r="N36" s="32">
        <v>0</v>
      </c>
      <c r="O36" s="4"/>
    </row>
    <row r="37" spans="2:15" ht="25.5" customHeight="1">
      <c r="B37" s="7" t="s">
        <v>41</v>
      </c>
      <c r="C37" s="44">
        <v>0</v>
      </c>
      <c r="D37" s="31">
        <f t="shared" si="6"/>
        <v>0</v>
      </c>
      <c r="E37" s="31">
        <v>0</v>
      </c>
      <c r="F37" s="31">
        <v>0</v>
      </c>
      <c r="G37" s="31">
        <v>0</v>
      </c>
      <c r="H37" s="32">
        <v>0</v>
      </c>
      <c r="I37" s="31">
        <v>0</v>
      </c>
      <c r="J37" s="31">
        <f t="shared" si="7"/>
        <v>0</v>
      </c>
      <c r="K37" s="31">
        <v>0</v>
      </c>
      <c r="L37" s="31">
        <v>0</v>
      </c>
      <c r="M37" s="31">
        <v>0</v>
      </c>
      <c r="N37" s="32">
        <v>0</v>
      </c>
      <c r="O37" s="4"/>
    </row>
    <row r="38" spans="2:15" ht="25.5" customHeight="1">
      <c r="B38" s="7" t="s">
        <v>59</v>
      </c>
      <c r="C38" s="44">
        <v>2</v>
      </c>
      <c r="D38" s="31">
        <f t="shared" si="6"/>
        <v>379</v>
      </c>
      <c r="E38" s="31">
        <v>166</v>
      </c>
      <c r="F38" s="31">
        <v>213</v>
      </c>
      <c r="G38" s="31">
        <v>29</v>
      </c>
      <c r="H38" s="32">
        <v>17</v>
      </c>
      <c r="I38" s="31">
        <v>3</v>
      </c>
      <c r="J38" s="31">
        <f t="shared" si="7"/>
        <v>64</v>
      </c>
      <c r="K38" s="31">
        <v>46</v>
      </c>
      <c r="L38" s="31">
        <v>18</v>
      </c>
      <c r="M38" s="31">
        <v>16</v>
      </c>
      <c r="N38" s="32">
        <v>4</v>
      </c>
      <c r="O38" s="4"/>
    </row>
    <row r="39" spans="2:15" ht="25.5" customHeight="1">
      <c r="B39" s="7" t="s">
        <v>60</v>
      </c>
      <c r="C39" s="44">
        <v>1</v>
      </c>
      <c r="D39" s="31">
        <f t="shared" si="6"/>
        <v>55</v>
      </c>
      <c r="E39" s="31">
        <v>0</v>
      </c>
      <c r="F39" s="31">
        <v>55</v>
      </c>
      <c r="G39" s="31">
        <v>3</v>
      </c>
      <c r="H39" s="32">
        <v>3</v>
      </c>
      <c r="I39" s="31">
        <v>0</v>
      </c>
      <c r="J39" s="31">
        <f t="shared" si="7"/>
        <v>0</v>
      </c>
      <c r="K39" s="31">
        <v>0</v>
      </c>
      <c r="L39" s="31">
        <v>0</v>
      </c>
      <c r="M39" s="31">
        <v>0</v>
      </c>
      <c r="N39" s="32">
        <v>0</v>
      </c>
      <c r="O39" s="4"/>
    </row>
    <row r="40" spans="2:15" ht="25.5" customHeight="1">
      <c r="B40" s="7" t="s">
        <v>61</v>
      </c>
      <c r="C40" s="44">
        <v>2</v>
      </c>
      <c r="D40" s="31">
        <f t="shared" si="6"/>
        <v>287</v>
      </c>
      <c r="E40" s="31">
        <v>104</v>
      </c>
      <c r="F40" s="31">
        <v>183</v>
      </c>
      <c r="G40" s="31">
        <v>24</v>
      </c>
      <c r="H40" s="32">
        <v>12</v>
      </c>
      <c r="I40" s="31">
        <v>0</v>
      </c>
      <c r="J40" s="31">
        <f t="shared" si="7"/>
        <v>0</v>
      </c>
      <c r="K40" s="31">
        <v>0</v>
      </c>
      <c r="L40" s="31">
        <v>0</v>
      </c>
      <c r="M40" s="31">
        <v>0</v>
      </c>
      <c r="N40" s="32">
        <v>0</v>
      </c>
      <c r="O40" s="4"/>
    </row>
    <row r="41" spans="1:15" ht="25.5" customHeight="1">
      <c r="A41" s="2" t="s">
        <v>65</v>
      </c>
      <c r="B41" s="7" t="s">
        <v>42</v>
      </c>
      <c r="C41" s="44">
        <v>0</v>
      </c>
      <c r="D41" s="31">
        <f t="shared" si="6"/>
        <v>0</v>
      </c>
      <c r="E41" s="31">
        <v>0</v>
      </c>
      <c r="F41" s="31">
        <v>0</v>
      </c>
      <c r="G41" s="31">
        <v>0</v>
      </c>
      <c r="H41" s="32">
        <v>0</v>
      </c>
      <c r="I41" s="31">
        <v>0</v>
      </c>
      <c r="J41" s="31">
        <f t="shared" si="7"/>
        <v>0</v>
      </c>
      <c r="K41" s="31">
        <v>0</v>
      </c>
      <c r="L41" s="31">
        <v>0</v>
      </c>
      <c r="M41" s="31">
        <v>0</v>
      </c>
      <c r="N41" s="32">
        <v>0</v>
      </c>
      <c r="O41" s="4"/>
    </row>
    <row r="42" spans="2:15" ht="25.5" customHeight="1">
      <c r="B42" s="5" t="s">
        <v>62</v>
      </c>
      <c r="C42" s="44">
        <v>0</v>
      </c>
      <c r="D42" s="31">
        <f t="shared" si="6"/>
        <v>0</v>
      </c>
      <c r="E42" s="31">
        <v>0</v>
      </c>
      <c r="F42" s="31">
        <v>0</v>
      </c>
      <c r="G42" s="31">
        <v>0</v>
      </c>
      <c r="H42" s="32">
        <v>0</v>
      </c>
      <c r="I42" s="31">
        <v>0</v>
      </c>
      <c r="J42" s="31">
        <f t="shared" si="7"/>
        <v>0</v>
      </c>
      <c r="K42" s="31">
        <v>0</v>
      </c>
      <c r="L42" s="31">
        <v>0</v>
      </c>
      <c r="M42" s="31">
        <v>0</v>
      </c>
      <c r="N42" s="32">
        <v>0</v>
      </c>
      <c r="O42" s="4"/>
    </row>
    <row r="43" spans="1:15" ht="25.5" customHeight="1">
      <c r="A43" s="2" t="s">
        <v>65</v>
      </c>
      <c r="B43" s="7" t="s">
        <v>43</v>
      </c>
      <c r="C43" s="44">
        <v>0</v>
      </c>
      <c r="D43" s="31">
        <f t="shared" si="6"/>
        <v>0</v>
      </c>
      <c r="E43" s="31">
        <v>0</v>
      </c>
      <c r="F43" s="31">
        <v>0</v>
      </c>
      <c r="G43" s="31">
        <v>0</v>
      </c>
      <c r="H43" s="32">
        <v>0</v>
      </c>
      <c r="I43" s="31">
        <v>0</v>
      </c>
      <c r="J43" s="31">
        <f t="shared" si="7"/>
        <v>0</v>
      </c>
      <c r="K43" s="31">
        <v>0</v>
      </c>
      <c r="L43" s="31">
        <v>0</v>
      </c>
      <c r="M43" s="31">
        <v>0</v>
      </c>
      <c r="N43" s="32">
        <v>0</v>
      </c>
      <c r="O43" s="4"/>
    </row>
    <row r="44" spans="2:15" ht="25.5" customHeight="1">
      <c r="B44" s="5" t="s">
        <v>63</v>
      </c>
      <c r="C44" s="44">
        <v>0</v>
      </c>
      <c r="D44" s="31">
        <f t="shared" si="6"/>
        <v>0</v>
      </c>
      <c r="E44" s="31">
        <v>0</v>
      </c>
      <c r="F44" s="31">
        <v>0</v>
      </c>
      <c r="G44" s="31">
        <v>0</v>
      </c>
      <c r="H44" s="32">
        <v>0</v>
      </c>
      <c r="I44" s="31">
        <v>0</v>
      </c>
      <c r="J44" s="31">
        <f t="shared" si="7"/>
        <v>0</v>
      </c>
      <c r="K44" s="31">
        <v>0</v>
      </c>
      <c r="L44" s="31">
        <v>0</v>
      </c>
      <c r="M44" s="31">
        <v>0</v>
      </c>
      <c r="N44" s="32">
        <v>0</v>
      </c>
      <c r="O44" s="4"/>
    </row>
    <row r="45" spans="1:15" ht="25.5" customHeight="1">
      <c r="A45" s="2" t="s">
        <v>65</v>
      </c>
      <c r="B45" s="7" t="s">
        <v>44</v>
      </c>
      <c r="C45" s="44">
        <v>1</v>
      </c>
      <c r="D45" s="31">
        <f t="shared" si="6"/>
        <v>0</v>
      </c>
      <c r="E45" s="31">
        <v>0</v>
      </c>
      <c r="F45" s="31">
        <v>0</v>
      </c>
      <c r="G45" s="31">
        <v>0</v>
      </c>
      <c r="H45" s="32">
        <v>0</v>
      </c>
      <c r="I45" s="31">
        <v>0</v>
      </c>
      <c r="J45" s="31">
        <f t="shared" si="7"/>
        <v>0</v>
      </c>
      <c r="K45" s="31">
        <v>0</v>
      </c>
      <c r="L45" s="31">
        <v>0</v>
      </c>
      <c r="M45" s="31">
        <v>0</v>
      </c>
      <c r="N45" s="32">
        <v>0</v>
      </c>
      <c r="O45" s="4"/>
    </row>
    <row r="46" spans="2:15" ht="25.5" customHeight="1">
      <c r="B46" s="5" t="s">
        <v>45</v>
      </c>
      <c r="C46" s="44">
        <v>1</v>
      </c>
      <c r="D46" s="31">
        <f t="shared" si="6"/>
        <v>0</v>
      </c>
      <c r="E46" s="31">
        <v>0</v>
      </c>
      <c r="F46" s="31">
        <v>0</v>
      </c>
      <c r="G46" s="31">
        <v>0</v>
      </c>
      <c r="H46" s="32">
        <v>0</v>
      </c>
      <c r="I46" s="31">
        <v>0</v>
      </c>
      <c r="J46" s="31">
        <f t="shared" si="7"/>
        <v>0</v>
      </c>
      <c r="K46" s="31">
        <v>0</v>
      </c>
      <c r="L46" s="31">
        <v>0</v>
      </c>
      <c r="M46" s="31">
        <v>0</v>
      </c>
      <c r="N46" s="32">
        <v>0</v>
      </c>
      <c r="O46" s="4"/>
    </row>
    <row r="47" spans="2:15" ht="25.5" customHeight="1">
      <c r="B47" s="5" t="s">
        <v>46</v>
      </c>
      <c r="C47" s="44">
        <v>0</v>
      </c>
      <c r="D47" s="31">
        <f t="shared" si="6"/>
        <v>0</v>
      </c>
      <c r="E47" s="31">
        <v>0</v>
      </c>
      <c r="F47" s="31">
        <v>0</v>
      </c>
      <c r="G47" s="31">
        <v>0</v>
      </c>
      <c r="H47" s="32">
        <v>0</v>
      </c>
      <c r="I47" s="31">
        <v>0</v>
      </c>
      <c r="J47" s="31">
        <f t="shared" si="7"/>
        <v>0</v>
      </c>
      <c r="K47" s="31">
        <v>0</v>
      </c>
      <c r="L47" s="31">
        <v>0</v>
      </c>
      <c r="M47" s="31">
        <v>0</v>
      </c>
      <c r="N47" s="32">
        <v>0</v>
      </c>
      <c r="O47" s="4"/>
    </row>
    <row r="48" spans="1:15" ht="25.5" customHeight="1">
      <c r="A48" s="2" t="s">
        <v>67</v>
      </c>
      <c r="B48" s="7" t="s">
        <v>47</v>
      </c>
      <c r="C48" s="44">
        <v>0</v>
      </c>
      <c r="D48" s="31">
        <f t="shared" si="6"/>
        <v>0</v>
      </c>
      <c r="E48" s="31">
        <v>0</v>
      </c>
      <c r="F48" s="31">
        <v>0</v>
      </c>
      <c r="G48" s="31">
        <v>0</v>
      </c>
      <c r="H48" s="32">
        <v>0</v>
      </c>
      <c r="I48" s="31">
        <v>0</v>
      </c>
      <c r="J48" s="31">
        <f t="shared" si="7"/>
        <v>0</v>
      </c>
      <c r="K48" s="31">
        <v>0</v>
      </c>
      <c r="L48" s="31">
        <v>0</v>
      </c>
      <c r="M48" s="31">
        <v>0</v>
      </c>
      <c r="N48" s="32">
        <v>0</v>
      </c>
      <c r="O48" s="4"/>
    </row>
    <row r="49" spans="2:15" ht="25.5" customHeight="1">
      <c r="B49" s="5" t="s">
        <v>48</v>
      </c>
      <c r="C49" s="44">
        <v>0</v>
      </c>
      <c r="D49" s="31">
        <f t="shared" si="6"/>
        <v>0</v>
      </c>
      <c r="E49" s="31">
        <v>0</v>
      </c>
      <c r="F49" s="31">
        <v>0</v>
      </c>
      <c r="G49" s="31">
        <v>0</v>
      </c>
      <c r="H49" s="32">
        <v>0</v>
      </c>
      <c r="I49" s="31">
        <v>0</v>
      </c>
      <c r="J49" s="31">
        <f t="shared" si="7"/>
        <v>0</v>
      </c>
      <c r="K49" s="31">
        <v>0</v>
      </c>
      <c r="L49" s="31">
        <v>0</v>
      </c>
      <c r="M49" s="31">
        <v>0</v>
      </c>
      <c r="N49" s="32">
        <v>0</v>
      </c>
      <c r="O49" s="4"/>
    </row>
    <row r="50" spans="1:15" ht="25.5" customHeight="1">
      <c r="A50" s="2" t="s">
        <v>67</v>
      </c>
      <c r="B50" s="7" t="s">
        <v>49</v>
      </c>
      <c r="C50" s="44">
        <v>0</v>
      </c>
      <c r="D50" s="31">
        <f t="shared" si="6"/>
        <v>0</v>
      </c>
      <c r="E50" s="31">
        <v>0</v>
      </c>
      <c r="F50" s="31">
        <v>0</v>
      </c>
      <c r="G50" s="31">
        <v>0</v>
      </c>
      <c r="H50" s="32">
        <v>0</v>
      </c>
      <c r="I50" s="31">
        <v>0</v>
      </c>
      <c r="J50" s="31">
        <f t="shared" si="7"/>
        <v>0</v>
      </c>
      <c r="K50" s="31">
        <v>0</v>
      </c>
      <c r="L50" s="31">
        <v>0</v>
      </c>
      <c r="M50" s="31">
        <v>0</v>
      </c>
      <c r="N50" s="32">
        <v>0</v>
      </c>
      <c r="O50" s="4"/>
    </row>
    <row r="51" spans="2:15" ht="25.5" customHeight="1">
      <c r="B51" s="5" t="s">
        <v>50</v>
      </c>
      <c r="C51" s="44">
        <v>0</v>
      </c>
      <c r="D51" s="31">
        <f t="shared" si="6"/>
        <v>0</v>
      </c>
      <c r="E51" s="31">
        <v>0</v>
      </c>
      <c r="F51" s="31">
        <v>0</v>
      </c>
      <c r="G51" s="31">
        <v>0</v>
      </c>
      <c r="H51" s="32">
        <v>0</v>
      </c>
      <c r="I51" s="31">
        <v>0</v>
      </c>
      <c r="J51" s="31">
        <f t="shared" si="7"/>
        <v>0</v>
      </c>
      <c r="K51" s="31">
        <v>0</v>
      </c>
      <c r="L51" s="31">
        <v>0</v>
      </c>
      <c r="M51" s="31">
        <v>0</v>
      </c>
      <c r="N51" s="32">
        <v>0</v>
      </c>
      <c r="O51" s="4"/>
    </row>
    <row r="52" spans="1:15" ht="25.5" customHeight="1">
      <c r="A52" s="2" t="s">
        <v>68</v>
      </c>
      <c r="B52" s="7" t="s">
        <v>51</v>
      </c>
      <c r="C52" s="44">
        <v>0</v>
      </c>
      <c r="D52" s="31">
        <f t="shared" si="6"/>
        <v>0</v>
      </c>
      <c r="E52" s="31">
        <v>0</v>
      </c>
      <c r="F52" s="31">
        <v>0</v>
      </c>
      <c r="G52" s="31">
        <v>0</v>
      </c>
      <c r="H52" s="32">
        <v>0</v>
      </c>
      <c r="I52" s="31">
        <v>0</v>
      </c>
      <c r="J52" s="31">
        <f t="shared" si="7"/>
        <v>0</v>
      </c>
      <c r="K52" s="31">
        <v>0</v>
      </c>
      <c r="L52" s="31">
        <v>0</v>
      </c>
      <c r="M52" s="31">
        <v>0</v>
      </c>
      <c r="N52" s="32">
        <v>0</v>
      </c>
      <c r="O52" s="4"/>
    </row>
    <row r="53" spans="2:15" ht="25.5" customHeight="1">
      <c r="B53" s="5" t="s">
        <v>52</v>
      </c>
      <c r="C53" s="44">
        <v>0</v>
      </c>
      <c r="D53" s="31">
        <f t="shared" si="6"/>
        <v>0</v>
      </c>
      <c r="E53" s="31">
        <v>0</v>
      </c>
      <c r="F53" s="31">
        <v>0</v>
      </c>
      <c r="G53" s="31">
        <v>0</v>
      </c>
      <c r="H53" s="32">
        <v>0</v>
      </c>
      <c r="I53" s="31">
        <v>0</v>
      </c>
      <c r="J53" s="31">
        <f t="shared" si="7"/>
        <v>0</v>
      </c>
      <c r="K53" s="31">
        <v>0</v>
      </c>
      <c r="L53" s="31">
        <v>0</v>
      </c>
      <c r="M53" s="31">
        <v>0</v>
      </c>
      <c r="N53" s="32">
        <v>0</v>
      </c>
      <c r="O53" s="4"/>
    </row>
    <row r="54" spans="2:15" ht="25.5" customHeight="1">
      <c r="B54" s="5" t="s">
        <v>64</v>
      </c>
      <c r="C54" s="44">
        <v>0</v>
      </c>
      <c r="D54" s="31">
        <f t="shared" si="6"/>
        <v>0</v>
      </c>
      <c r="E54" s="31">
        <v>0</v>
      </c>
      <c r="F54" s="31">
        <v>0</v>
      </c>
      <c r="G54" s="31">
        <v>0</v>
      </c>
      <c r="H54" s="32">
        <v>0</v>
      </c>
      <c r="I54" s="31">
        <v>0</v>
      </c>
      <c r="J54" s="31">
        <f t="shared" si="7"/>
        <v>0</v>
      </c>
      <c r="K54" s="31">
        <v>0</v>
      </c>
      <c r="L54" s="31">
        <v>0</v>
      </c>
      <c r="M54" s="31">
        <v>0</v>
      </c>
      <c r="N54" s="32">
        <v>0</v>
      </c>
      <c r="O54" s="4"/>
    </row>
    <row r="55" spans="1:15" ht="25.5" customHeight="1">
      <c r="A55" s="2" t="s">
        <v>65</v>
      </c>
      <c r="B55" s="7" t="s">
        <v>53</v>
      </c>
      <c r="C55" s="44">
        <v>0</v>
      </c>
      <c r="D55" s="31">
        <f t="shared" si="6"/>
        <v>0</v>
      </c>
      <c r="E55" s="31">
        <v>0</v>
      </c>
      <c r="F55" s="31">
        <v>0</v>
      </c>
      <c r="G55" s="31">
        <v>0</v>
      </c>
      <c r="H55" s="32">
        <v>0</v>
      </c>
      <c r="I55" s="31">
        <v>1</v>
      </c>
      <c r="J55" s="31">
        <f t="shared" si="7"/>
        <v>0</v>
      </c>
      <c r="K55" s="31">
        <v>0</v>
      </c>
      <c r="L55" s="31">
        <v>0</v>
      </c>
      <c r="M55" s="31">
        <v>0</v>
      </c>
      <c r="N55" s="32">
        <v>0</v>
      </c>
      <c r="O55" s="4"/>
    </row>
    <row r="56" spans="1:15" ht="25.5" customHeight="1">
      <c r="A56" s="4"/>
      <c r="B56" s="6" t="s">
        <v>66</v>
      </c>
      <c r="C56" s="45">
        <v>0</v>
      </c>
      <c r="D56" s="43">
        <f t="shared" si="6"/>
        <v>0</v>
      </c>
      <c r="E56" s="43">
        <v>0</v>
      </c>
      <c r="F56" s="43">
        <v>0</v>
      </c>
      <c r="G56" s="43">
        <v>0</v>
      </c>
      <c r="H56" s="46">
        <v>0</v>
      </c>
      <c r="I56" s="43">
        <v>1</v>
      </c>
      <c r="J56" s="43">
        <f t="shared" si="7"/>
        <v>0</v>
      </c>
      <c r="K56" s="43">
        <v>0</v>
      </c>
      <c r="L56" s="43">
        <v>0</v>
      </c>
      <c r="M56" s="43">
        <v>0</v>
      </c>
      <c r="N56" s="46">
        <v>0</v>
      </c>
      <c r="O56" s="4"/>
    </row>
    <row r="57" ht="16.5" customHeight="1"/>
    <row r="58" spans="2:8" ht="27.75" customHeight="1">
      <c r="B58" s="59" t="s">
        <v>78</v>
      </c>
      <c r="C58" s="28"/>
      <c r="D58" s="28"/>
      <c r="E58" s="28"/>
      <c r="F58" s="28"/>
      <c r="G58" s="28"/>
      <c r="H58" s="28"/>
    </row>
    <row r="59" spans="2:9" ht="15" customHeight="1">
      <c r="B59" s="61" t="s">
        <v>71</v>
      </c>
      <c r="C59" s="9"/>
      <c r="D59" s="61" t="s">
        <v>0</v>
      </c>
      <c r="E59" s="67" t="s">
        <v>69</v>
      </c>
      <c r="F59" s="70"/>
      <c r="G59" s="71"/>
      <c r="H59" s="9" t="s">
        <v>70</v>
      </c>
      <c r="I59" s="9" t="s">
        <v>73</v>
      </c>
    </row>
    <row r="60" spans="2:9" ht="15" customHeight="1">
      <c r="B60" s="62"/>
      <c r="C60" s="7" t="s">
        <v>72</v>
      </c>
      <c r="D60" s="68"/>
      <c r="E60" s="17"/>
      <c r="F60" s="21"/>
      <c r="G60" s="48"/>
      <c r="H60" s="7" t="s">
        <v>1</v>
      </c>
      <c r="I60" s="7" t="s">
        <v>74</v>
      </c>
    </row>
    <row r="61" spans="2:9" ht="15" customHeight="1">
      <c r="B61" s="63"/>
      <c r="C61" s="49"/>
      <c r="D61" s="69"/>
      <c r="E61" s="23" t="s">
        <v>2</v>
      </c>
      <c r="F61" s="12" t="s">
        <v>3</v>
      </c>
      <c r="G61" s="20" t="s">
        <v>4</v>
      </c>
      <c r="H61" s="20" t="s">
        <v>5</v>
      </c>
      <c r="I61" s="20" t="s">
        <v>30</v>
      </c>
    </row>
    <row r="62" spans="2:9" ht="25.5" customHeight="1">
      <c r="B62" s="7" t="s">
        <v>6</v>
      </c>
      <c r="C62" s="50">
        <f>C63+C64</f>
        <v>31</v>
      </c>
      <c r="D62" s="51">
        <f aca="true" t="shared" si="8" ref="D62:I62">D63+D64</f>
        <v>223</v>
      </c>
      <c r="E62" s="51">
        <f t="shared" si="8"/>
        <v>5677</v>
      </c>
      <c r="F62" s="51">
        <f t="shared" si="8"/>
        <v>2931</v>
      </c>
      <c r="G62" s="51">
        <f t="shared" si="8"/>
        <v>2746</v>
      </c>
      <c r="H62" s="51">
        <f t="shared" si="8"/>
        <v>636</v>
      </c>
      <c r="I62" s="52">
        <f t="shared" si="8"/>
        <v>182</v>
      </c>
    </row>
    <row r="63" spans="2:9" ht="25.5" customHeight="1">
      <c r="B63" s="7" t="s">
        <v>10</v>
      </c>
      <c r="C63" s="53">
        <v>7</v>
      </c>
      <c r="D63" s="54">
        <v>28</v>
      </c>
      <c r="E63" s="54">
        <f>F63+G63</f>
        <v>561</v>
      </c>
      <c r="F63" s="54">
        <v>292</v>
      </c>
      <c r="G63" s="54">
        <v>269</v>
      </c>
      <c r="H63" s="54">
        <v>84</v>
      </c>
      <c r="I63" s="55">
        <v>22</v>
      </c>
    </row>
    <row r="64" spans="2:9" ht="25.5" customHeight="1">
      <c r="B64" s="12" t="s">
        <v>11</v>
      </c>
      <c r="C64" s="56">
        <v>24</v>
      </c>
      <c r="D64" s="57">
        <v>195</v>
      </c>
      <c r="E64" s="57">
        <f>F64+G64</f>
        <v>5116</v>
      </c>
      <c r="F64" s="57">
        <v>2639</v>
      </c>
      <c r="G64" s="57">
        <v>2477</v>
      </c>
      <c r="H64" s="57">
        <v>552</v>
      </c>
      <c r="I64" s="58">
        <v>160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>
      <c r="A83" s="2" t="s">
        <v>54</v>
      </c>
    </row>
    <row r="84" ht="15" customHeight="1"/>
    <row r="85" ht="15" customHeight="1"/>
    <row r="86" ht="15" customHeight="1"/>
    <row r="87" ht="15" customHeight="1"/>
    <row r="88" ht="15" customHeight="1"/>
    <row r="89" ht="3.7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</sheetData>
  <sheetProtection/>
  <mergeCells count="26">
    <mergeCell ref="B59:B61"/>
    <mergeCell ref="J19:L19"/>
    <mergeCell ref="I19:I20"/>
    <mergeCell ref="I11:I12"/>
    <mergeCell ref="I10:M10"/>
    <mergeCell ref="J11:J12"/>
    <mergeCell ref="K11:K12"/>
    <mergeCell ref="L11:L12"/>
    <mergeCell ref="M11:M12"/>
    <mergeCell ref="I18:N18"/>
    <mergeCell ref="D10:H10"/>
    <mergeCell ref="G11:G12"/>
    <mergeCell ref="H11:H12"/>
    <mergeCell ref="D11:D12"/>
    <mergeCell ref="D59:D61"/>
    <mergeCell ref="E59:G59"/>
    <mergeCell ref="B2:B4"/>
    <mergeCell ref="B18:B20"/>
    <mergeCell ref="C2:C4"/>
    <mergeCell ref="C18:H18"/>
    <mergeCell ref="C19:C20"/>
    <mergeCell ref="D19:F19"/>
    <mergeCell ref="B10:B12"/>
    <mergeCell ref="C10:C12"/>
    <mergeCell ref="E11:E12"/>
    <mergeCell ref="F11:F12"/>
  </mergeCells>
  <printOptions/>
  <pageMargins left="0.7874015748031497" right="0" top="0.3937007874015748" bottom="0.4724409448818898" header="0.5905511811023623" footer="0.4724409448818898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2018-01-04T05:54:30Z</cp:lastPrinted>
  <dcterms:created xsi:type="dcterms:W3CDTF">1997-01-08T22:48:59Z</dcterms:created>
  <dcterms:modified xsi:type="dcterms:W3CDTF">2018-01-15T07:55:49Z</dcterms:modified>
  <cp:category/>
  <cp:version/>
  <cp:contentType/>
  <cp:contentStatus/>
</cp:coreProperties>
</file>