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506" windowWidth="15315" windowHeight="4485" tabRatio="762" activeTab="0"/>
  </bookViews>
  <sheets>
    <sheet name="幼稚園の状況" sheetId="1" r:id="rId1"/>
  </sheets>
  <definedNames>
    <definedName name="_xlnm.Print_Area" localSheetId="0">'幼稚園の状況'!$B$1:$O$41</definedName>
  </definedNames>
  <calcPr fullCalcOnLoad="1"/>
</workbook>
</file>

<file path=xl/sharedStrings.xml><?xml version="1.0" encoding="utf-8"?>
<sst xmlns="http://schemas.openxmlformats.org/spreadsheetml/2006/main" count="62" uniqueCount="53">
  <si>
    <t>学校数</t>
  </si>
  <si>
    <t>学級数</t>
  </si>
  <si>
    <t>教員数</t>
  </si>
  <si>
    <t>職員数</t>
  </si>
  <si>
    <t>計</t>
  </si>
  <si>
    <t>男</t>
  </si>
  <si>
    <t>女</t>
  </si>
  <si>
    <t>（本務者）</t>
  </si>
  <si>
    <t>県          計</t>
  </si>
  <si>
    <t>市          計</t>
  </si>
  <si>
    <t>郡          計</t>
  </si>
  <si>
    <t>国          立</t>
  </si>
  <si>
    <t>公          立</t>
  </si>
  <si>
    <t>私          立</t>
  </si>
  <si>
    <t>*</t>
  </si>
  <si>
    <t>*</t>
  </si>
  <si>
    <t>３歳児</t>
  </si>
  <si>
    <t>４歳児</t>
  </si>
  <si>
    <t>５歳児</t>
  </si>
  <si>
    <t>四国中央市</t>
  </si>
  <si>
    <t>松   山   市</t>
  </si>
  <si>
    <t>今   治   市</t>
  </si>
  <si>
    <t>宇 和 島 市</t>
  </si>
  <si>
    <t>八 幡 浜 市</t>
  </si>
  <si>
    <t>新 居 浜 市</t>
  </si>
  <si>
    <t>西   条   市</t>
  </si>
  <si>
    <t>大   洲   市</t>
  </si>
  <si>
    <t>伊   予   市</t>
  </si>
  <si>
    <t>西   予   市</t>
  </si>
  <si>
    <t>東   温   市</t>
  </si>
  <si>
    <t>越   智   郡</t>
  </si>
  <si>
    <t>上 浮 穴 郡</t>
  </si>
  <si>
    <t>久万高原町</t>
  </si>
  <si>
    <t>*</t>
  </si>
  <si>
    <t>伊   予   郡</t>
  </si>
  <si>
    <t>松   前   町</t>
  </si>
  <si>
    <t>砥   部   町</t>
  </si>
  <si>
    <t>喜   多   郡</t>
  </si>
  <si>
    <t>内   子   町</t>
  </si>
  <si>
    <t>西 宇 和 郡</t>
  </si>
  <si>
    <t>伊   方   町</t>
  </si>
  <si>
    <t>北 宇 和 郡</t>
  </si>
  <si>
    <t>松   野   町</t>
  </si>
  <si>
    <t>鬼   北   町</t>
  </si>
  <si>
    <t>南 宇 和 郡</t>
  </si>
  <si>
    <t>愛   南   町</t>
  </si>
  <si>
    <t>上   島   町</t>
  </si>
  <si>
    <t>*</t>
  </si>
  <si>
    <t>*</t>
  </si>
  <si>
    <t>区分</t>
  </si>
  <si>
    <t>園　　　　　児　　　　　数</t>
  </si>
  <si>
    <t>　3歳児には、平成25年4月2日から平成25年5月1日生まれの満3歳の者を含む。</t>
  </si>
  <si>
    <t>幼稚園の状況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</si>
</sst>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_ "/>
    <numFmt numFmtId="180" formatCode="_ * #,##0.0_ ;_ * \-#,##0.0_ ;_ * &quot;-&quot;_ ;_ @_ "/>
    <numFmt numFmtId="181" formatCode="0.00_ "/>
    <numFmt numFmtId="182" formatCode="0.000_ "/>
    <numFmt numFmtId="183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2"/>
      <name val="HGPｺﾞｼｯｸM"/>
      <family val="3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48"/>
      <name val="HGPｺﾞｼｯｸM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6" fillId="0" borderId="1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0" xfId="49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41" fontId="5" fillId="0" borderId="14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179" fontId="5" fillId="0" borderId="16" xfId="0" applyNumberFormat="1" applyFont="1" applyFill="1" applyBorder="1" applyAlignment="1">
      <alignment horizontal="right"/>
    </xf>
    <xf numFmtId="41" fontId="5" fillId="0" borderId="16" xfId="0" applyNumberFormat="1" applyFont="1" applyFill="1" applyBorder="1" applyAlignment="1">
      <alignment horizontal="right"/>
    </xf>
    <xf numFmtId="0" fontId="0" fillId="0" borderId="17" xfId="0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right"/>
    </xf>
    <xf numFmtId="0" fontId="5" fillId="0" borderId="0" xfId="61" applyFont="1" applyAlignment="1">
      <alignment vertical="center" shrinkToFit="1"/>
      <protection/>
    </xf>
    <xf numFmtId="0" fontId="5" fillId="0" borderId="14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38" fontId="6" fillId="0" borderId="17" xfId="49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zoomScaleSheetLayoutView="75" zoomScalePageLayoutView="0" workbookViewId="0" topLeftCell="A1">
      <selection activeCell="B2" sqref="B2:B4"/>
    </sheetView>
  </sheetViews>
  <sheetFormatPr defaultColWidth="6.125" defaultRowHeight="13.5"/>
  <cols>
    <col min="1" max="1" width="3.625" style="4" customWidth="1"/>
    <col min="2" max="2" width="13.50390625" style="4" customWidth="1"/>
    <col min="3" max="15" width="11.125" style="4" customWidth="1"/>
    <col min="16" max="16" width="8.625" style="5" customWidth="1"/>
    <col min="17" max="30" width="8.625" style="4" customWidth="1"/>
    <col min="31" max="16384" width="6.125" style="4" customWidth="1"/>
  </cols>
  <sheetData>
    <row r="1" ht="22.5" customHeight="1">
      <c r="B1" s="6" t="s">
        <v>52</v>
      </c>
    </row>
    <row r="2" spans="2:15" ht="17.25" customHeight="1">
      <c r="B2" s="27" t="s">
        <v>49</v>
      </c>
      <c r="C2" s="35" t="s">
        <v>0</v>
      </c>
      <c r="D2" s="38" t="s">
        <v>1</v>
      </c>
      <c r="E2" s="32" t="s">
        <v>50</v>
      </c>
      <c r="F2" s="33"/>
      <c r="G2" s="33"/>
      <c r="H2" s="33"/>
      <c r="I2" s="33"/>
      <c r="J2" s="33"/>
      <c r="K2" s="33"/>
      <c r="L2" s="33"/>
      <c r="M2" s="34"/>
      <c r="N2" s="20"/>
      <c r="O2" s="20"/>
    </row>
    <row r="3" spans="2:15" ht="17.25" customHeight="1">
      <c r="B3" s="28"/>
      <c r="C3" s="36"/>
      <c r="D3" s="39"/>
      <c r="E3" s="35" t="s">
        <v>4</v>
      </c>
      <c r="F3" s="38" t="s">
        <v>5</v>
      </c>
      <c r="G3" s="41" t="s">
        <v>6</v>
      </c>
      <c r="H3" s="30" t="s">
        <v>16</v>
      </c>
      <c r="I3" s="31"/>
      <c r="J3" s="30" t="s">
        <v>17</v>
      </c>
      <c r="K3" s="31"/>
      <c r="L3" s="30" t="s">
        <v>18</v>
      </c>
      <c r="M3" s="31"/>
      <c r="N3" s="7" t="s">
        <v>2</v>
      </c>
      <c r="O3" s="7" t="s">
        <v>3</v>
      </c>
    </row>
    <row r="4" spans="2:15" ht="17.25" customHeight="1">
      <c r="B4" s="29"/>
      <c r="C4" s="37"/>
      <c r="D4" s="40"/>
      <c r="E4" s="37"/>
      <c r="F4" s="40"/>
      <c r="G4" s="42"/>
      <c r="H4" s="8" t="s">
        <v>5</v>
      </c>
      <c r="I4" s="8" t="s">
        <v>6</v>
      </c>
      <c r="J4" s="8" t="s">
        <v>5</v>
      </c>
      <c r="K4" s="8" t="s">
        <v>6</v>
      </c>
      <c r="L4" s="8" t="s">
        <v>5</v>
      </c>
      <c r="M4" s="8" t="s">
        <v>6</v>
      </c>
      <c r="N4" s="8" t="s">
        <v>7</v>
      </c>
      <c r="O4" s="8" t="s">
        <v>7</v>
      </c>
    </row>
    <row r="5" spans="2:15" ht="3" customHeight="1"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1"/>
    </row>
    <row r="6" spans="2:15" ht="18" customHeight="1">
      <c r="B6" s="3" t="s">
        <v>11</v>
      </c>
      <c r="C6" s="18">
        <v>1</v>
      </c>
      <c r="D6" s="12">
        <v>6</v>
      </c>
      <c r="E6" s="11">
        <f aca="true" t="shared" si="0" ref="E6:E11">F6+G6</f>
        <v>124</v>
      </c>
      <c r="F6" s="11">
        <f aca="true" t="shared" si="1" ref="F6:F11">SUM(H6,J6,L6)</f>
        <v>58</v>
      </c>
      <c r="G6" s="11">
        <f aca="true" t="shared" si="2" ref="G6:G11">SUM(I6,K6,M6)</f>
        <v>66</v>
      </c>
      <c r="H6" s="12">
        <v>17</v>
      </c>
      <c r="I6" s="12">
        <v>15</v>
      </c>
      <c r="J6" s="12">
        <v>21</v>
      </c>
      <c r="K6" s="12">
        <v>24</v>
      </c>
      <c r="L6" s="12">
        <v>20</v>
      </c>
      <c r="M6" s="12">
        <v>27</v>
      </c>
      <c r="N6" s="12">
        <v>7</v>
      </c>
      <c r="O6" s="15">
        <v>2</v>
      </c>
    </row>
    <row r="7" spans="2:15" ht="18" customHeight="1">
      <c r="B7" s="3" t="s">
        <v>12</v>
      </c>
      <c r="C7" s="18">
        <v>62</v>
      </c>
      <c r="D7" s="12">
        <v>177</v>
      </c>
      <c r="E7" s="11">
        <f t="shared" si="0"/>
        <v>2356</v>
      </c>
      <c r="F7" s="11">
        <f t="shared" si="1"/>
        <v>1205</v>
      </c>
      <c r="G7" s="11">
        <f t="shared" si="2"/>
        <v>1151</v>
      </c>
      <c r="H7" s="12">
        <v>320</v>
      </c>
      <c r="I7" s="12">
        <v>296</v>
      </c>
      <c r="J7" s="12">
        <v>449</v>
      </c>
      <c r="K7" s="12">
        <v>386</v>
      </c>
      <c r="L7" s="12">
        <v>436</v>
      </c>
      <c r="M7" s="12">
        <v>469</v>
      </c>
      <c r="N7" s="12">
        <v>266</v>
      </c>
      <c r="O7" s="15">
        <v>18</v>
      </c>
    </row>
    <row r="8" spans="2:15" ht="18" customHeight="1">
      <c r="B8" s="3" t="s">
        <v>13</v>
      </c>
      <c r="C8" s="18">
        <v>82</v>
      </c>
      <c r="D8" s="12">
        <v>487</v>
      </c>
      <c r="E8" s="11">
        <f t="shared" si="0"/>
        <v>10490</v>
      </c>
      <c r="F8" s="11">
        <f t="shared" si="1"/>
        <v>5298</v>
      </c>
      <c r="G8" s="11">
        <f t="shared" si="2"/>
        <v>5192</v>
      </c>
      <c r="H8" s="12">
        <v>1727</v>
      </c>
      <c r="I8" s="12">
        <v>1638</v>
      </c>
      <c r="J8" s="12">
        <v>1705</v>
      </c>
      <c r="K8" s="12">
        <v>1750</v>
      </c>
      <c r="L8" s="12">
        <v>1866</v>
      </c>
      <c r="M8" s="12">
        <v>1804</v>
      </c>
      <c r="N8" s="12">
        <v>876</v>
      </c>
      <c r="O8" s="15">
        <v>214</v>
      </c>
    </row>
    <row r="9" spans="2:15" ht="3" customHeight="1">
      <c r="B9" s="3"/>
      <c r="C9" s="18"/>
      <c r="D9" s="12"/>
      <c r="E9" s="11">
        <f t="shared" si="0"/>
        <v>0</v>
      </c>
      <c r="F9" s="11">
        <f t="shared" si="1"/>
        <v>0</v>
      </c>
      <c r="G9" s="11">
        <f t="shared" si="2"/>
        <v>0</v>
      </c>
      <c r="H9" s="14"/>
      <c r="I9" s="14"/>
      <c r="J9" s="14"/>
      <c r="K9" s="14"/>
      <c r="L9" s="14"/>
      <c r="M9" s="14"/>
      <c r="N9" s="12"/>
      <c r="O9" s="15"/>
    </row>
    <row r="10" spans="2:15" ht="18" customHeight="1">
      <c r="B10" s="3" t="s">
        <v>8</v>
      </c>
      <c r="C10" s="18">
        <f>C11+C12</f>
        <v>145</v>
      </c>
      <c r="D10" s="12">
        <f aca="true" t="shared" si="3" ref="D10:O10">D11+D12</f>
        <v>670</v>
      </c>
      <c r="E10" s="11">
        <f t="shared" si="0"/>
        <v>12970</v>
      </c>
      <c r="F10" s="11">
        <f t="shared" si="1"/>
        <v>6561</v>
      </c>
      <c r="G10" s="11">
        <f t="shared" si="2"/>
        <v>6409</v>
      </c>
      <c r="H10" s="12">
        <f t="shared" si="3"/>
        <v>2064</v>
      </c>
      <c r="I10" s="12">
        <f t="shared" si="3"/>
        <v>1949</v>
      </c>
      <c r="J10" s="12">
        <f t="shared" si="3"/>
        <v>2175</v>
      </c>
      <c r="K10" s="12">
        <f t="shared" si="3"/>
        <v>2160</v>
      </c>
      <c r="L10" s="12">
        <f t="shared" si="3"/>
        <v>2322</v>
      </c>
      <c r="M10" s="12">
        <f t="shared" si="3"/>
        <v>2300</v>
      </c>
      <c r="N10" s="12">
        <f t="shared" si="3"/>
        <v>1149</v>
      </c>
      <c r="O10" s="15">
        <f t="shared" si="3"/>
        <v>234</v>
      </c>
    </row>
    <row r="11" spans="2:15" ht="18" customHeight="1">
      <c r="B11" s="3" t="s">
        <v>9</v>
      </c>
      <c r="C11" s="18">
        <f>SUM(C14:C24)</f>
        <v>124</v>
      </c>
      <c r="D11" s="12">
        <f aca="true" t="shared" si="4" ref="D11:O11">SUM(D14:D24)</f>
        <v>603</v>
      </c>
      <c r="E11" s="11">
        <f t="shared" si="0"/>
        <v>12289</v>
      </c>
      <c r="F11" s="11">
        <f t="shared" si="1"/>
        <v>6210</v>
      </c>
      <c r="G11" s="11">
        <f t="shared" si="2"/>
        <v>6079</v>
      </c>
      <c r="H11" s="12">
        <f t="shared" si="4"/>
        <v>1951</v>
      </c>
      <c r="I11" s="12">
        <f t="shared" si="4"/>
        <v>1852</v>
      </c>
      <c r="J11" s="12">
        <f t="shared" si="4"/>
        <v>2053</v>
      </c>
      <c r="K11" s="12">
        <f t="shared" si="4"/>
        <v>2041</v>
      </c>
      <c r="L11" s="12">
        <f t="shared" si="4"/>
        <v>2206</v>
      </c>
      <c r="M11" s="12">
        <f t="shared" si="4"/>
        <v>2186</v>
      </c>
      <c r="N11" s="12">
        <f t="shared" si="4"/>
        <v>1055</v>
      </c>
      <c r="O11" s="15">
        <f t="shared" si="4"/>
        <v>224</v>
      </c>
    </row>
    <row r="12" spans="2:15" ht="18" customHeight="1">
      <c r="B12" s="3" t="s">
        <v>10</v>
      </c>
      <c r="C12" s="18">
        <f>SUM(C25,C27,C29,C32,C34,C36,C39)</f>
        <v>21</v>
      </c>
      <c r="D12" s="12">
        <f aca="true" t="shared" si="5" ref="D12:O12">SUM(D25,D27,D29,D32,D34,D36,D39)</f>
        <v>67</v>
      </c>
      <c r="E12" s="12">
        <f t="shared" si="5"/>
        <v>681</v>
      </c>
      <c r="F12" s="12">
        <f t="shared" si="5"/>
        <v>351</v>
      </c>
      <c r="G12" s="12">
        <f t="shared" si="5"/>
        <v>330</v>
      </c>
      <c r="H12" s="12">
        <f t="shared" si="5"/>
        <v>113</v>
      </c>
      <c r="I12" s="12">
        <f t="shared" si="5"/>
        <v>97</v>
      </c>
      <c r="J12" s="12">
        <f t="shared" si="5"/>
        <v>122</v>
      </c>
      <c r="K12" s="12">
        <f t="shared" si="5"/>
        <v>119</v>
      </c>
      <c r="L12" s="12">
        <f t="shared" si="5"/>
        <v>116</v>
      </c>
      <c r="M12" s="12">
        <f t="shared" si="5"/>
        <v>114</v>
      </c>
      <c r="N12" s="12">
        <f t="shared" si="5"/>
        <v>94</v>
      </c>
      <c r="O12" s="15">
        <f t="shared" si="5"/>
        <v>10</v>
      </c>
    </row>
    <row r="13" spans="2:15" ht="3.75" customHeight="1">
      <c r="B13" s="3"/>
      <c r="C13" s="24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5"/>
    </row>
    <row r="14" spans="1:15" ht="18" customHeight="1">
      <c r="A14" s="9"/>
      <c r="B14" s="3" t="s">
        <v>20</v>
      </c>
      <c r="C14" s="19">
        <v>43</v>
      </c>
      <c r="D14" s="11">
        <v>293</v>
      </c>
      <c r="E14" s="11">
        <f>F14+G14</f>
        <v>6650</v>
      </c>
      <c r="F14" s="11">
        <f>SUM(H14,J14,L14)</f>
        <v>3310</v>
      </c>
      <c r="G14" s="11">
        <f>SUM(I14,K14,M14)</f>
        <v>3340</v>
      </c>
      <c r="H14" s="11">
        <v>1072</v>
      </c>
      <c r="I14" s="11">
        <v>1049</v>
      </c>
      <c r="J14" s="11">
        <v>1059</v>
      </c>
      <c r="K14" s="11">
        <v>1132</v>
      </c>
      <c r="L14" s="11">
        <v>1179</v>
      </c>
      <c r="M14" s="11">
        <v>1159</v>
      </c>
      <c r="N14" s="11">
        <v>523</v>
      </c>
      <c r="O14" s="16">
        <v>122</v>
      </c>
    </row>
    <row r="15" spans="1:15" ht="18" customHeight="1">
      <c r="A15" s="9"/>
      <c r="B15" s="3" t="s">
        <v>21</v>
      </c>
      <c r="C15" s="19">
        <v>11</v>
      </c>
      <c r="D15" s="11">
        <v>82</v>
      </c>
      <c r="E15" s="11">
        <f aca="true" t="shared" si="6" ref="E15:E40">F15+G15</f>
        <v>1635</v>
      </c>
      <c r="F15" s="11">
        <f aca="true" t="shared" si="7" ref="F15:F40">SUM(H15,J15,L15)</f>
        <v>830</v>
      </c>
      <c r="G15" s="11">
        <f aca="true" t="shared" si="8" ref="G15:G40">SUM(I15,K15,M15)</f>
        <v>805</v>
      </c>
      <c r="H15" s="11">
        <v>252</v>
      </c>
      <c r="I15" s="11">
        <v>244</v>
      </c>
      <c r="J15" s="11">
        <v>274</v>
      </c>
      <c r="K15" s="11">
        <v>264</v>
      </c>
      <c r="L15" s="11">
        <v>304</v>
      </c>
      <c r="M15" s="11">
        <v>297</v>
      </c>
      <c r="N15" s="11">
        <v>147</v>
      </c>
      <c r="O15" s="16">
        <v>35</v>
      </c>
    </row>
    <row r="16" spans="1:15" ht="18" customHeight="1">
      <c r="A16" s="9"/>
      <c r="B16" s="3" t="s">
        <v>22</v>
      </c>
      <c r="C16" s="19">
        <v>12</v>
      </c>
      <c r="D16" s="11">
        <v>25</v>
      </c>
      <c r="E16" s="11">
        <f t="shared" si="6"/>
        <v>376</v>
      </c>
      <c r="F16" s="11">
        <f t="shared" si="7"/>
        <v>200</v>
      </c>
      <c r="G16" s="11">
        <f t="shared" si="8"/>
        <v>176</v>
      </c>
      <c r="H16" s="11">
        <v>66</v>
      </c>
      <c r="I16" s="11">
        <v>53</v>
      </c>
      <c r="J16" s="11">
        <v>63</v>
      </c>
      <c r="K16" s="11">
        <v>69</v>
      </c>
      <c r="L16" s="11">
        <v>71</v>
      </c>
      <c r="M16" s="11">
        <v>54</v>
      </c>
      <c r="N16" s="11">
        <v>52</v>
      </c>
      <c r="O16" s="16">
        <v>7</v>
      </c>
    </row>
    <row r="17" spans="1:15" ht="18" customHeight="1">
      <c r="A17" s="9"/>
      <c r="B17" s="3" t="s">
        <v>23</v>
      </c>
      <c r="C17" s="19">
        <v>6</v>
      </c>
      <c r="D17" s="11">
        <v>13</v>
      </c>
      <c r="E17" s="11">
        <f t="shared" si="6"/>
        <v>194</v>
      </c>
      <c r="F17" s="11">
        <f t="shared" si="7"/>
        <v>107</v>
      </c>
      <c r="G17" s="11">
        <f t="shared" si="8"/>
        <v>87</v>
      </c>
      <c r="H17" s="11">
        <v>25</v>
      </c>
      <c r="I17" s="11">
        <v>14</v>
      </c>
      <c r="J17" s="11">
        <v>35</v>
      </c>
      <c r="K17" s="11">
        <v>26</v>
      </c>
      <c r="L17" s="11">
        <v>47</v>
      </c>
      <c r="M17" s="11">
        <v>47</v>
      </c>
      <c r="N17" s="11">
        <v>23</v>
      </c>
      <c r="O17" s="16">
        <v>4</v>
      </c>
    </row>
    <row r="18" spans="1:15" ht="18" customHeight="1">
      <c r="A18" s="9"/>
      <c r="B18" s="3" t="s">
        <v>24</v>
      </c>
      <c r="C18" s="19">
        <v>9</v>
      </c>
      <c r="D18" s="11">
        <v>55</v>
      </c>
      <c r="E18" s="11">
        <f t="shared" si="6"/>
        <v>1194</v>
      </c>
      <c r="F18" s="11">
        <f t="shared" si="7"/>
        <v>621</v>
      </c>
      <c r="G18" s="11">
        <f t="shared" si="8"/>
        <v>573</v>
      </c>
      <c r="H18" s="11">
        <v>193</v>
      </c>
      <c r="I18" s="11">
        <v>170</v>
      </c>
      <c r="J18" s="11">
        <v>213</v>
      </c>
      <c r="K18" s="11">
        <v>203</v>
      </c>
      <c r="L18" s="11">
        <v>215</v>
      </c>
      <c r="M18" s="11">
        <v>200</v>
      </c>
      <c r="N18" s="11">
        <v>89</v>
      </c>
      <c r="O18" s="16">
        <v>22</v>
      </c>
    </row>
    <row r="19" spans="1:15" ht="18" customHeight="1">
      <c r="A19" s="9"/>
      <c r="B19" s="3" t="s">
        <v>25</v>
      </c>
      <c r="C19" s="19">
        <v>14</v>
      </c>
      <c r="D19" s="11">
        <v>45</v>
      </c>
      <c r="E19" s="11">
        <f t="shared" si="6"/>
        <v>858</v>
      </c>
      <c r="F19" s="11">
        <f t="shared" si="7"/>
        <v>422</v>
      </c>
      <c r="G19" s="11">
        <f t="shared" si="8"/>
        <v>436</v>
      </c>
      <c r="H19" s="11">
        <v>140</v>
      </c>
      <c r="I19" s="11">
        <v>142</v>
      </c>
      <c r="J19" s="11">
        <v>148</v>
      </c>
      <c r="K19" s="11">
        <v>117</v>
      </c>
      <c r="L19" s="11">
        <v>134</v>
      </c>
      <c r="M19" s="11">
        <v>177</v>
      </c>
      <c r="N19" s="11">
        <v>74</v>
      </c>
      <c r="O19" s="16">
        <v>15</v>
      </c>
    </row>
    <row r="20" spans="1:15" ht="18" customHeight="1">
      <c r="A20" s="9"/>
      <c r="B20" s="3" t="s">
        <v>26</v>
      </c>
      <c r="C20" s="19">
        <v>8</v>
      </c>
      <c r="D20" s="11">
        <v>23</v>
      </c>
      <c r="E20" s="11">
        <f t="shared" si="6"/>
        <v>304</v>
      </c>
      <c r="F20" s="11">
        <f t="shared" si="7"/>
        <v>149</v>
      </c>
      <c r="G20" s="11">
        <f t="shared" si="8"/>
        <v>155</v>
      </c>
      <c r="H20" s="11">
        <v>32</v>
      </c>
      <c r="I20" s="11">
        <v>34</v>
      </c>
      <c r="J20" s="11">
        <v>49</v>
      </c>
      <c r="K20" s="11">
        <v>57</v>
      </c>
      <c r="L20" s="11">
        <v>68</v>
      </c>
      <c r="M20" s="11">
        <v>64</v>
      </c>
      <c r="N20" s="11">
        <v>32</v>
      </c>
      <c r="O20" s="16">
        <v>8</v>
      </c>
    </row>
    <row r="21" spans="1:15" ht="18" customHeight="1">
      <c r="A21" s="9"/>
      <c r="B21" s="3" t="s">
        <v>27</v>
      </c>
      <c r="C21" s="19">
        <v>5</v>
      </c>
      <c r="D21" s="11">
        <v>17</v>
      </c>
      <c r="E21" s="11">
        <f t="shared" si="6"/>
        <v>337</v>
      </c>
      <c r="F21" s="11">
        <f t="shared" si="7"/>
        <v>187</v>
      </c>
      <c r="G21" s="11">
        <f t="shared" si="8"/>
        <v>150</v>
      </c>
      <c r="H21" s="11">
        <v>55</v>
      </c>
      <c r="I21" s="11">
        <v>46</v>
      </c>
      <c r="J21" s="11">
        <v>66</v>
      </c>
      <c r="K21" s="11">
        <v>44</v>
      </c>
      <c r="L21" s="11">
        <v>66</v>
      </c>
      <c r="M21" s="11">
        <v>60</v>
      </c>
      <c r="N21" s="11">
        <v>30</v>
      </c>
      <c r="O21" s="16">
        <v>3</v>
      </c>
    </row>
    <row r="22" spans="1:15" ht="18" customHeight="1">
      <c r="A22" s="9"/>
      <c r="B22" s="3" t="s">
        <v>19</v>
      </c>
      <c r="C22" s="19">
        <v>7</v>
      </c>
      <c r="D22" s="11">
        <v>17</v>
      </c>
      <c r="E22" s="11">
        <f t="shared" si="6"/>
        <v>287</v>
      </c>
      <c r="F22" s="11">
        <f t="shared" si="7"/>
        <v>157</v>
      </c>
      <c r="G22" s="11">
        <f t="shared" si="8"/>
        <v>130</v>
      </c>
      <c r="H22" s="11">
        <v>55</v>
      </c>
      <c r="I22" s="11">
        <v>28</v>
      </c>
      <c r="J22" s="11">
        <v>50</v>
      </c>
      <c r="K22" s="11">
        <v>59</v>
      </c>
      <c r="L22" s="11">
        <v>52</v>
      </c>
      <c r="M22" s="11">
        <v>43</v>
      </c>
      <c r="N22" s="11">
        <v>25</v>
      </c>
      <c r="O22" s="16">
        <v>4</v>
      </c>
    </row>
    <row r="23" spans="1:15" ht="18" customHeight="1">
      <c r="A23" s="9"/>
      <c r="B23" s="3" t="s">
        <v>28</v>
      </c>
      <c r="C23" s="19">
        <v>4</v>
      </c>
      <c r="D23" s="11">
        <v>13</v>
      </c>
      <c r="E23" s="11">
        <f t="shared" si="6"/>
        <v>176</v>
      </c>
      <c r="F23" s="11">
        <f t="shared" si="7"/>
        <v>86</v>
      </c>
      <c r="G23" s="11">
        <f t="shared" si="8"/>
        <v>90</v>
      </c>
      <c r="H23" s="11">
        <v>23</v>
      </c>
      <c r="I23" s="11">
        <v>28</v>
      </c>
      <c r="J23" s="11">
        <v>38</v>
      </c>
      <c r="K23" s="11">
        <v>27</v>
      </c>
      <c r="L23" s="11">
        <v>25</v>
      </c>
      <c r="M23" s="11">
        <v>35</v>
      </c>
      <c r="N23" s="11">
        <v>24</v>
      </c>
      <c r="O23" s="16">
        <v>1</v>
      </c>
    </row>
    <row r="24" spans="1:15" ht="18" customHeight="1">
      <c r="A24" s="9"/>
      <c r="B24" s="3" t="s">
        <v>29</v>
      </c>
      <c r="C24" s="19">
        <v>5</v>
      </c>
      <c r="D24" s="11">
        <v>20</v>
      </c>
      <c r="E24" s="11">
        <f t="shared" si="6"/>
        <v>278</v>
      </c>
      <c r="F24" s="11">
        <f t="shared" si="7"/>
        <v>141</v>
      </c>
      <c r="G24" s="11">
        <f t="shared" si="8"/>
        <v>137</v>
      </c>
      <c r="H24" s="11">
        <v>38</v>
      </c>
      <c r="I24" s="11">
        <v>44</v>
      </c>
      <c r="J24" s="11">
        <v>58</v>
      </c>
      <c r="K24" s="11">
        <v>43</v>
      </c>
      <c r="L24" s="11">
        <v>45</v>
      </c>
      <c r="M24" s="11">
        <v>50</v>
      </c>
      <c r="N24" s="11">
        <v>36</v>
      </c>
      <c r="O24" s="16">
        <v>3</v>
      </c>
    </row>
    <row r="25" spans="1:15" ht="18" customHeight="1">
      <c r="A25" s="9" t="s">
        <v>47</v>
      </c>
      <c r="B25" s="3" t="s">
        <v>30</v>
      </c>
      <c r="C25" s="19">
        <f>C26</f>
        <v>0</v>
      </c>
      <c r="D25" s="11">
        <f aca="true" t="shared" si="9" ref="D25:O25">D26</f>
        <v>0</v>
      </c>
      <c r="E25" s="11">
        <f t="shared" si="9"/>
        <v>0</v>
      </c>
      <c r="F25" s="11">
        <f t="shared" si="7"/>
        <v>0</v>
      </c>
      <c r="G25" s="11">
        <f t="shared" si="8"/>
        <v>0</v>
      </c>
      <c r="H25" s="11">
        <f t="shared" si="9"/>
        <v>0</v>
      </c>
      <c r="I25" s="11">
        <f t="shared" si="9"/>
        <v>0</v>
      </c>
      <c r="J25" s="11">
        <f t="shared" si="9"/>
        <v>0</v>
      </c>
      <c r="K25" s="11">
        <f t="shared" si="9"/>
        <v>0</v>
      </c>
      <c r="L25" s="11">
        <f t="shared" si="9"/>
        <v>0</v>
      </c>
      <c r="M25" s="11">
        <f t="shared" si="9"/>
        <v>0</v>
      </c>
      <c r="N25" s="11">
        <f t="shared" si="9"/>
        <v>0</v>
      </c>
      <c r="O25" s="16">
        <f t="shared" si="9"/>
        <v>0</v>
      </c>
    </row>
    <row r="26" spans="1:15" ht="18" customHeight="1">
      <c r="A26" s="9"/>
      <c r="B26" s="1" t="s">
        <v>46</v>
      </c>
      <c r="C26" s="19">
        <v>0</v>
      </c>
      <c r="D26" s="11">
        <v>0</v>
      </c>
      <c r="E26" s="11">
        <f t="shared" si="6"/>
        <v>0</v>
      </c>
      <c r="F26" s="11">
        <f t="shared" si="7"/>
        <v>0</v>
      </c>
      <c r="G26" s="11">
        <f t="shared" si="8"/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6">
        <v>0</v>
      </c>
    </row>
    <row r="27" spans="1:15" ht="18" customHeight="1">
      <c r="A27" s="9" t="s">
        <v>14</v>
      </c>
      <c r="B27" s="3" t="s">
        <v>31</v>
      </c>
      <c r="C27" s="19">
        <f>C28</f>
        <v>9</v>
      </c>
      <c r="D27" s="11">
        <f>D28</f>
        <v>27</v>
      </c>
      <c r="E27" s="11">
        <f>E28</f>
        <v>71</v>
      </c>
      <c r="F27" s="11">
        <f t="shared" si="7"/>
        <v>45</v>
      </c>
      <c r="G27" s="11">
        <f t="shared" si="8"/>
        <v>26</v>
      </c>
      <c r="H27" s="11">
        <f aca="true" t="shared" si="10" ref="H27:O27">H28</f>
        <v>11</v>
      </c>
      <c r="I27" s="11">
        <f t="shared" si="10"/>
        <v>11</v>
      </c>
      <c r="J27" s="11">
        <f t="shared" si="10"/>
        <v>19</v>
      </c>
      <c r="K27" s="11">
        <f t="shared" si="10"/>
        <v>7</v>
      </c>
      <c r="L27" s="11">
        <f t="shared" si="10"/>
        <v>15</v>
      </c>
      <c r="M27" s="11">
        <f t="shared" si="10"/>
        <v>8</v>
      </c>
      <c r="N27" s="11">
        <f t="shared" si="10"/>
        <v>25</v>
      </c>
      <c r="O27" s="16">
        <f t="shared" si="10"/>
        <v>0</v>
      </c>
    </row>
    <row r="28" spans="1:15" ht="18" customHeight="1">
      <c r="A28" s="9"/>
      <c r="B28" s="1" t="s">
        <v>32</v>
      </c>
      <c r="C28" s="19">
        <v>9</v>
      </c>
      <c r="D28" s="11">
        <v>27</v>
      </c>
      <c r="E28" s="11">
        <f t="shared" si="6"/>
        <v>71</v>
      </c>
      <c r="F28" s="11">
        <f t="shared" si="7"/>
        <v>45</v>
      </c>
      <c r="G28" s="11">
        <f t="shared" si="8"/>
        <v>26</v>
      </c>
      <c r="H28" s="11">
        <v>11</v>
      </c>
      <c r="I28" s="11">
        <v>11</v>
      </c>
      <c r="J28" s="11">
        <v>19</v>
      </c>
      <c r="K28" s="11">
        <v>7</v>
      </c>
      <c r="L28" s="11">
        <v>15</v>
      </c>
      <c r="M28" s="11">
        <v>8</v>
      </c>
      <c r="N28" s="11">
        <v>25</v>
      </c>
      <c r="O28" s="16">
        <v>0</v>
      </c>
    </row>
    <row r="29" spans="1:15" ht="18" customHeight="1">
      <c r="A29" s="9" t="s">
        <v>48</v>
      </c>
      <c r="B29" s="3" t="s">
        <v>34</v>
      </c>
      <c r="C29" s="19">
        <f>C30+C31</f>
        <v>7</v>
      </c>
      <c r="D29" s="11">
        <f aca="true" t="shared" si="11" ref="D29:O29">D30+D31</f>
        <v>26</v>
      </c>
      <c r="E29" s="11">
        <f t="shared" si="11"/>
        <v>461</v>
      </c>
      <c r="F29" s="11">
        <f t="shared" si="7"/>
        <v>225</v>
      </c>
      <c r="G29" s="11">
        <f t="shared" si="8"/>
        <v>236</v>
      </c>
      <c r="H29" s="11">
        <f t="shared" si="11"/>
        <v>74</v>
      </c>
      <c r="I29" s="11">
        <f t="shared" si="11"/>
        <v>67</v>
      </c>
      <c r="J29" s="11">
        <f t="shared" si="11"/>
        <v>72</v>
      </c>
      <c r="K29" s="11">
        <f t="shared" si="11"/>
        <v>89</v>
      </c>
      <c r="L29" s="11">
        <f t="shared" si="11"/>
        <v>79</v>
      </c>
      <c r="M29" s="11">
        <f t="shared" si="11"/>
        <v>80</v>
      </c>
      <c r="N29" s="11">
        <f t="shared" si="11"/>
        <v>50</v>
      </c>
      <c r="O29" s="16">
        <f t="shared" si="11"/>
        <v>9</v>
      </c>
    </row>
    <row r="30" spans="1:15" ht="18" customHeight="1">
      <c r="A30" s="9"/>
      <c r="B30" s="1" t="s">
        <v>35</v>
      </c>
      <c r="C30" s="19">
        <v>3</v>
      </c>
      <c r="D30" s="11">
        <v>14</v>
      </c>
      <c r="E30" s="11">
        <f t="shared" si="6"/>
        <v>250</v>
      </c>
      <c r="F30" s="11">
        <f t="shared" si="7"/>
        <v>116</v>
      </c>
      <c r="G30" s="11">
        <f t="shared" si="8"/>
        <v>134</v>
      </c>
      <c r="H30" s="11">
        <v>31</v>
      </c>
      <c r="I30" s="11">
        <v>41</v>
      </c>
      <c r="J30" s="11">
        <v>40</v>
      </c>
      <c r="K30" s="11">
        <v>51</v>
      </c>
      <c r="L30" s="11">
        <v>45</v>
      </c>
      <c r="M30" s="11">
        <v>42</v>
      </c>
      <c r="N30" s="11">
        <v>25</v>
      </c>
      <c r="O30" s="16">
        <v>3</v>
      </c>
    </row>
    <row r="31" spans="1:15" ht="18" customHeight="1">
      <c r="A31" s="9"/>
      <c r="B31" s="1" t="s">
        <v>36</v>
      </c>
      <c r="C31" s="19">
        <v>4</v>
      </c>
      <c r="D31" s="11">
        <v>12</v>
      </c>
      <c r="E31" s="11">
        <f t="shared" si="6"/>
        <v>211</v>
      </c>
      <c r="F31" s="11">
        <f t="shared" si="7"/>
        <v>109</v>
      </c>
      <c r="G31" s="11">
        <f t="shared" si="8"/>
        <v>102</v>
      </c>
      <c r="H31" s="11">
        <v>43</v>
      </c>
      <c r="I31" s="11">
        <v>26</v>
      </c>
      <c r="J31" s="11">
        <v>32</v>
      </c>
      <c r="K31" s="11">
        <v>38</v>
      </c>
      <c r="L31" s="11">
        <v>34</v>
      </c>
      <c r="M31" s="11">
        <v>38</v>
      </c>
      <c r="N31" s="11">
        <v>25</v>
      </c>
      <c r="O31" s="16">
        <v>6</v>
      </c>
    </row>
    <row r="32" spans="1:15" ht="18" customHeight="1">
      <c r="A32" s="9" t="s">
        <v>47</v>
      </c>
      <c r="B32" s="3" t="s">
        <v>37</v>
      </c>
      <c r="C32" s="19">
        <f>C33</f>
        <v>4</v>
      </c>
      <c r="D32" s="11">
        <f>D33</f>
        <v>11</v>
      </c>
      <c r="E32" s="11">
        <f>E33</f>
        <v>106</v>
      </c>
      <c r="F32" s="11">
        <f t="shared" si="7"/>
        <v>55</v>
      </c>
      <c r="G32" s="11">
        <f t="shared" si="8"/>
        <v>51</v>
      </c>
      <c r="H32" s="11">
        <f aca="true" t="shared" si="12" ref="H32:O32">H33</f>
        <v>20</v>
      </c>
      <c r="I32" s="11">
        <f t="shared" si="12"/>
        <v>15</v>
      </c>
      <c r="J32" s="11">
        <f t="shared" si="12"/>
        <v>19</v>
      </c>
      <c r="K32" s="11">
        <f t="shared" si="12"/>
        <v>19</v>
      </c>
      <c r="L32" s="11">
        <f t="shared" si="12"/>
        <v>16</v>
      </c>
      <c r="M32" s="11">
        <f t="shared" si="12"/>
        <v>17</v>
      </c>
      <c r="N32" s="11">
        <f t="shared" si="12"/>
        <v>15</v>
      </c>
      <c r="O32" s="16">
        <f t="shared" si="12"/>
        <v>0</v>
      </c>
    </row>
    <row r="33" spans="1:15" ht="18" customHeight="1">
      <c r="A33" s="9"/>
      <c r="B33" s="1" t="s">
        <v>38</v>
      </c>
      <c r="C33" s="19">
        <v>4</v>
      </c>
      <c r="D33" s="11">
        <v>11</v>
      </c>
      <c r="E33" s="11">
        <f t="shared" si="6"/>
        <v>106</v>
      </c>
      <c r="F33" s="11">
        <f t="shared" si="7"/>
        <v>55</v>
      </c>
      <c r="G33" s="11">
        <f t="shared" si="8"/>
        <v>51</v>
      </c>
      <c r="H33" s="11">
        <v>20</v>
      </c>
      <c r="I33" s="11">
        <v>15</v>
      </c>
      <c r="J33" s="11">
        <v>19</v>
      </c>
      <c r="K33" s="11">
        <v>19</v>
      </c>
      <c r="L33" s="11">
        <v>16</v>
      </c>
      <c r="M33" s="11">
        <v>17</v>
      </c>
      <c r="N33" s="11">
        <v>15</v>
      </c>
      <c r="O33" s="16">
        <v>0</v>
      </c>
    </row>
    <row r="34" spans="1:15" ht="18" customHeight="1">
      <c r="A34" s="9" t="s">
        <v>14</v>
      </c>
      <c r="B34" s="3" t="s">
        <v>39</v>
      </c>
      <c r="C34" s="19">
        <f>C35</f>
        <v>0</v>
      </c>
      <c r="D34" s="11">
        <f>D35</f>
        <v>0</v>
      </c>
      <c r="E34" s="11">
        <f>E35</f>
        <v>0</v>
      </c>
      <c r="F34" s="11">
        <f t="shared" si="7"/>
        <v>0</v>
      </c>
      <c r="G34" s="11">
        <f t="shared" si="8"/>
        <v>0</v>
      </c>
      <c r="H34" s="11">
        <f aca="true" t="shared" si="13" ref="H34:O34">H35</f>
        <v>0</v>
      </c>
      <c r="I34" s="11">
        <f t="shared" si="13"/>
        <v>0</v>
      </c>
      <c r="J34" s="11">
        <f t="shared" si="13"/>
        <v>0</v>
      </c>
      <c r="K34" s="11">
        <f t="shared" si="13"/>
        <v>0</v>
      </c>
      <c r="L34" s="11">
        <f t="shared" si="13"/>
        <v>0</v>
      </c>
      <c r="M34" s="11">
        <f t="shared" si="13"/>
        <v>0</v>
      </c>
      <c r="N34" s="11">
        <f t="shared" si="13"/>
        <v>0</v>
      </c>
      <c r="O34" s="16">
        <f t="shared" si="13"/>
        <v>0</v>
      </c>
    </row>
    <row r="35" spans="1:15" ht="18" customHeight="1">
      <c r="A35" s="9"/>
      <c r="B35" s="1" t="s">
        <v>40</v>
      </c>
      <c r="C35" s="19">
        <v>0</v>
      </c>
      <c r="D35" s="11">
        <v>0</v>
      </c>
      <c r="E35" s="11">
        <f t="shared" si="6"/>
        <v>0</v>
      </c>
      <c r="F35" s="11">
        <f t="shared" si="7"/>
        <v>0</v>
      </c>
      <c r="G35" s="11">
        <f t="shared" si="8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6">
        <v>0</v>
      </c>
    </row>
    <row r="36" spans="1:15" ht="18" customHeight="1">
      <c r="A36" s="9" t="s">
        <v>15</v>
      </c>
      <c r="B36" s="3" t="s">
        <v>41</v>
      </c>
      <c r="C36" s="19">
        <f>C37+C38</f>
        <v>0</v>
      </c>
      <c r="D36" s="11">
        <f>D37+D38</f>
        <v>0</v>
      </c>
      <c r="E36" s="11">
        <f>E37+E38</f>
        <v>0</v>
      </c>
      <c r="F36" s="11">
        <f t="shared" si="7"/>
        <v>0</v>
      </c>
      <c r="G36" s="11">
        <f t="shared" si="8"/>
        <v>0</v>
      </c>
      <c r="H36" s="11">
        <f aca="true" t="shared" si="14" ref="H36:O36">H37+H38</f>
        <v>0</v>
      </c>
      <c r="I36" s="11">
        <f t="shared" si="14"/>
        <v>0</v>
      </c>
      <c r="J36" s="11">
        <f t="shared" si="14"/>
        <v>0</v>
      </c>
      <c r="K36" s="11">
        <f t="shared" si="14"/>
        <v>0</v>
      </c>
      <c r="L36" s="11">
        <f t="shared" si="14"/>
        <v>0</v>
      </c>
      <c r="M36" s="11">
        <f t="shared" si="14"/>
        <v>0</v>
      </c>
      <c r="N36" s="11">
        <f t="shared" si="14"/>
        <v>0</v>
      </c>
      <c r="O36" s="16">
        <f t="shared" si="14"/>
        <v>0</v>
      </c>
    </row>
    <row r="37" spans="1:15" ht="18" customHeight="1">
      <c r="A37" s="9"/>
      <c r="B37" s="1" t="s">
        <v>42</v>
      </c>
      <c r="C37" s="19">
        <v>0</v>
      </c>
      <c r="D37" s="11">
        <v>0</v>
      </c>
      <c r="E37" s="11">
        <f t="shared" si="6"/>
        <v>0</v>
      </c>
      <c r="F37" s="11">
        <f t="shared" si="7"/>
        <v>0</v>
      </c>
      <c r="G37" s="11">
        <f t="shared" si="8"/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6">
        <v>0</v>
      </c>
    </row>
    <row r="38" spans="1:15" ht="18" customHeight="1">
      <c r="A38" s="9"/>
      <c r="B38" s="1" t="s">
        <v>43</v>
      </c>
      <c r="C38" s="19">
        <v>0</v>
      </c>
      <c r="D38" s="11">
        <v>0</v>
      </c>
      <c r="E38" s="11">
        <f t="shared" si="6"/>
        <v>0</v>
      </c>
      <c r="F38" s="11">
        <f t="shared" si="7"/>
        <v>0</v>
      </c>
      <c r="G38" s="11">
        <f t="shared" si="8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6">
        <v>0</v>
      </c>
    </row>
    <row r="39" spans="1:15" ht="18" customHeight="1">
      <c r="A39" s="9" t="s">
        <v>33</v>
      </c>
      <c r="B39" s="3" t="s">
        <v>44</v>
      </c>
      <c r="C39" s="19">
        <f>C40</f>
        <v>1</v>
      </c>
      <c r="D39" s="11">
        <f>D40</f>
        <v>3</v>
      </c>
      <c r="E39" s="11">
        <f>E40</f>
        <v>43</v>
      </c>
      <c r="F39" s="11">
        <f t="shared" si="7"/>
        <v>26</v>
      </c>
      <c r="G39" s="11">
        <f t="shared" si="8"/>
        <v>17</v>
      </c>
      <c r="H39" s="11">
        <f aca="true" t="shared" si="15" ref="H39:O39">H40</f>
        <v>8</v>
      </c>
      <c r="I39" s="11">
        <f t="shared" si="15"/>
        <v>4</v>
      </c>
      <c r="J39" s="11">
        <f t="shared" si="15"/>
        <v>12</v>
      </c>
      <c r="K39" s="11">
        <f t="shared" si="15"/>
        <v>4</v>
      </c>
      <c r="L39" s="11">
        <f t="shared" si="15"/>
        <v>6</v>
      </c>
      <c r="M39" s="11">
        <f t="shared" si="15"/>
        <v>9</v>
      </c>
      <c r="N39" s="11">
        <f t="shared" si="15"/>
        <v>4</v>
      </c>
      <c r="O39" s="16">
        <f t="shared" si="15"/>
        <v>1</v>
      </c>
    </row>
    <row r="40" spans="1:15" ht="18" customHeight="1">
      <c r="A40" s="9"/>
      <c r="B40" s="2" t="s">
        <v>45</v>
      </c>
      <c r="C40" s="23">
        <v>1</v>
      </c>
      <c r="D40" s="13">
        <v>3</v>
      </c>
      <c r="E40" s="13">
        <f t="shared" si="6"/>
        <v>43</v>
      </c>
      <c r="F40" s="13">
        <f t="shared" si="7"/>
        <v>26</v>
      </c>
      <c r="G40" s="13">
        <f t="shared" si="8"/>
        <v>17</v>
      </c>
      <c r="H40" s="13">
        <v>8</v>
      </c>
      <c r="I40" s="13">
        <v>4</v>
      </c>
      <c r="J40" s="13">
        <v>12</v>
      </c>
      <c r="K40" s="13">
        <v>4</v>
      </c>
      <c r="L40" s="13">
        <v>6</v>
      </c>
      <c r="M40" s="13">
        <v>9</v>
      </c>
      <c r="N40" s="13">
        <v>4</v>
      </c>
      <c r="O40" s="17">
        <v>1</v>
      </c>
    </row>
    <row r="41" ht="18" customHeight="1">
      <c r="B41" s="4" t="s">
        <v>51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/>
  <mergeCells count="10">
    <mergeCell ref="B2:B4"/>
    <mergeCell ref="H3:I3"/>
    <mergeCell ref="J3:K3"/>
    <mergeCell ref="L3:M3"/>
    <mergeCell ref="E2:M2"/>
    <mergeCell ref="C2:C4"/>
    <mergeCell ref="D2:D4"/>
    <mergeCell ref="E3:E4"/>
    <mergeCell ref="F3:F4"/>
    <mergeCell ref="G3:G4"/>
  </mergeCells>
  <printOptions/>
  <pageMargins left="0.8267716535433072" right="0.4330708661417323" top="0.4724409448818898" bottom="0.3937007874015748" header="0.4724409448818898" footer="0.590551181102362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2018-01-04T05:54:30Z</cp:lastPrinted>
  <dcterms:created xsi:type="dcterms:W3CDTF">1997-01-08T22:48:59Z</dcterms:created>
  <dcterms:modified xsi:type="dcterms:W3CDTF">2018-01-15T07:52:23Z</dcterms:modified>
  <cp:category/>
  <cp:version/>
  <cp:contentType/>
  <cp:contentStatus/>
</cp:coreProperties>
</file>