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0" windowWidth="19440" windowHeight="11760" tabRatio="880" activeTab="0"/>
  </bookViews>
  <sheets>
    <sheet name="一般国道県道市町村道合計" sheetId="1" r:id="rId1"/>
  </sheets>
  <definedNames/>
  <calcPr calcMode="manual" fullCalcOnLoad="1"/>
</workbook>
</file>

<file path=xl/sharedStrings.xml><?xml version="1.0" encoding="utf-8"?>
<sst xmlns="http://schemas.openxmlformats.org/spreadsheetml/2006/main" count="114" uniqueCount="93">
  <si>
    <t/>
  </si>
  <si>
    <t>（注）　東予建設部には国道１９６号西日本高速道路㈱管理分を含む。　　　　　　　　　　　　　　　　　　　　　　</t>
  </si>
  <si>
    <t>　　道路種別々　建設部・土木事務所別道路現況</t>
  </si>
  <si>
    <t>単位：m</t>
  </si>
  <si>
    <t>建　 土
　   木
設　 事
     務
部　 所
番
号</t>
  </si>
  <si>
    <t>区道
分路</t>
  </si>
  <si>
    <t>総延長</t>
  </si>
  <si>
    <t>実延長</t>
  </si>
  <si>
    <t xml:space="preserve">  　　      実　     　　延　　    　　　長　　　　　　　の　　  　　　　内　　　　　　　訳</t>
  </si>
  <si>
    <t>　　実　　　　　　　　延　　　　　　長　　　　　　の　　　　　　内　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</si>
  <si>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</si>
  <si>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</si>
  <si>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</si>
  <si>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</si>
  <si>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</si>
  <si>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</si>
  <si>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　建　設　部　名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</si>
  <si>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</si>
  <si>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</si>
  <si>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</si>
  <si>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</si>
  <si>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</si>
  <si>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</si>
  <si>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</si>
  <si>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</si>
  <si>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</si>
  <si>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</si>
  <si>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</si>
  <si>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</si>
  <si>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</si>
  <si>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</si>
  <si>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</si>
  <si>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</si>
  <si>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</si>
  <si>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</si>
  <si>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</si>
  <si>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</si>
  <si>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</si>
  <si>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</si>
  <si>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</si>
  <si>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　土木事務所名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</si>
  <si>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</si>
  <si>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</si>
  <si>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</si>
  <si>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</si>
  <si>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</si>
  <si>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</si>
  <si>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</si>
  <si>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</si>
  <si>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</si>
  <si>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</si>
  <si>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</si>
  <si>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</si>
  <si>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</si>
  <si>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</si>
  <si>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</si>
  <si>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</si>
  <si>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</si>
  <si>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</si>
  <si>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</si>
  <si>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</si>
  <si>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</si>
  <si>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</si>
  <si>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</si>
  <si>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</si>
  <si>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</si>
  <si>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</si>
  <si>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</si>
  <si>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</si>
  <si>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</si>
  <si>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</si>
  <si>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</si>
  <si>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</si>
  <si>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</si>
  <si>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四　国　中　央　土　木</t>
  </si>
  <si>
    <t>　東　予　建　設　部</t>
  </si>
  <si>
    <t>　丹　原　土　木</t>
  </si>
  <si>
    <t>　今　治　土　木</t>
  </si>
  <si>
    <t>　中　予　建　設　部</t>
  </si>
  <si>
    <t>　久　万　高　原　土　木</t>
  </si>
  <si>
    <t>　伊　予　土　木</t>
  </si>
  <si>
    <t>　大　洲　土　木</t>
  </si>
  <si>
    <t>　八　幡　浜　土　木</t>
  </si>
  <si>
    <t>　西　予　土　木</t>
  </si>
  <si>
    <t>　南　予　建　設　部</t>
  </si>
  <si>
    <t>　愛　南　土　木</t>
  </si>
  <si>
    <t>合　　　　　　　計</t>
  </si>
  <si>
    <t>　　　　中予建設部には一般県道松山川内自転車道線を除いている。　　　　　　　　　　　　　　　　　　　　　　　</t>
  </si>
  <si>
    <t>　　　　今治土木には国道１９６号西日本高速道路㈱管理分及び、国道３１７号本州四国連絡高速道路㈱管理分を含み、一般県道今治大三島自転車道線を除いている。　　　　</t>
  </si>
  <si>
    <t>　一般国道県道市町村道合計　　　</t>
  </si>
  <si>
    <t>Ｊ　　Ｒ</t>
  </si>
  <si>
    <t>トンネル</t>
  </si>
  <si>
    <t xml:space="preserve">　　　　大洲土木には一般県道藤縄長浜線を路線数に含んでいる。          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</si>
</sst>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  <numFmt numFmtId="182" formatCode="0.0_);[Red]\(0.0\)"/>
    <numFmt numFmtId="183" formatCode="0.0_ 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vertical="distributed" wrapText="1"/>
    </xf>
    <xf numFmtId="0" fontId="2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vertical="distributed" wrapText="1"/>
    </xf>
    <xf numFmtId="0" fontId="9" fillId="0" borderId="20" xfId="0" applyFont="1" applyBorder="1" applyAlignment="1">
      <alignment vertical="top" wrapText="1"/>
    </xf>
    <xf numFmtId="0" fontId="6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24" xfId="0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0" fontId="2" fillId="0" borderId="19" xfId="0" applyFont="1" applyBorder="1" applyAlignment="1">
      <alignment horizontal="justify" vertical="center"/>
    </xf>
    <xf numFmtId="176" fontId="2" fillId="0" borderId="0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26" xfId="0" applyNumberFormat="1" applyFont="1" applyFill="1" applyBorder="1" applyAlignment="1">
      <alignment horizontal="right"/>
    </xf>
    <xf numFmtId="176" fontId="2" fillId="0" borderId="15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19" xfId="0" applyNumberFormat="1" applyFont="1" applyFill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right"/>
    </xf>
    <xf numFmtId="176" fontId="2" fillId="0" borderId="28" xfId="0" applyNumberFormat="1" applyFont="1" applyBorder="1" applyAlignment="1">
      <alignment horizontal="right"/>
    </xf>
    <xf numFmtId="176" fontId="2" fillId="0" borderId="29" xfId="0" applyNumberFormat="1" applyFont="1" applyBorder="1" applyAlignment="1">
      <alignment horizontal="right"/>
    </xf>
    <xf numFmtId="176" fontId="2" fillId="0" borderId="30" xfId="0" applyNumberFormat="1" applyFont="1" applyBorder="1" applyAlignment="1">
      <alignment horizontal="right"/>
    </xf>
    <xf numFmtId="176" fontId="2" fillId="0" borderId="31" xfId="0" applyNumberFormat="1" applyFont="1" applyBorder="1" applyAlignment="1">
      <alignment horizontal="right"/>
    </xf>
    <xf numFmtId="176" fontId="2" fillId="0" borderId="26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/>
    </xf>
    <xf numFmtId="0" fontId="3" fillId="0" borderId="20" xfId="0" applyFont="1" applyBorder="1" applyAlignment="1">
      <alignment horizontal="justify" vertical="center"/>
    </xf>
    <xf numFmtId="176" fontId="2" fillId="0" borderId="10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33" xfId="0" applyNumberFormat="1" applyFont="1" applyBorder="1" applyAlignment="1">
      <alignment horizontal="right"/>
    </xf>
    <xf numFmtId="176" fontId="2" fillId="0" borderId="32" xfId="0" applyNumberFormat="1" applyFont="1" applyBorder="1" applyAlignment="1">
      <alignment horizontal="right"/>
    </xf>
    <xf numFmtId="176" fontId="2" fillId="0" borderId="24" xfId="0" applyNumberFormat="1" applyFont="1" applyBorder="1" applyAlignment="1">
      <alignment horizontal="right"/>
    </xf>
    <xf numFmtId="0" fontId="3" fillId="0" borderId="19" xfId="0" applyFont="1" applyBorder="1" applyAlignment="1">
      <alignment horizontal="justify" vertical="center"/>
    </xf>
    <xf numFmtId="176" fontId="2" fillId="0" borderId="34" xfId="0" applyNumberFormat="1" applyFont="1" applyBorder="1" applyAlignment="1">
      <alignment horizontal="right"/>
    </xf>
    <xf numFmtId="0" fontId="3" fillId="0" borderId="15" xfId="0" applyFont="1" applyBorder="1" applyAlignment="1">
      <alignment horizontal="justify" vertical="center"/>
    </xf>
    <xf numFmtId="0" fontId="3" fillId="0" borderId="20" xfId="0" applyFont="1" applyBorder="1" applyAlignment="1">
      <alignment/>
    </xf>
    <xf numFmtId="0" fontId="2" fillId="0" borderId="15" xfId="0" applyFont="1" applyBorder="1" applyAlignment="1">
      <alignment horizontal="justify" vertical="center"/>
    </xf>
    <xf numFmtId="0" fontId="2" fillId="0" borderId="20" xfId="0" applyFont="1" applyBorder="1" applyAlignment="1">
      <alignment horizontal="justify" vertical="center"/>
    </xf>
    <xf numFmtId="182" fontId="2" fillId="0" borderId="0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/>
    </xf>
    <xf numFmtId="176" fontId="2" fillId="0" borderId="37" xfId="0" applyNumberFormat="1" applyFont="1" applyBorder="1" applyAlignment="1">
      <alignment horizontal="right"/>
    </xf>
    <xf numFmtId="176" fontId="2" fillId="0" borderId="36" xfId="0" applyNumberFormat="1" applyFont="1" applyBorder="1" applyAlignment="1">
      <alignment horizontal="right"/>
    </xf>
    <xf numFmtId="176" fontId="2" fillId="0" borderId="38" xfId="0" applyNumberFormat="1" applyFont="1" applyBorder="1" applyAlignment="1">
      <alignment horizontal="right"/>
    </xf>
    <xf numFmtId="176" fontId="2" fillId="0" borderId="39" xfId="0" applyNumberFormat="1" applyFont="1" applyBorder="1" applyAlignment="1">
      <alignment horizontal="right"/>
    </xf>
    <xf numFmtId="176" fontId="2" fillId="0" borderId="40" xfId="0" applyNumberFormat="1" applyFont="1" applyBorder="1" applyAlignment="1">
      <alignment horizontal="right"/>
    </xf>
    <xf numFmtId="176" fontId="2" fillId="0" borderId="41" xfId="0" applyNumberFormat="1" applyFont="1" applyBorder="1" applyAlignment="1">
      <alignment horizontal="right"/>
    </xf>
    <xf numFmtId="0" fontId="3" fillId="0" borderId="0" xfId="0" applyFont="1" applyAlignment="1">
      <alignment/>
    </xf>
    <xf numFmtId="182" fontId="2" fillId="0" borderId="34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3" fillId="0" borderId="50" xfId="0" applyFont="1" applyBorder="1" applyAlignment="1">
      <alignment horizontal="center" vertical="distributed" wrapText="1"/>
    </xf>
    <xf numFmtId="0" fontId="3" fillId="0" borderId="46" xfId="0" applyFont="1" applyBorder="1" applyAlignment="1">
      <alignment horizontal="center" vertical="distributed" wrapText="1"/>
    </xf>
    <xf numFmtId="0" fontId="3" fillId="0" borderId="47" xfId="0" applyFont="1" applyBorder="1" applyAlignment="1">
      <alignment horizontal="center" vertical="distributed" wrapText="1"/>
    </xf>
    <xf numFmtId="0" fontId="7" fillId="0" borderId="51" xfId="0" applyFont="1" applyBorder="1" applyAlignment="1">
      <alignment horizontal="center" vertical="top" wrapText="1" shrinkToFit="1"/>
    </xf>
    <xf numFmtId="0" fontId="7" fillId="0" borderId="26" xfId="0" applyFont="1" applyBorder="1" applyAlignment="1">
      <alignment horizontal="center" vertical="top" wrapText="1" shrinkToFit="1"/>
    </xf>
    <xf numFmtId="0" fontId="7" fillId="0" borderId="32" xfId="0" applyFont="1" applyBorder="1" applyAlignment="1">
      <alignment horizontal="center" vertical="top" wrapText="1" shrinkToFit="1"/>
    </xf>
    <xf numFmtId="0" fontId="3" fillId="0" borderId="5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標準 7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4501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4501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tabSelected="1" zoomScale="80" zoomScaleNormal="80" zoomScalePageLayoutView="0" workbookViewId="0" topLeftCell="A1">
      <pane xSplit="2" topLeftCell="C1" activePane="topRight" state="frozen"/>
      <selection pane="topLeft" activeCell="AM14" sqref="AM14"/>
      <selection pane="topRight" activeCell="L21" sqref="L21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875" style="5" bestFit="1" customWidth="1"/>
    <col min="11" max="11" width="9.625" style="5" customWidth="1"/>
    <col min="12" max="12" width="11.875" style="5" bestFit="1" customWidth="1"/>
    <col min="13" max="13" width="8.75390625" style="5" bestFit="1" customWidth="1"/>
    <col min="14" max="14" width="9.375" style="5" bestFit="1" customWidth="1"/>
    <col min="15" max="15" width="11.875" style="5" bestFit="1" customWidth="1"/>
    <col min="16" max="16" width="10.875" style="5" bestFit="1" customWidth="1"/>
    <col min="17" max="18" width="11.875" style="5" bestFit="1" customWidth="1"/>
    <col min="19" max="19" width="10.75390625" style="5" bestFit="1" customWidth="1"/>
    <col min="20" max="20" width="9.125" style="9" customWidth="1"/>
    <col min="21" max="21" width="9.25390625" style="9" bestFit="1" customWidth="1"/>
    <col min="22" max="22" width="11.125" style="9" bestFit="1" customWidth="1"/>
    <col min="23" max="23" width="10.1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89</v>
      </c>
      <c r="B1" s="2"/>
      <c r="C1" s="3"/>
      <c r="D1" s="4"/>
      <c r="E1" s="4"/>
      <c r="F1" s="4"/>
      <c r="I1" s="6" t="s">
        <v>2</v>
      </c>
      <c r="J1" s="7"/>
      <c r="K1" s="3"/>
      <c r="L1" s="3"/>
      <c r="M1" s="3"/>
      <c r="N1" s="3"/>
      <c r="O1" s="3"/>
      <c r="P1" s="4"/>
      <c r="T1" s="8" t="str">
        <f>A1</f>
        <v>　一般国道県道市町村道合計　　　</v>
      </c>
      <c r="U1" s="3"/>
      <c r="V1" s="3"/>
      <c r="W1" s="3"/>
      <c r="Y1" s="6" t="s">
        <v>2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3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3</v>
      </c>
    </row>
    <row r="3" spans="1:39" ht="13.5" customHeight="1">
      <c r="A3" s="142" t="s">
        <v>4</v>
      </c>
      <c r="B3" s="14"/>
      <c r="C3" s="153" t="s">
        <v>5</v>
      </c>
      <c r="D3" s="153"/>
      <c r="E3" s="153"/>
      <c r="F3" s="153"/>
      <c r="G3" s="108" t="s">
        <v>6</v>
      </c>
      <c r="H3" s="15"/>
      <c r="I3" s="108" t="s">
        <v>7</v>
      </c>
      <c r="J3" s="128" t="s">
        <v>8</v>
      </c>
      <c r="K3" s="129"/>
      <c r="L3" s="129"/>
      <c r="M3" s="129"/>
      <c r="N3" s="129"/>
      <c r="O3" s="129"/>
      <c r="P3" s="129"/>
      <c r="Q3" s="129"/>
      <c r="R3" s="129"/>
      <c r="S3" s="130"/>
      <c r="T3" s="134" t="s">
        <v>9</v>
      </c>
      <c r="U3" s="122"/>
      <c r="V3" s="122"/>
      <c r="W3" s="122"/>
      <c r="X3" s="122"/>
      <c r="Y3" s="122"/>
      <c r="Z3" s="122"/>
      <c r="AA3" s="122"/>
      <c r="AB3" s="135"/>
      <c r="AC3" s="110" t="s">
        <v>10</v>
      </c>
      <c r="AD3" s="111"/>
      <c r="AE3" s="111"/>
      <c r="AF3" s="112"/>
      <c r="AG3" s="108" t="s">
        <v>11</v>
      </c>
      <c r="AH3" s="16"/>
      <c r="AI3" s="17"/>
      <c r="AJ3" s="121" t="s">
        <v>12</v>
      </c>
      <c r="AK3" s="122"/>
      <c r="AL3" s="122"/>
      <c r="AM3" s="18" t="s">
        <v>13</v>
      </c>
    </row>
    <row r="4" spans="1:39" ht="13.5">
      <c r="A4" s="143"/>
      <c r="B4" s="19"/>
      <c r="C4" s="154"/>
      <c r="D4" s="154"/>
      <c r="E4" s="154"/>
      <c r="F4" s="154"/>
      <c r="G4" s="107"/>
      <c r="H4" s="21" t="s">
        <v>14</v>
      </c>
      <c r="I4" s="107"/>
      <c r="J4" s="131"/>
      <c r="K4" s="132"/>
      <c r="L4" s="132"/>
      <c r="M4" s="132"/>
      <c r="N4" s="132"/>
      <c r="O4" s="132"/>
      <c r="P4" s="132"/>
      <c r="Q4" s="132"/>
      <c r="R4" s="132"/>
      <c r="S4" s="133"/>
      <c r="T4" s="136"/>
      <c r="U4" s="119"/>
      <c r="V4" s="119"/>
      <c r="W4" s="119"/>
      <c r="X4" s="119"/>
      <c r="Y4" s="119"/>
      <c r="Z4" s="119"/>
      <c r="AA4" s="119"/>
      <c r="AB4" s="120"/>
      <c r="AC4" s="113"/>
      <c r="AD4" s="114"/>
      <c r="AE4" s="114"/>
      <c r="AF4" s="115"/>
      <c r="AG4" s="109"/>
      <c r="AH4" s="123" t="s">
        <v>15</v>
      </c>
      <c r="AI4" s="124"/>
      <c r="AJ4" s="118"/>
      <c r="AK4" s="119"/>
      <c r="AL4" s="119"/>
      <c r="AM4" s="24"/>
    </row>
    <row r="5" spans="1:39" ht="13.5">
      <c r="A5" s="143"/>
      <c r="B5" s="25" t="s">
        <v>16</v>
      </c>
      <c r="C5" s="155"/>
      <c r="D5" s="155"/>
      <c r="E5" s="155"/>
      <c r="F5" s="155"/>
      <c r="G5" s="107"/>
      <c r="H5" s="26" t="s">
        <v>17</v>
      </c>
      <c r="I5" s="107"/>
      <c r="J5" s="156" t="s">
        <v>18</v>
      </c>
      <c r="K5" s="157"/>
      <c r="L5" s="145" t="s">
        <v>19</v>
      </c>
      <c r="M5" s="146"/>
      <c r="N5" s="147"/>
      <c r="O5" s="146" t="s">
        <v>20</v>
      </c>
      <c r="P5" s="146"/>
      <c r="Q5" s="146"/>
      <c r="R5" s="146"/>
      <c r="S5" s="151"/>
      <c r="T5" s="125" t="s">
        <v>21</v>
      </c>
      <c r="U5" s="126"/>
      <c r="V5" s="126"/>
      <c r="W5" s="126"/>
      <c r="X5" s="126"/>
      <c r="Y5" s="126"/>
      <c r="Z5" s="126"/>
      <c r="AA5" s="126"/>
      <c r="AB5" s="127"/>
      <c r="AC5" s="116" t="s">
        <v>90</v>
      </c>
      <c r="AD5" s="117"/>
      <c r="AE5" s="116" t="s">
        <v>22</v>
      </c>
      <c r="AF5" s="117"/>
      <c r="AG5" s="28"/>
      <c r="AH5" s="113" t="s">
        <v>23</v>
      </c>
      <c r="AI5" s="120"/>
      <c r="AJ5" s="29"/>
      <c r="AK5" s="29"/>
      <c r="AL5" s="30"/>
      <c r="AM5" s="31" t="s">
        <v>24</v>
      </c>
    </row>
    <row r="6" spans="1:39" ht="13.5" customHeight="1">
      <c r="A6" s="143"/>
      <c r="B6" s="32"/>
      <c r="C6" s="33" t="s">
        <v>25</v>
      </c>
      <c r="D6" s="33" t="s">
        <v>26</v>
      </c>
      <c r="E6" s="33" t="s">
        <v>27</v>
      </c>
      <c r="F6" s="33"/>
      <c r="G6" s="107"/>
      <c r="H6" s="26" t="s">
        <v>28</v>
      </c>
      <c r="I6" s="107"/>
      <c r="J6" s="137" t="s">
        <v>29</v>
      </c>
      <c r="K6" s="138"/>
      <c r="L6" s="34"/>
      <c r="M6" s="35" t="s">
        <v>30</v>
      </c>
      <c r="N6" s="35" t="s">
        <v>91</v>
      </c>
      <c r="O6" s="34"/>
      <c r="P6" s="149" t="s">
        <v>31</v>
      </c>
      <c r="Q6" s="126"/>
      <c r="R6" s="126"/>
      <c r="S6" s="150"/>
      <c r="T6" s="125" t="s">
        <v>32</v>
      </c>
      <c r="U6" s="126"/>
      <c r="V6" s="126"/>
      <c r="W6" s="127"/>
      <c r="X6" s="139" t="s">
        <v>33</v>
      </c>
      <c r="Y6" s="140"/>
      <c r="Z6" s="140"/>
      <c r="AA6" s="140"/>
      <c r="AB6" s="141"/>
      <c r="AC6" s="118"/>
      <c r="AD6" s="119"/>
      <c r="AE6" s="118"/>
      <c r="AF6" s="119"/>
      <c r="AG6" s="36" t="s">
        <v>34</v>
      </c>
      <c r="AH6" s="23" t="s">
        <v>35</v>
      </c>
      <c r="AI6" s="37" t="s">
        <v>36</v>
      </c>
      <c r="AJ6" s="107" t="s">
        <v>37</v>
      </c>
      <c r="AK6" s="107" t="s">
        <v>38</v>
      </c>
      <c r="AL6" s="107" t="s">
        <v>39</v>
      </c>
      <c r="AM6" s="38"/>
    </row>
    <row r="7" spans="1:39" ht="13.5" customHeight="1">
      <c r="A7" s="143"/>
      <c r="B7" s="32" t="s">
        <v>40</v>
      </c>
      <c r="C7" s="33"/>
      <c r="D7" s="33"/>
      <c r="E7" s="33"/>
      <c r="F7" s="33" t="s">
        <v>41</v>
      </c>
      <c r="G7" s="107"/>
      <c r="H7" s="39" t="s">
        <v>42</v>
      </c>
      <c r="I7" s="107"/>
      <c r="J7" s="137" t="s">
        <v>43</v>
      </c>
      <c r="K7" s="138"/>
      <c r="L7" s="20" t="s">
        <v>44</v>
      </c>
      <c r="M7" s="40" t="s">
        <v>45</v>
      </c>
      <c r="N7" s="40" t="s">
        <v>45</v>
      </c>
      <c r="O7" s="20" t="s">
        <v>46</v>
      </c>
      <c r="P7" s="152" t="s">
        <v>47</v>
      </c>
      <c r="Q7" s="148" t="s">
        <v>48</v>
      </c>
      <c r="R7" s="148"/>
      <c r="S7" s="38" t="s">
        <v>49</v>
      </c>
      <c r="T7" s="42" t="s">
        <v>50</v>
      </c>
      <c r="U7" s="43" t="s">
        <v>50</v>
      </c>
      <c r="V7" s="43" t="s">
        <v>50</v>
      </c>
      <c r="W7" s="43" t="s">
        <v>50</v>
      </c>
      <c r="X7" s="43" t="s">
        <v>50</v>
      </c>
      <c r="Y7" s="43" t="s">
        <v>50</v>
      </c>
      <c r="Z7" s="44" t="s">
        <v>50</v>
      </c>
      <c r="AA7" s="45" t="s">
        <v>51</v>
      </c>
      <c r="AB7" s="46" t="s">
        <v>52</v>
      </c>
      <c r="AC7" s="23" t="s">
        <v>53</v>
      </c>
      <c r="AD7" s="23" t="s">
        <v>54</v>
      </c>
      <c r="AE7" s="23" t="s">
        <v>53</v>
      </c>
      <c r="AF7" s="23" t="s">
        <v>54</v>
      </c>
      <c r="AG7" s="36" t="s">
        <v>55</v>
      </c>
      <c r="AH7" s="23" t="s">
        <v>56</v>
      </c>
      <c r="AI7" s="47"/>
      <c r="AJ7" s="107"/>
      <c r="AK7" s="107"/>
      <c r="AL7" s="107"/>
      <c r="AM7" s="24" t="s">
        <v>57</v>
      </c>
    </row>
    <row r="8" spans="1:39" ht="13.5" customHeight="1">
      <c r="A8" s="144"/>
      <c r="B8" s="48"/>
      <c r="C8" s="49" t="s">
        <v>56</v>
      </c>
      <c r="D8" s="49" t="s">
        <v>56</v>
      </c>
      <c r="E8" s="49" t="s">
        <v>56</v>
      </c>
      <c r="F8" s="49"/>
      <c r="G8" s="109"/>
      <c r="H8" s="50"/>
      <c r="I8" s="109"/>
      <c r="J8" s="51"/>
      <c r="K8" s="52"/>
      <c r="L8" s="53"/>
      <c r="M8" s="54" t="s">
        <v>58</v>
      </c>
      <c r="N8" s="54" t="s">
        <v>58</v>
      </c>
      <c r="O8" s="55"/>
      <c r="P8" s="109"/>
      <c r="Q8" s="56" t="s">
        <v>59</v>
      </c>
      <c r="R8" s="56" t="s">
        <v>60</v>
      </c>
      <c r="S8" s="57" t="s">
        <v>61</v>
      </c>
      <c r="T8" s="58" t="s">
        <v>62</v>
      </c>
      <c r="U8" s="41" t="s">
        <v>63</v>
      </c>
      <c r="V8" s="41" t="s">
        <v>64</v>
      </c>
      <c r="W8" s="41" t="s">
        <v>65</v>
      </c>
      <c r="X8" s="41" t="s">
        <v>64</v>
      </c>
      <c r="Y8" s="41" t="s">
        <v>66</v>
      </c>
      <c r="Z8" s="41" t="s">
        <v>67</v>
      </c>
      <c r="AA8" s="41" t="s">
        <v>68</v>
      </c>
      <c r="AB8" s="27" t="s">
        <v>69</v>
      </c>
      <c r="AC8" s="59" t="s">
        <v>70</v>
      </c>
      <c r="AD8" s="22" t="s">
        <v>71</v>
      </c>
      <c r="AE8" s="59" t="s">
        <v>70</v>
      </c>
      <c r="AF8" s="22" t="s">
        <v>71</v>
      </c>
      <c r="AG8" s="60"/>
      <c r="AH8" s="22" t="s">
        <v>72</v>
      </c>
      <c r="AI8" s="54" t="s">
        <v>73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/>
      <c r="H9" s="66">
        <v>0</v>
      </c>
      <c r="I9" s="65"/>
      <c r="J9" s="67">
        <v>593542</v>
      </c>
      <c r="K9" s="95">
        <v>49.192137439819525</v>
      </c>
      <c r="L9" s="67"/>
      <c r="M9" s="66">
        <v>801</v>
      </c>
      <c r="N9" s="66">
        <v>16</v>
      </c>
      <c r="O9" s="65"/>
      <c r="P9" s="67"/>
      <c r="Q9" s="66"/>
      <c r="R9" s="66"/>
      <c r="S9" s="105">
        <v>79.04662686819512</v>
      </c>
      <c r="T9" s="68"/>
      <c r="U9" s="69"/>
      <c r="V9" s="66"/>
      <c r="W9" s="69"/>
      <c r="X9" s="69"/>
      <c r="Y9" s="69"/>
      <c r="Z9" s="69"/>
      <c r="AA9" s="69"/>
      <c r="AB9" s="70"/>
      <c r="AC9" s="67"/>
      <c r="AD9" s="71"/>
      <c r="AE9" s="72"/>
      <c r="AF9" s="70"/>
      <c r="AG9" s="67">
        <v>154973</v>
      </c>
      <c r="AH9" s="67"/>
      <c r="AI9" s="69"/>
      <c r="AJ9" s="67"/>
      <c r="AK9" s="67"/>
      <c r="AL9" s="69"/>
      <c r="AM9" s="73"/>
    </row>
    <row r="10" spans="1:39" ht="13.5">
      <c r="A10" s="63">
        <v>1</v>
      </c>
      <c r="B10" s="74" t="s">
        <v>74</v>
      </c>
      <c r="C10" s="19"/>
      <c r="D10" s="19"/>
      <c r="E10" s="19"/>
      <c r="F10" s="19"/>
      <c r="G10" s="65">
        <v>1279725</v>
      </c>
      <c r="H10" s="75">
        <v>29347</v>
      </c>
      <c r="I10" s="65">
        <v>1206579</v>
      </c>
      <c r="J10" s="76"/>
      <c r="K10" s="77"/>
      <c r="L10" s="67">
        <v>1186029</v>
      </c>
      <c r="M10" s="78"/>
      <c r="N10" s="78"/>
      <c r="O10" s="65">
        <v>252820</v>
      </c>
      <c r="P10" s="67">
        <v>34160</v>
      </c>
      <c r="Q10" s="66">
        <v>140171</v>
      </c>
      <c r="R10" s="66">
        <v>779429</v>
      </c>
      <c r="S10" s="79"/>
      <c r="T10" s="80">
        <v>234</v>
      </c>
      <c r="U10" s="66">
        <v>9850</v>
      </c>
      <c r="V10" s="66">
        <v>230081</v>
      </c>
      <c r="W10" s="66">
        <v>353377</v>
      </c>
      <c r="X10" s="66">
        <v>11547</v>
      </c>
      <c r="Y10" s="66">
        <v>82319</v>
      </c>
      <c r="Z10" s="66">
        <v>519173</v>
      </c>
      <c r="AA10" s="66">
        <v>0</v>
      </c>
      <c r="AB10" s="65">
        <v>228922</v>
      </c>
      <c r="AC10" s="67">
        <v>17</v>
      </c>
      <c r="AD10" s="67">
        <v>51</v>
      </c>
      <c r="AE10" s="67">
        <v>0</v>
      </c>
      <c r="AF10" s="67">
        <v>0</v>
      </c>
      <c r="AG10" s="78"/>
      <c r="AH10" s="67">
        <v>16</v>
      </c>
      <c r="AI10" s="66">
        <v>0</v>
      </c>
      <c r="AJ10" s="67">
        <v>7937523</v>
      </c>
      <c r="AK10" s="76">
        <v>6254594</v>
      </c>
      <c r="AL10" s="78">
        <v>4364788</v>
      </c>
      <c r="AM10" s="73">
        <v>1528</v>
      </c>
    </row>
    <row r="11" spans="1:39" ht="13.5">
      <c r="A11" s="81"/>
      <c r="B11" s="82"/>
      <c r="C11" s="48"/>
      <c r="D11" s="48"/>
      <c r="E11" s="48"/>
      <c r="F11" s="48"/>
      <c r="G11" s="83"/>
      <c r="H11" s="84">
        <v>43799</v>
      </c>
      <c r="I11" s="83"/>
      <c r="J11" s="85">
        <v>613037</v>
      </c>
      <c r="K11" s="83"/>
      <c r="L11" s="85"/>
      <c r="M11" s="84">
        <v>14221</v>
      </c>
      <c r="N11" s="84">
        <v>6329</v>
      </c>
      <c r="O11" s="83"/>
      <c r="P11" s="85"/>
      <c r="Q11" s="84"/>
      <c r="R11" s="84"/>
      <c r="S11" s="86">
        <v>953760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103388</v>
      </c>
      <c r="AH11" s="85"/>
      <c r="AI11" s="84"/>
      <c r="AJ11" s="85"/>
      <c r="AK11" s="85"/>
      <c r="AL11" s="84"/>
      <c r="AM11" s="88"/>
    </row>
    <row r="12" spans="1:39" ht="13.5" customHeight="1">
      <c r="A12" s="63"/>
      <c r="B12" s="89"/>
      <c r="C12" s="19"/>
      <c r="D12" s="19"/>
      <c r="E12" s="19"/>
      <c r="F12" s="19"/>
      <c r="G12" s="65"/>
      <c r="H12" s="66">
        <v>0</v>
      </c>
      <c r="I12" s="65"/>
      <c r="J12" s="67">
        <v>1243141</v>
      </c>
      <c r="K12" s="95">
        <v>63.850853516663285</v>
      </c>
      <c r="L12" s="67"/>
      <c r="M12" s="66">
        <v>1644</v>
      </c>
      <c r="N12" s="66">
        <v>21</v>
      </c>
      <c r="O12" s="65"/>
      <c r="P12" s="67"/>
      <c r="Q12" s="66"/>
      <c r="R12" s="66"/>
      <c r="S12" s="105">
        <v>83.37682882670029</v>
      </c>
      <c r="T12" s="68"/>
      <c r="U12" s="69"/>
      <c r="V12" s="66"/>
      <c r="W12" s="69"/>
      <c r="X12" s="69"/>
      <c r="Y12" s="69"/>
      <c r="Z12" s="69"/>
      <c r="AA12" s="69"/>
      <c r="AB12" s="70"/>
      <c r="AC12" s="67"/>
      <c r="AD12" s="71"/>
      <c r="AE12" s="72"/>
      <c r="AF12" s="70"/>
      <c r="AG12" s="67">
        <v>434769</v>
      </c>
      <c r="AH12" s="67"/>
      <c r="AI12" s="69"/>
      <c r="AJ12" s="67"/>
      <c r="AK12" s="67"/>
      <c r="AL12" s="69"/>
      <c r="AM12" s="73"/>
    </row>
    <row r="13" spans="1:39" ht="13.5">
      <c r="A13" s="63">
        <v>2</v>
      </c>
      <c r="B13" s="74" t="s">
        <v>75</v>
      </c>
      <c r="C13" s="19"/>
      <c r="D13" s="19"/>
      <c r="E13" s="19"/>
      <c r="F13" s="19"/>
      <c r="G13" s="65">
        <v>2043395</v>
      </c>
      <c r="H13" s="75">
        <v>16116</v>
      </c>
      <c r="I13" s="65">
        <v>1946945</v>
      </c>
      <c r="J13" s="76"/>
      <c r="K13" s="77"/>
      <c r="L13" s="67">
        <v>1908014</v>
      </c>
      <c r="M13" s="78"/>
      <c r="N13" s="78"/>
      <c r="O13" s="65">
        <v>323645</v>
      </c>
      <c r="P13" s="67">
        <v>47046</v>
      </c>
      <c r="Q13" s="66">
        <v>351302</v>
      </c>
      <c r="R13" s="66">
        <v>1224953</v>
      </c>
      <c r="S13" s="79"/>
      <c r="T13" s="80">
        <v>4495</v>
      </c>
      <c r="U13" s="66">
        <v>26366</v>
      </c>
      <c r="V13" s="66">
        <v>489560</v>
      </c>
      <c r="W13" s="66">
        <v>722720</v>
      </c>
      <c r="X13" s="66">
        <v>5646</v>
      </c>
      <c r="Y13" s="66">
        <v>35986</v>
      </c>
      <c r="Z13" s="66">
        <v>662173</v>
      </c>
      <c r="AA13" s="66">
        <v>0</v>
      </c>
      <c r="AB13" s="65">
        <v>260847</v>
      </c>
      <c r="AC13" s="67">
        <v>15</v>
      </c>
      <c r="AD13" s="67">
        <v>76</v>
      </c>
      <c r="AE13" s="67">
        <v>0</v>
      </c>
      <c r="AF13" s="67">
        <v>0</v>
      </c>
      <c r="AG13" s="78"/>
      <c r="AH13" s="67">
        <v>29</v>
      </c>
      <c r="AI13" s="66">
        <v>5</v>
      </c>
      <c r="AJ13" s="67">
        <v>14883563</v>
      </c>
      <c r="AK13" s="76">
        <v>11905502</v>
      </c>
      <c r="AL13" s="78">
        <v>8096966</v>
      </c>
      <c r="AM13" s="73">
        <v>2860</v>
      </c>
    </row>
    <row r="14" spans="1:39" ht="13.5">
      <c r="A14" s="81"/>
      <c r="B14" s="82"/>
      <c r="C14" s="48"/>
      <c r="D14" s="48"/>
      <c r="E14" s="48"/>
      <c r="F14" s="48"/>
      <c r="G14" s="83"/>
      <c r="H14" s="84">
        <v>80334</v>
      </c>
      <c r="I14" s="83"/>
      <c r="J14" s="85">
        <v>703804</v>
      </c>
      <c r="K14" s="83"/>
      <c r="L14" s="85"/>
      <c r="M14" s="84">
        <v>31304</v>
      </c>
      <c r="N14" s="84">
        <v>7626</v>
      </c>
      <c r="O14" s="83"/>
      <c r="P14" s="85"/>
      <c r="Q14" s="84"/>
      <c r="R14" s="84"/>
      <c r="S14" s="86">
        <v>1623301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284177</v>
      </c>
      <c r="AH14" s="85"/>
      <c r="AI14" s="84"/>
      <c r="AJ14" s="85"/>
      <c r="AK14" s="85"/>
      <c r="AL14" s="84"/>
      <c r="AM14" s="88"/>
    </row>
    <row r="15" spans="1:39" ht="13.5">
      <c r="A15" s="63"/>
      <c r="B15" s="89"/>
      <c r="C15" s="19"/>
      <c r="D15" s="19"/>
      <c r="E15" s="19"/>
      <c r="F15" s="19"/>
      <c r="G15" s="65"/>
      <c r="H15" s="66">
        <v>0</v>
      </c>
      <c r="I15" s="65"/>
      <c r="J15" s="67">
        <v>0</v>
      </c>
      <c r="K15" s="95"/>
      <c r="L15" s="67"/>
      <c r="M15" s="66">
        <v>0</v>
      </c>
      <c r="N15" s="66">
        <v>0</v>
      </c>
      <c r="O15" s="65"/>
      <c r="P15" s="67"/>
      <c r="Q15" s="66"/>
      <c r="R15" s="66"/>
      <c r="S15" s="105"/>
      <c r="T15" s="68"/>
      <c r="U15" s="69"/>
      <c r="V15" s="66"/>
      <c r="W15" s="69"/>
      <c r="X15" s="69"/>
      <c r="Y15" s="69"/>
      <c r="Z15" s="69"/>
      <c r="AA15" s="69"/>
      <c r="AB15" s="70"/>
      <c r="AC15" s="67"/>
      <c r="AD15" s="71"/>
      <c r="AE15" s="72"/>
      <c r="AF15" s="70"/>
      <c r="AG15" s="67">
        <v>0</v>
      </c>
      <c r="AH15" s="67"/>
      <c r="AI15" s="69"/>
      <c r="AJ15" s="67"/>
      <c r="AK15" s="67"/>
      <c r="AL15" s="69"/>
      <c r="AM15" s="73"/>
    </row>
    <row r="16" spans="1:39" ht="13.5">
      <c r="A16" s="63">
        <v>3</v>
      </c>
      <c r="B16" s="91" t="s">
        <v>76</v>
      </c>
      <c r="C16" s="19"/>
      <c r="D16" s="19"/>
      <c r="E16" s="19"/>
      <c r="F16" s="19"/>
      <c r="G16" s="65">
        <v>0</v>
      </c>
      <c r="H16" s="75">
        <v>0</v>
      </c>
      <c r="I16" s="65">
        <v>0</v>
      </c>
      <c r="J16" s="76"/>
      <c r="K16" s="77"/>
      <c r="L16" s="67">
        <v>0</v>
      </c>
      <c r="M16" s="78"/>
      <c r="N16" s="78"/>
      <c r="O16" s="65">
        <v>0</v>
      </c>
      <c r="P16" s="67">
        <v>0</v>
      </c>
      <c r="Q16" s="66">
        <v>0</v>
      </c>
      <c r="R16" s="66">
        <v>0</v>
      </c>
      <c r="S16" s="79"/>
      <c r="T16" s="80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5">
        <v>0</v>
      </c>
      <c r="AC16" s="67">
        <v>0</v>
      </c>
      <c r="AD16" s="67">
        <v>0</v>
      </c>
      <c r="AE16" s="67">
        <v>0</v>
      </c>
      <c r="AF16" s="67">
        <v>0</v>
      </c>
      <c r="AG16" s="78"/>
      <c r="AH16" s="67">
        <v>0</v>
      </c>
      <c r="AI16" s="66">
        <v>0</v>
      </c>
      <c r="AJ16" s="67">
        <v>0</v>
      </c>
      <c r="AK16" s="76">
        <v>0</v>
      </c>
      <c r="AL16" s="78">
        <v>0</v>
      </c>
      <c r="AM16" s="73">
        <v>0</v>
      </c>
    </row>
    <row r="17" spans="1:39" ht="13.5">
      <c r="A17" s="81"/>
      <c r="B17" s="82"/>
      <c r="C17" s="48"/>
      <c r="D17" s="48"/>
      <c r="E17" s="48"/>
      <c r="F17" s="48"/>
      <c r="G17" s="83"/>
      <c r="H17" s="84">
        <v>0</v>
      </c>
      <c r="I17" s="83"/>
      <c r="J17" s="85">
        <v>0</v>
      </c>
      <c r="K17" s="83"/>
      <c r="L17" s="85"/>
      <c r="M17" s="84">
        <v>0</v>
      </c>
      <c r="N17" s="84">
        <v>0</v>
      </c>
      <c r="O17" s="83"/>
      <c r="P17" s="85"/>
      <c r="Q17" s="84"/>
      <c r="R17" s="84"/>
      <c r="S17" s="86">
        <v>0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>
        <v>0</v>
      </c>
      <c r="AH17" s="85"/>
      <c r="AI17" s="84"/>
      <c r="AJ17" s="85"/>
      <c r="AK17" s="85"/>
      <c r="AL17" s="84"/>
      <c r="AM17" s="88"/>
    </row>
    <row r="18" spans="1:39" ht="13.5">
      <c r="A18" s="63"/>
      <c r="B18" s="25"/>
      <c r="C18" s="19"/>
      <c r="D18" s="19"/>
      <c r="E18" s="19"/>
      <c r="F18" s="19"/>
      <c r="G18" s="65"/>
      <c r="H18" s="66">
        <v>0</v>
      </c>
      <c r="I18" s="65"/>
      <c r="J18" s="67">
        <v>1344260</v>
      </c>
      <c r="K18" s="95">
        <v>66.20212662746196</v>
      </c>
      <c r="L18" s="67"/>
      <c r="M18" s="66">
        <v>1783</v>
      </c>
      <c r="N18" s="66">
        <v>13</v>
      </c>
      <c r="O18" s="65"/>
      <c r="P18" s="67"/>
      <c r="Q18" s="66"/>
      <c r="R18" s="66"/>
      <c r="S18" s="105">
        <v>95.12395477259979</v>
      </c>
      <c r="T18" s="68"/>
      <c r="U18" s="69"/>
      <c r="V18" s="66"/>
      <c r="W18" s="69"/>
      <c r="X18" s="69"/>
      <c r="Y18" s="69"/>
      <c r="Z18" s="69"/>
      <c r="AA18" s="69"/>
      <c r="AB18" s="70"/>
      <c r="AC18" s="67"/>
      <c r="AD18" s="71"/>
      <c r="AE18" s="72"/>
      <c r="AF18" s="70"/>
      <c r="AG18" s="67">
        <v>386080</v>
      </c>
      <c r="AH18" s="67"/>
      <c r="AI18" s="69"/>
      <c r="AJ18" s="67"/>
      <c r="AK18" s="67"/>
      <c r="AL18" s="69"/>
      <c r="AM18" s="73"/>
    </row>
    <row r="19" spans="1:39" ht="13.5">
      <c r="A19" s="63">
        <v>4</v>
      </c>
      <c r="B19" s="25" t="s">
        <v>77</v>
      </c>
      <c r="C19" s="19"/>
      <c r="D19" s="19"/>
      <c r="E19" s="19"/>
      <c r="F19" s="19"/>
      <c r="G19" s="65">
        <v>2141893</v>
      </c>
      <c r="H19" s="75">
        <v>46781</v>
      </c>
      <c r="I19" s="65">
        <v>2030539</v>
      </c>
      <c r="J19" s="76"/>
      <c r="K19" s="77"/>
      <c r="L19" s="67">
        <v>1993881</v>
      </c>
      <c r="M19" s="78"/>
      <c r="N19" s="78"/>
      <c r="O19" s="65">
        <v>99009</v>
      </c>
      <c r="P19" s="67">
        <v>180035</v>
      </c>
      <c r="Q19" s="66">
        <v>427569</v>
      </c>
      <c r="R19" s="66">
        <v>1323925</v>
      </c>
      <c r="S19" s="79"/>
      <c r="T19" s="80">
        <v>2638</v>
      </c>
      <c r="U19" s="66">
        <v>33681</v>
      </c>
      <c r="V19" s="66">
        <v>515998</v>
      </c>
      <c r="W19" s="66">
        <v>791943</v>
      </c>
      <c r="X19" s="66">
        <v>3416</v>
      </c>
      <c r="Y19" s="66">
        <v>24461</v>
      </c>
      <c r="Z19" s="66">
        <v>658401</v>
      </c>
      <c r="AA19" s="66">
        <v>0</v>
      </c>
      <c r="AB19" s="65">
        <v>184978</v>
      </c>
      <c r="AC19" s="67">
        <v>27</v>
      </c>
      <c r="AD19" s="67">
        <v>68</v>
      </c>
      <c r="AE19" s="67">
        <v>0</v>
      </c>
      <c r="AF19" s="67">
        <v>0</v>
      </c>
      <c r="AG19" s="78"/>
      <c r="AH19" s="67">
        <v>18</v>
      </c>
      <c r="AI19" s="66">
        <v>1</v>
      </c>
      <c r="AJ19" s="67">
        <v>16883509</v>
      </c>
      <c r="AK19" s="76">
        <v>12740920</v>
      </c>
      <c r="AL19" s="78">
        <v>8704474</v>
      </c>
      <c r="AM19" s="73">
        <v>4264</v>
      </c>
    </row>
    <row r="20" spans="1:39" ht="13.5">
      <c r="A20" s="81"/>
      <c r="B20" s="92"/>
      <c r="C20" s="48"/>
      <c r="D20" s="48"/>
      <c r="E20" s="48"/>
      <c r="F20" s="48"/>
      <c r="G20" s="83"/>
      <c r="H20" s="84">
        <v>64573</v>
      </c>
      <c r="I20" s="83"/>
      <c r="J20" s="85">
        <v>686279</v>
      </c>
      <c r="K20" s="83"/>
      <c r="L20" s="85"/>
      <c r="M20" s="84">
        <v>28633</v>
      </c>
      <c r="N20" s="84">
        <v>8024</v>
      </c>
      <c r="O20" s="83"/>
      <c r="P20" s="85"/>
      <c r="Q20" s="84"/>
      <c r="R20" s="84"/>
      <c r="S20" s="86">
        <v>1931529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261393</v>
      </c>
      <c r="AH20" s="85"/>
      <c r="AI20" s="84"/>
      <c r="AJ20" s="85"/>
      <c r="AK20" s="85"/>
      <c r="AL20" s="84"/>
      <c r="AM20" s="88"/>
    </row>
    <row r="21" spans="1:39" ht="13.5">
      <c r="A21" s="63"/>
      <c r="B21" s="25"/>
      <c r="C21" s="19"/>
      <c r="D21" s="19"/>
      <c r="E21" s="19"/>
      <c r="F21" s="19"/>
      <c r="G21" s="65"/>
      <c r="H21" s="66">
        <v>101</v>
      </c>
      <c r="I21" s="65"/>
      <c r="J21" s="67">
        <v>2449566</v>
      </c>
      <c r="K21" s="95">
        <v>63.53294338808336</v>
      </c>
      <c r="L21" s="67"/>
      <c r="M21" s="66">
        <v>2772</v>
      </c>
      <c r="N21" s="66">
        <v>31</v>
      </c>
      <c r="O21" s="65"/>
      <c r="P21" s="67"/>
      <c r="Q21" s="66"/>
      <c r="R21" s="66"/>
      <c r="S21" s="105">
        <v>93.25824570285592</v>
      </c>
      <c r="T21" s="68"/>
      <c r="U21" s="69"/>
      <c r="V21" s="66"/>
      <c r="W21" s="69"/>
      <c r="X21" s="69"/>
      <c r="Y21" s="69"/>
      <c r="Z21" s="69"/>
      <c r="AA21" s="69"/>
      <c r="AB21" s="70"/>
      <c r="AC21" s="67"/>
      <c r="AD21" s="71"/>
      <c r="AE21" s="72"/>
      <c r="AF21" s="70"/>
      <c r="AG21" s="67">
        <v>785162</v>
      </c>
      <c r="AH21" s="67"/>
      <c r="AI21" s="69"/>
      <c r="AJ21" s="67"/>
      <c r="AK21" s="67"/>
      <c r="AL21" s="69"/>
      <c r="AM21" s="73"/>
    </row>
    <row r="22" spans="1:39" ht="13.5">
      <c r="A22" s="63">
        <v>5</v>
      </c>
      <c r="B22" s="25" t="s">
        <v>78</v>
      </c>
      <c r="C22" s="19"/>
      <c r="D22" s="19"/>
      <c r="E22" s="19"/>
      <c r="F22" s="19"/>
      <c r="G22" s="65">
        <v>4142969</v>
      </c>
      <c r="H22" s="75">
        <v>99953</v>
      </c>
      <c r="I22" s="65">
        <v>3855584</v>
      </c>
      <c r="J22" s="76"/>
      <c r="K22" s="77"/>
      <c r="L22" s="67">
        <v>3805204</v>
      </c>
      <c r="M22" s="78"/>
      <c r="N22" s="78"/>
      <c r="O22" s="65">
        <v>259932</v>
      </c>
      <c r="P22" s="67">
        <v>270064</v>
      </c>
      <c r="Q22" s="66">
        <v>608949</v>
      </c>
      <c r="R22" s="66">
        <v>2716637</v>
      </c>
      <c r="S22" s="79"/>
      <c r="T22" s="80">
        <v>10379</v>
      </c>
      <c r="U22" s="66">
        <v>75094</v>
      </c>
      <c r="V22" s="66">
        <v>792417</v>
      </c>
      <c r="W22" s="66">
        <v>1571677</v>
      </c>
      <c r="X22" s="66">
        <v>11089</v>
      </c>
      <c r="Y22" s="66">
        <v>104779</v>
      </c>
      <c r="Z22" s="66">
        <v>1290150</v>
      </c>
      <c r="AA22" s="66">
        <v>0</v>
      </c>
      <c r="AB22" s="65">
        <v>428927</v>
      </c>
      <c r="AC22" s="67">
        <v>67</v>
      </c>
      <c r="AD22" s="67">
        <v>104</v>
      </c>
      <c r="AE22" s="67">
        <v>22</v>
      </c>
      <c r="AF22" s="67">
        <v>172</v>
      </c>
      <c r="AG22" s="78"/>
      <c r="AH22" s="67">
        <v>93</v>
      </c>
      <c r="AI22" s="66">
        <v>10</v>
      </c>
      <c r="AJ22" s="67">
        <v>28828217</v>
      </c>
      <c r="AK22" s="76">
        <v>23650671</v>
      </c>
      <c r="AL22" s="78">
        <v>16128008</v>
      </c>
      <c r="AM22" s="73">
        <v>8493</v>
      </c>
    </row>
    <row r="23" spans="1:39" ht="13.5">
      <c r="A23" s="81"/>
      <c r="B23" s="92"/>
      <c r="C23" s="48"/>
      <c r="D23" s="48"/>
      <c r="E23" s="48"/>
      <c r="F23" s="48"/>
      <c r="G23" s="83"/>
      <c r="H23" s="84">
        <v>187330</v>
      </c>
      <c r="I23" s="83"/>
      <c r="J23" s="85">
        <v>1406018</v>
      </c>
      <c r="K23" s="83"/>
      <c r="L23" s="85"/>
      <c r="M23" s="84">
        <v>39041</v>
      </c>
      <c r="N23" s="84">
        <v>11338</v>
      </c>
      <c r="O23" s="83"/>
      <c r="P23" s="85"/>
      <c r="Q23" s="84"/>
      <c r="R23" s="84"/>
      <c r="S23" s="86">
        <v>3595650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531920</v>
      </c>
      <c r="AH23" s="85"/>
      <c r="AI23" s="84"/>
      <c r="AJ23" s="85"/>
      <c r="AK23" s="85"/>
      <c r="AL23" s="84"/>
      <c r="AM23" s="88"/>
    </row>
    <row r="24" spans="1:39" ht="13.5">
      <c r="A24" s="63"/>
      <c r="B24" s="89"/>
      <c r="C24" s="19"/>
      <c r="D24" s="19"/>
      <c r="E24" s="19"/>
      <c r="F24" s="19"/>
      <c r="G24" s="65"/>
      <c r="H24" s="66">
        <v>0</v>
      </c>
      <c r="I24" s="65"/>
      <c r="J24" s="67">
        <v>383604</v>
      </c>
      <c r="K24" s="95">
        <v>55.03849497972665</v>
      </c>
      <c r="L24" s="67"/>
      <c r="M24" s="66">
        <v>457</v>
      </c>
      <c r="N24" s="66">
        <v>26</v>
      </c>
      <c r="O24" s="65"/>
      <c r="P24" s="67"/>
      <c r="Q24" s="66"/>
      <c r="R24" s="66"/>
      <c r="S24" s="105">
        <v>79.73539902492776</v>
      </c>
      <c r="T24" s="68"/>
      <c r="U24" s="69"/>
      <c r="V24" s="66"/>
      <c r="W24" s="69"/>
      <c r="X24" s="69"/>
      <c r="Y24" s="69"/>
      <c r="Z24" s="69"/>
      <c r="AA24" s="69"/>
      <c r="AB24" s="70"/>
      <c r="AC24" s="67"/>
      <c r="AD24" s="71"/>
      <c r="AE24" s="72"/>
      <c r="AF24" s="70"/>
      <c r="AG24" s="67">
        <v>64890</v>
      </c>
      <c r="AH24" s="67"/>
      <c r="AI24" s="69"/>
      <c r="AJ24" s="67"/>
      <c r="AK24" s="67"/>
      <c r="AL24" s="69"/>
      <c r="AM24" s="73"/>
    </row>
    <row r="25" spans="1:39" ht="13.5">
      <c r="A25" s="63">
        <v>6</v>
      </c>
      <c r="B25" s="91" t="s">
        <v>79</v>
      </c>
      <c r="C25" s="19"/>
      <c r="D25" s="19"/>
      <c r="E25" s="19"/>
      <c r="F25" s="19"/>
      <c r="G25" s="65">
        <v>790237</v>
      </c>
      <c r="H25" s="75">
        <v>1806</v>
      </c>
      <c r="I25" s="65">
        <v>696974</v>
      </c>
      <c r="J25" s="76"/>
      <c r="K25" s="77"/>
      <c r="L25" s="67">
        <v>677708</v>
      </c>
      <c r="M25" s="78"/>
      <c r="N25" s="78"/>
      <c r="O25" s="65">
        <v>141239</v>
      </c>
      <c r="P25" s="67">
        <v>23803</v>
      </c>
      <c r="Q25" s="66">
        <v>136629</v>
      </c>
      <c r="R25" s="66">
        <v>395303</v>
      </c>
      <c r="S25" s="79"/>
      <c r="T25" s="80">
        <v>13</v>
      </c>
      <c r="U25" s="66">
        <v>510</v>
      </c>
      <c r="V25" s="66">
        <v>202855</v>
      </c>
      <c r="W25" s="66">
        <v>180229</v>
      </c>
      <c r="X25" s="66">
        <v>3549</v>
      </c>
      <c r="Y25" s="66">
        <v>53514</v>
      </c>
      <c r="Z25" s="66">
        <v>256308</v>
      </c>
      <c r="AA25" s="66">
        <v>0</v>
      </c>
      <c r="AB25" s="65">
        <v>84353</v>
      </c>
      <c r="AC25" s="67">
        <v>0</v>
      </c>
      <c r="AD25" s="67">
        <v>0</v>
      </c>
      <c r="AE25" s="67">
        <v>0</v>
      </c>
      <c r="AF25" s="67">
        <v>0</v>
      </c>
      <c r="AG25" s="78"/>
      <c r="AH25" s="67">
        <v>1</v>
      </c>
      <c r="AI25" s="66">
        <v>0</v>
      </c>
      <c r="AJ25" s="67">
        <v>6699222</v>
      </c>
      <c r="AK25" s="76">
        <v>3989744</v>
      </c>
      <c r="AL25" s="78">
        <v>2812196</v>
      </c>
      <c r="AM25" s="73">
        <v>386</v>
      </c>
    </row>
    <row r="26" spans="1:39" ht="13.5">
      <c r="A26" s="81"/>
      <c r="B26" s="82"/>
      <c r="C26" s="48"/>
      <c r="D26" s="48"/>
      <c r="E26" s="48"/>
      <c r="F26" s="48"/>
      <c r="G26" s="83"/>
      <c r="H26" s="84">
        <v>91456</v>
      </c>
      <c r="I26" s="83"/>
      <c r="J26" s="85">
        <v>313370</v>
      </c>
      <c r="K26" s="83"/>
      <c r="L26" s="85"/>
      <c r="M26" s="84">
        <v>9333</v>
      </c>
      <c r="N26" s="84">
        <v>9933</v>
      </c>
      <c r="O26" s="83"/>
      <c r="P26" s="85"/>
      <c r="Q26" s="84"/>
      <c r="R26" s="84"/>
      <c r="S26" s="86">
        <v>555735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55102</v>
      </c>
      <c r="AH26" s="85"/>
      <c r="AI26" s="84"/>
      <c r="AJ26" s="85"/>
      <c r="AK26" s="85"/>
      <c r="AL26" s="84"/>
      <c r="AM26" s="88"/>
    </row>
    <row r="27" spans="1:39" ht="13.5">
      <c r="A27" s="63"/>
      <c r="B27" s="89"/>
      <c r="C27" s="19"/>
      <c r="D27" s="19"/>
      <c r="E27" s="19"/>
      <c r="F27" s="19"/>
      <c r="G27" s="65"/>
      <c r="H27" s="66">
        <v>0</v>
      </c>
      <c r="I27" s="65"/>
      <c r="J27" s="67">
        <v>0</v>
      </c>
      <c r="K27" s="95"/>
      <c r="L27" s="67"/>
      <c r="M27" s="66">
        <v>0</v>
      </c>
      <c r="N27" s="66">
        <v>0</v>
      </c>
      <c r="O27" s="65"/>
      <c r="P27" s="67"/>
      <c r="Q27" s="66"/>
      <c r="R27" s="66"/>
      <c r="S27" s="105"/>
      <c r="T27" s="68"/>
      <c r="U27" s="69"/>
      <c r="V27" s="66"/>
      <c r="W27" s="69"/>
      <c r="X27" s="69"/>
      <c r="Y27" s="69"/>
      <c r="Z27" s="69"/>
      <c r="AA27" s="69"/>
      <c r="AB27" s="70"/>
      <c r="AC27" s="67"/>
      <c r="AD27" s="71"/>
      <c r="AE27" s="72"/>
      <c r="AF27" s="70"/>
      <c r="AG27" s="67">
        <v>0</v>
      </c>
      <c r="AH27" s="67"/>
      <c r="AI27" s="69"/>
      <c r="AJ27" s="67"/>
      <c r="AK27" s="67"/>
      <c r="AL27" s="69"/>
      <c r="AM27" s="73"/>
    </row>
    <row r="28" spans="1:39" ht="13.5">
      <c r="A28" s="63">
        <v>7</v>
      </c>
      <c r="B28" s="91" t="s">
        <v>80</v>
      </c>
      <c r="C28" s="19"/>
      <c r="D28" s="19"/>
      <c r="E28" s="19"/>
      <c r="F28" s="19"/>
      <c r="G28" s="65">
        <v>0</v>
      </c>
      <c r="H28" s="75">
        <v>0</v>
      </c>
      <c r="I28" s="65">
        <v>0</v>
      </c>
      <c r="J28" s="76"/>
      <c r="K28" s="77"/>
      <c r="L28" s="67">
        <v>0</v>
      </c>
      <c r="M28" s="78"/>
      <c r="N28" s="78"/>
      <c r="O28" s="65">
        <v>0</v>
      </c>
      <c r="P28" s="67">
        <v>0</v>
      </c>
      <c r="Q28" s="66">
        <v>0</v>
      </c>
      <c r="R28" s="66">
        <v>0</v>
      </c>
      <c r="S28" s="79"/>
      <c r="T28" s="80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5">
        <v>0</v>
      </c>
      <c r="AC28" s="67">
        <v>0</v>
      </c>
      <c r="AD28" s="67">
        <v>0</v>
      </c>
      <c r="AE28" s="67">
        <v>0</v>
      </c>
      <c r="AF28" s="67">
        <v>0</v>
      </c>
      <c r="AG28" s="78"/>
      <c r="AH28" s="67">
        <v>0</v>
      </c>
      <c r="AI28" s="66">
        <v>0</v>
      </c>
      <c r="AJ28" s="67">
        <v>0</v>
      </c>
      <c r="AK28" s="76">
        <v>0</v>
      </c>
      <c r="AL28" s="78">
        <v>0</v>
      </c>
      <c r="AM28" s="73">
        <v>0</v>
      </c>
    </row>
    <row r="29" spans="1:39" ht="13.5">
      <c r="A29" s="81"/>
      <c r="B29" s="82"/>
      <c r="C29" s="48"/>
      <c r="D29" s="48"/>
      <c r="E29" s="48"/>
      <c r="F29" s="48"/>
      <c r="G29" s="83"/>
      <c r="H29" s="84">
        <v>0</v>
      </c>
      <c r="I29" s="83"/>
      <c r="J29" s="85">
        <v>0</v>
      </c>
      <c r="K29" s="83"/>
      <c r="L29" s="85"/>
      <c r="M29" s="84">
        <v>0</v>
      </c>
      <c r="N29" s="84">
        <v>0</v>
      </c>
      <c r="O29" s="83"/>
      <c r="P29" s="85"/>
      <c r="Q29" s="84"/>
      <c r="R29" s="84"/>
      <c r="S29" s="86">
        <v>0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>
        <v>0</v>
      </c>
      <c r="AH29" s="85"/>
      <c r="AI29" s="84"/>
      <c r="AJ29" s="85"/>
      <c r="AK29" s="85"/>
      <c r="AL29" s="84"/>
      <c r="AM29" s="88"/>
    </row>
    <row r="30" spans="1:39" ht="13.5">
      <c r="A30" s="63"/>
      <c r="B30" s="89"/>
      <c r="C30" s="19"/>
      <c r="D30" s="19"/>
      <c r="E30" s="19"/>
      <c r="F30" s="19"/>
      <c r="G30" s="65"/>
      <c r="H30" s="66">
        <v>0</v>
      </c>
      <c r="I30" s="65"/>
      <c r="J30" s="67">
        <v>1188855</v>
      </c>
      <c r="K30" s="95">
        <v>40.93733482318871</v>
      </c>
      <c r="L30" s="67"/>
      <c r="M30" s="66">
        <v>1103</v>
      </c>
      <c r="N30" s="66">
        <v>20</v>
      </c>
      <c r="O30" s="65"/>
      <c r="P30" s="67"/>
      <c r="Q30" s="66"/>
      <c r="R30" s="66"/>
      <c r="S30" s="105">
        <v>79.2340444580651</v>
      </c>
      <c r="T30" s="68"/>
      <c r="U30" s="69"/>
      <c r="V30" s="66"/>
      <c r="W30" s="69"/>
      <c r="X30" s="69"/>
      <c r="Y30" s="69"/>
      <c r="Z30" s="69"/>
      <c r="AA30" s="69"/>
      <c r="AB30" s="70"/>
      <c r="AC30" s="67"/>
      <c r="AD30" s="71"/>
      <c r="AE30" s="72"/>
      <c r="AF30" s="70"/>
      <c r="AG30" s="67">
        <v>210608</v>
      </c>
      <c r="AH30" s="67"/>
      <c r="AI30" s="69"/>
      <c r="AJ30" s="67"/>
      <c r="AK30" s="67"/>
      <c r="AL30" s="69"/>
      <c r="AM30" s="73"/>
    </row>
    <row r="31" spans="1:39" ht="13.5">
      <c r="A31" s="63">
        <v>8</v>
      </c>
      <c r="B31" s="91" t="s">
        <v>81</v>
      </c>
      <c r="C31" s="19"/>
      <c r="D31" s="19"/>
      <c r="E31" s="19"/>
      <c r="F31" s="19"/>
      <c r="G31" s="65">
        <v>3032436</v>
      </c>
      <c r="H31" s="75">
        <v>26513</v>
      </c>
      <c r="I31" s="65">
        <v>2904085</v>
      </c>
      <c r="J31" s="76"/>
      <c r="K31" s="77"/>
      <c r="L31" s="67">
        <v>2872399</v>
      </c>
      <c r="M31" s="78"/>
      <c r="N31" s="78"/>
      <c r="O31" s="65">
        <v>603060</v>
      </c>
      <c r="P31" s="67">
        <v>266143</v>
      </c>
      <c r="Q31" s="66">
        <v>261540</v>
      </c>
      <c r="R31" s="66">
        <v>1773341</v>
      </c>
      <c r="S31" s="79"/>
      <c r="T31" s="80">
        <v>642</v>
      </c>
      <c r="U31" s="66">
        <v>12220</v>
      </c>
      <c r="V31" s="66">
        <v>470936</v>
      </c>
      <c r="W31" s="66">
        <v>705057</v>
      </c>
      <c r="X31" s="66">
        <v>30460</v>
      </c>
      <c r="Y31" s="66">
        <v>269758</v>
      </c>
      <c r="Z31" s="66">
        <v>1415012</v>
      </c>
      <c r="AA31" s="66">
        <v>0</v>
      </c>
      <c r="AB31" s="65">
        <v>352636</v>
      </c>
      <c r="AC31" s="67">
        <v>40</v>
      </c>
      <c r="AD31" s="67">
        <v>45</v>
      </c>
      <c r="AE31" s="67">
        <v>0</v>
      </c>
      <c r="AF31" s="67">
        <v>0</v>
      </c>
      <c r="AG31" s="78"/>
      <c r="AH31" s="67">
        <v>5</v>
      </c>
      <c r="AI31" s="66">
        <v>1</v>
      </c>
      <c r="AJ31" s="67">
        <v>24398485</v>
      </c>
      <c r="AK31" s="76">
        <v>14898276</v>
      </c>
      <c r="AL31" s="78">
        <v>10793369</v>
      </c>
      <c r="AM31" s="73">
        <v>2766</v>
      </c>
    </row>
    <row r="32" spans="1:39" ht="13.5">
      <c r="A32" s="81"/>
      <c r="B32" s="82"/>
      <c r="C32" s="48"/>
      <c r="D32" s="48"/>
      <c r="E32" s="48"/>
      <c r="F32" s="48"/>
      <c r="G32" s="83"/>
      <c r="H32" s="84">
        <v>101839</v>
      </c>
      <c r="I32" s="83"/>
      <c r="J32" s="85">
        <v>1715230</v>
      </c>
      <c r="K32" s="83"/>
      <c r="L32" s="85"/>
      <c r="M32" s="84">
        <v>21113</v>
      </c>
      <c r="N32" s="84">
        <v>10572</v>
      </c>
      <c r="O32" s="83"/>
      <c r="P32" s="85"/>
      <c r="Q32" s="84"/>
      <c r="R32" s="84"/>
      <c r="S32" s="86">
        <v>2301024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170785</v>
      </c>
      <c r="AH32" s="85"/>
      <c r="AI32" s="84"/>
      <c r="AJ32" s="85"/>
      <c r="AK32" s="85"/>
      <c r="AL32" s="84"/>
      <c r="AM32" s="88"/>
    </row>
    <row r="33" spans="1:39" ht="13.5">
      <c r="A33" s="63"/>
      <c r="B33" s="25"/>
      <c r="C33" s="19"/>
      <c r="D33" s="19"/>
      <c r="E33" s="19"/>
      <c r="F33" s="19"/>
      <c r="G33" s="65"/>
      <c r="H33" s="66">
        <v>0</v>
      </c>
      <c r="I33" s="65"/>
      <c r="J33" s="67">
        <v>498548</v>
      </c>
      <c r="K33" s="95">
        <v>48.56548354290301</v>
      </c>
      <c r="L33" s="67"/>
      <c r="M33" s="66">
        <v>444</v>
      </c>
      <c r="N33" s="66">
        <v>33</v>
      </c>
      <c r="O33" s="65"/>
      <c r="P33" s="67"/>
      <c r="Q33" s="66"/>
      <c r="R33" s="66"/>
      <c r="S33" s="105">
        <v>91.70384628872688</v>
      </c>
      <c r="T33" s="68"/>
      <c r="U33" s="69"/>
      <c r="V33" s="66"/>
      <c r="W33" s="69"/>
      <c r="X33" s="69"/>
      <c r="Y33" s="69"/>
      <c r="Z33" s="69"/>
      <c r="AA33" s="69"/>
      <c r="AB33" s="70"/>
      <c r="AC33" s="67"/>
      <c r="AD33" s="71"/>
      <c r="AE33" s="72"/>
      <c r="AF33" s="70"/>
      <c r="AG33" s="67">
        <v>101192</v>
      </c>
      <c r="AH33" s="67"/>
      <c r="AI33" s="69"/>
      <c r="AJ33" s="67"/>
      <c r="AK33" s="67"/>
      <c r="AL33" s="69"/>
      <c r="AM33" s="73"/>
    </row>
    <row r="34" spans="1:39" ht="13.5">
      <c r="A34" s="63">
        <v>9</v>
      </c>
      <c r="B34" s="25" t="s">
        <v>82</v>
      </c>
      <c r="C34" s="19"/>
      <c r="D34" s="19"/>
      <c r="E34" s="19"/>
      <c r="F34" s="19"/>
      <c r="G34" s="65">
        <v>1093605</v>
      </c>
      <c r="H34" s="75">
        <v>21449</v>
      </c>
      <c r="I34" s="65">
        <v>1026548</v>
      </c>
      <c r="J34" s="76"/>
      <c r="K34" s="77"/>
      <c r="L34" s="67">
        <v>1004130</v>
      </c>
      <c r="M34" s="78"/>
      <c r="N34" s="78"/>
      <c r="O34" s="65">
        <v>85164</v>
      </c>
      <c r="P34" s="67">
        <v>97344</v>
      </c>
      <c r="Q34" s="66">
        <v>117596</v>
      </c>
      <c r="R34" s="66">
        <v>726444</v>
      </c>
      <c r="S34" s="79"/>
      <c r="T34" s="80">
        <v>193</v>
      </c>
      <c r="U34" s="66">
        <v>2589</v>
      </c>
      <c r="V34" s="66">
        <v>205426</v>
      </c>
      <c r="W34" s="66">
        <v>290339</v>
      </c>
      <c r="X34" s="66">
        <v>7261</v>
      </c>
      <c r="Y34" s="66">
        <v>72742</v>
      </c>
      <c r="Z34" s="66">
        <v>447997</v>
      </c>
      <c r="AA34" s="66">
        <v>0</v>
      </c>
      <c r="AB34" s="65">
        <v>46544</v>
      </c>
      <c r="AC34" s="67">
        <v>7</v>
      </c>
      <c r="AD34" s="67">
        <v>10</v>
      </c>
      <c r="AE34" s="67">
        <v>0</v>
      </c>
      <c r="AF34" s="67">
        <v>0</v>
      </c>
      <c r="AG34" s="78"/>
      <c r="AH34" s="67">
        <v>3</v>
      </c>
      <c r="AI34" s="66">
        <v>0</v>
      </c>
      <c r="AJ34" s="67">
        <v>8074515</v>
      </c>
      <c r="AK34" s="76">
        <v>5504451</v>
      </c>
      <c r="AL34" s="78">
        <v>3988890</v>
      </c>
      <c r="AM34" s="73">
        <v>964</v>
      </c>
    </row>
    <row r="35" spans="1:39" ht="13.5">
      <c r="A35" s="81"/>
      <c r="B35" s="92"/>
      <c r="C35" s="48"/>
      <c r="D35" s="48"/>
      <c r="E35" s="48"/>
      <c r="F35" s="48"/>
      <c r="G35" s="83"/>
      <c r="H35" s="84">
        <v>45608</v>
      </c>
      <c r="I35" s="83"/>
      <c r="J35" s="85">
        <v>528000</v>
      </c>
      <c r="K35" s="83"/>
      <c r="L35" s="85"/>
      <c r="M35" s="84">
        <v>6164</v>
      </c>
      <c r="N35" s="84">
        <v>16255</v>
      </c>
      <c r="O35" s="83"/>
      <c r="P35" s="85"/>
      <c r="Q35" s="84"/>
      <c r="R35" s="84"/>
      <c r="S35" s="86">
        <v>941384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81429</v>
      </c>
      <c r="AH35" s="85"/>
      <c r="AI35" s="84"/>
      <c r="AJ35" s="85"/>
      <c r="AK35" s="85"/>
      <c r="AL35" s="84"/>
      <c r="AM35" s="88"/>
    </row>
    <row r="36" spans="1:39" ht="13.5">
      <c r="A36" s="63"/>
      <c r="B36" s="25"/>
      <c r="C36" s="19"/>
      <c r="D36" s="19"/>
      <c r="E36" s="19"/>
      <c r="F36" s="19"/>
      <c r="G36" s="65"/>
      <c r="H36" s="66">
        <v>0</v>
      </c>
      <c r="I36" s="65"/>
      <c r="J36" s="67">
        <v>835395</v>
      </c>
      <c r="K36" s="95">
        <v>56.16757859406747</v>
      </c>
      <c r="L36" s="67"/>
      <c r="M36" s="66">
        <v>875</v>
      </c>
      <c r="N36" s="66">
        <v>19</v>
      </c>
      <c r="O36" s="65"/>
      <c r="P36" s="67"/>
      <c r="Q36" s="66"/>
      <c r="R36" s="66"/>
      <c r="S36" s="105">
        <v>83.96545209321964</v>
      </c>
      <c r="T36" s="68"/>
      <c r="U36" s="69"/>
      <c r="V36" s="66"/>
      <c r="W36" s="69"/>
      <c r="X36" s="69"/>
      <c r="Y36" s="69"/>
      <c r="Z36" s="69"/>
      <c r="AA36" s="69"/>
      <c r="AB36" s="70"/>
      <c r="AC36" s="67"/>
      <c r="AD36" s="71"/>
      <c r="AE36" s="72"/>
      <c r="AF36" s="70"/>
      <c r="AG36" s="67">
        <v>140669</v>
      </c>
      <c r="AH36" s="67"/>
      <c r="AI36" s="69"/>
      <c r="AJ36" s="67"/>
      <c r="AK36" s="67"/>
      <c r="AL36" s="69"/>
      <c r="AM36" s="73"/>
    </row>
    <row r="37" spans="1:39" ht="13.5">
      <c r="A37" s="63">
        <v>10</v>
      </c>
      <c r="B37" s="25" t="s">
        <v>83</v>
      </c>
      <c r="C37" s="19"/>
      <c r="D37" s="19"/>
      <c r="E37" s="19"/>
      <c r="F37" s="19"/>
      <c r="G37" s="65">
        <v>1515417</v>
      </c>
      <c r="H37" s="75">
        <v>4916</v>
      </c>
      <c r="I37" s="65">
        <v>1487326</v>
      </c>
      <c r="J37" s="76"/>
      <c r="K37" s="77"/>
      <c r="L37" s="67">
        <v>1465910</v>
      </c>
      <c r="M37" s="78"/>
      <c r="N37" s="78"/>
      <c r="O37" s="65">
        <v>238487</v>
      </c>
      <c r="P37" s="67">
        <v>121383</v>
      </c>
      <c r="Q37" s="66">
        <v>154894</v>
      </c>
      <c r="R37" s="66">
        <v>972563</v>
      </c>
      <c r="S37" s="79"/>
      <c r="T37" s="80">
        <v>98</v>
      </c>
      <c r="U37" s="66">
        <v>1427</v>
      </c>
      <c r="V37" s="66">
        <v>275078</v>
      </c>
      <c r="W37" s="66">
        <v>558794</v>
      </c>
      <c r="X37" s="66">
        <v>2992</v>
      </c>
      <c r="Y37" s="66">
        <v>47781</v>
      </c>
      <c r="Z37" s="66">
        <v>601157</v>
      </c>
      <c r="AA37" s="66">
        <v>0</v>
      </c>
      <c r="AB37" s="65">
        <v>72303</v>
      </c>
      <c r="AC37" s="67">
        <v>5</v>
      </c>
      <c r="AD37" s="67">
        <v>23</v>
      </c>
      <c r="AE37" s="67">
        <v>0</v>
      </c>
      <c r="AF37" s="67">
        <v>0</v>
      </c>
      <c r="AG37" s="78"/>
      <c r="AH37" s="67">
        <v>3</v>
      </c>
      <c r="AI37" s="66">
        <v>0</v>
      </c>
      <c r="AJ37" s="67">
        <v>11358580</v>
      </c>
      <c r="AK37" s="76">
        <v>7876690</v>
      </c>
      <c r="AL37" s="78">
        <v>5681172</v>
      </c>
      <c r="AM37" s="73">
        <v>2414</v>
      </c>
    </row>
    <row r="38" spans="1:39" ht="13.5">
      <c r="A38" s="81"/>
      <c r="B38" s="92"/>
      <c r="C38" s="48"/>
      <c r="D38" s="48"/>
      <c r="E38" s="48"/>
      <c r="F38" s="48"/>
      <c r="G38" s="83"/>
      <c r="H38" s="84">
        <v>23175</v>
      </c>
      <c r="I38" s="83"/>
      <c r="J38" s="85">
        <v>651931</v>
      </c>
      <c r="K38" s="83"/>
      <c r="L38" s="85"/>
      <c r="M38" s="84">
        <v>11330</v>
      </c>
      <c r="N38" s="84">
        <v>10087</v>
      </c>
      <c r="O38" s="83"/>
      <c r="P38" s="85"/>
      <c r="Q38" s="84"/>
      <c r="R38" s="84"/>
      <c r="S38" s="86">
        <v>1248840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118643</v>
      </c>
      <c r="AH38" s="85"/>
      <c r="AI38" s="84"/>
      <c r="AJ38" s="85"/>
      <c r="AK38" s="85"/>
      <c r="AL38" s="84"/>
      <c r="AM38" s="88"/>
    </row>
    <row r="39" spans="1:39" ht="13.5">
      <c r="A39" s="63"/>
      <c r="B39" s="89"/>
      <c r="C39" s="19"/>
      <c r="D39" s="19"/>
      <c r="E39" s="19"/>
      <c r="F39" s="19"/>
      <c r="G39" s="65"/>
      <c r="H39" s="66">
        <v>0</v>
      </c>
      <c r="I39" s="65"/>
      <c r="J39" s="67">
        <v>1003419</v>
      </c>
      <c r="K39" s="95">
        <v>46.15332604449016</v>
      </c>
      <c r="L39" s="67"/>
      <c r="M39" s="66">
        <v>1749</v>
      </c>
      <c r="N39" s="66">
        <v>78</v>
      </c>
      <c r="O39" s="65"/>
      <c r="P39" s="67"/>
      <c r="Q39" s="66"/>
      <c r="R39" s="66"/>
      <c r="S39" s="105">
        <v>88.09014676884539</v>
      </c>
      <c r="T39" s="68"/>
      <c r="U39" s="69"/>
      <c r="V39" s="66"/>
      <c r="W39" s="69"/>
      <c r="X39" s="69"/>
      <c r="Y39" s="69"/>
      <c r="Z39" s="69"/>
      <c r="AA39" s="69"/>
      <c r="AB39" s="70"/>
      <c r="AC39" s="67"/>
      <c r="AD39" s="71"/>
      <c r="AE39" s="72"/>
      <c r="AF39" s="70"/>
      <c r="AG39" s="67">
        <v>284522</v>
      </c>
      <c r="AH39" s="67"/>
      <c r="AI39" s="69"/>
      <c r="AJ39" s="67"/>
      <c r="AK39" s="67"/>
      <c r="AL39" s="69"/>
      <c r="AM39" s="73"/>
    </row>
    <row r="40" spans="1:39" ht="13.5">
      <c r="A40" s="63">
        <v>11</v>
      </c>
      <c r="B40" s="91" t="s">
        <v>84</v>
      </c>
      <c r="C40" s="19"/>
      <c r="D40" s="19"/>
      <c r="E40" s="19"/>
      <c r="F40" s="19"/>
      <c r="G40" s="65">
        <v>2259948</v>
      </c>
      <c r="H40" s="75">
        <v>17050</v>
      </c>
      <c r="I40" s="65">
        <v>2174099</v>
      </c>
      <c r="J40" s="76"/>
      <c r="K40" s="77"/>
      <c r="L40" s="67">
        <v>2123446</v>
      </c>
      <c r="M40" s="78"/>
      <c r="N40" s="78"/>
      <c r="O40" s="65">
        <v>258931</v>
      </c>
      <c r="P40" s="67">
        <v>295897</v>
      </c>
      <c r="Q40" s="66">
        <v>235184</v>
      </c>
      <c r="R40" s="66">
        <v>1384086</v>
      </c>
      <c r="S40" s="79"/>
      <c r="T40" s="80">
        <v>753</v>
      </c>
      <c r="U40" s="66">
        <v>7826</v>
      </c>
      <c r="V40" s="66">
        <v>402311</v>
      </c>
      <c r="W40" s="66">
        <v>592531</v>
      </c>
      <c r="X40" s="66">
        <v>15892</v>
      </c>
      <c r="Y40" s="66">
        <v>114154</v>
      </c>
      <c r="Z40" s="66">
        <v>1040635</v>
      </c>
      <c r="AA40" s="66">
        <v>0</v>
      </c>
      <c r="AB40" s="65">
        <v>99165</v>
      </c>
      <c r="AC40" s="67">
        <v>16</v>
      </c>
      <c r="AD40" s="67">
        <v>59</v>
      </c>
      <c r="AE40" s="67">
        <v>0</v>
      </c>
      <c r="AF40" s="67">
        <v>0</v>
      </c>
      <c r="AG40" s="78"/>
      <c r="AH40" s="67">
        <v>11</v>
      </c>
      <c r="AI40" s="66">
        <v>2</v>
      </c>
      <c r="AJ40" s="67">
        <v>16660328</v>
      </c>
      <c r="AK40" s="76">
        <v>11308837</v>
      </c>
      <c r="AL40" s="78">
        <v>7848074</v>
      </c>
      <c r="AM40" s="73">
        <v>4263</v>
      </c>
    </row>
    <row r="41" spans="1:39" ht="13.5">
      <c r="A41" s="81"/>
      <c r="B41" s="82"/>
      <c r="C41" s="48"/>
      <c r="D41" s="48"/>
      <c r="E41" s="48"/>
      <c r="F41" s="48"/>
      <c r="G41" s="83"/>
      <c r="H41" s="84">
        <v>68800</v>
      </c>
      <c r="I41" s="83"/>
      <c r="J41" s="85">
        <v>1170680</v>
      </c>
      <c r="K41" s="83"/>
      <c r="L41" s="85"/>
      <c r="M41" s="84">
        <v>24698</v>
      </c>
      <c r="N41" s="84">
        <v>25955</v>
      </c>
      <c r="O41" s="83"/>
      <c r="P41" s="85"/>
      <c r="Q41" s="84"/>
      <c r="R41" s="84"/>
      <c r="S41" s="86">
        <v>1915167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229936</v>
      </c>
      <c r="AH41" s="85"/>
      <c r="AI41" s="84"/>
      <c r="AJ41" s="85"/>
      <c r="AK41" s="85"/>
      <c r="AL41" s="84"/>
      <c r="AM41" s="88"/>
    </row>
    <row r="42" spans="1:39" ht="13.5">
      <c r="A42" s="63"/>
      <c r="B42" s="25"/>
      <c r="C42" s="19"/>
      <c r="D42" s="19"/>
      <c r="E42" s="19"/>
      <c r="F42" s="19"/>
      <c r="G42" s="65"/>
      <c r="H42" s="66">
        <v>0</v>
      </c>
      <c r="I42" s="65"/>
      <c r="J42" s="67">
        <v>400718</v>
      </c>
      <c r="K42" s="95">
        <v>57.54540454454722</v>
      </c>
      <c r="L42" s="67"/>
      <c r="M42" s="66">
        <v>487</v>
      </c>
      <c r="N42" s="66">
        <v>14</v>
      </c>
      <c r="O42" s="65"/>
      <c r="P42" s="67"/>
      <c r="Q42" s="66"/>
      <c r="R42" s="66"/>
      <c r="S42" s="105">
        <v>88.26554424421018</v>
      </c>
      <c r="T42" s="68"/>
      <c r="U42" s="69"/>
      <c r="V42" s="66"/>
      <c r="W42" s="69"/>
      <c r="X42" s="69"/>
      <c r="Y42" s="69"/>
      <c r="Z42" s="69"/>
      <c r="AA42" s="69"/>
      <c r="AB42" s="70"/>
      <c r="AC42" s="67"/>
      <c r="AD42" s="71"/>
      <c r="AE42" s="72"/>
      <c r="AF42" s="70"/>
      <c r="AG42" s="67">
        <v>84705</v>
      </c>
      <c r="AH42" s="67"/>
      <c r="AI42" s="69"/>
      <c r="AJ42" s="67"/>
      <c r="AK42" s="67"/>
      <c r="AL42" s="69"/>
      <c r="AM42" s="73"/>
    </row>
    <row r="43" spans="1:39" ht="13.5">
      <c r="A43" s="63">
        <v>12</v>
      </c>
      <c r="B43" s="25" t="s">
        <v>85</v>
      </c>
      <c r="C43" s="19"/>
      <c r="D43" s="19"/>
      <c r="E43" s="19"/>
      <c r="F43" s="19"/>
      <c r="G43" s="65">
        <v>736685</v>
      </c>
      <c r="H43" s="75">
        <v>2078</v>
      </c>
      <c r="I43" s="65">
        <v>696351</v>
      </c>
      <c r="J43" s="76"/>
      <c r="K43" s="77"/>
      <c r="L43" s="67">
        <v>685818</v>
      </c>
      <c r="M43" s="78"/>
      <c r="N43" s="78"/>
      <c r="O43" s="65">
        <v>81713</v>
      </c>
      <c r="P43" s="67">
        <v>30801</v>
      </c>
      <c r="Q43" s="66">
        <v>101420</v>
      </c>
      <c r="R43" s="66">
        <v>482417</v>
      </c>
      <c r="S43" s="79"/>
      <c r="T43" s="80">
        <v>33</v>
      </c>
      <c r="U43" s="66">
        <v>1007</v>
      </c>
      <c r="V43" s="66">
        <v>171574</v>
      </c>
      <c r="W43" s="66">
        <v>228104</v>
      </c>
      <c r="X43" s="66">
        <v>4354</v>
      </c>
      <c r="Y43" s="66">
        <v>34515</v>
      </c>
      <c r="Z43" s="66">
        <v>256763</v>
      </c>
      <c r="AA43" s="66">
        <v>0</v>
      </c>
      <c r="AB43" s="65">
        <v>50437</v>
      </c>
      <c r="AC43" s="67">
        <v>0</v>
      </c>
      <c r="AD43" s="67">
        <v>0</v>
      </c>
      <c r="AE43" s="67">
        <v>0</v>
      </c>
      <c r="AF43" s="67">
        <v>0</v>
      </c>
      <c r="AG43" s="78"/>
      <c r="AH43" s="67">
        <v>3</v>
      </c>
      <c r="AI43" s="66">
        <v>0</v>
      </c>
      <c r="AJ43" s="67">
        <v>6371994</v>
      </c>
      <c r="AK43" s="76">
        <v>3904093</v>
      </c>
      <c r="AL43" s="78">
        <v>2789139</v>
      </c>
      <c r="AM43" s="73">
        <v>1030</v>
      </c>
    </row>
    <row r="44" spans="1:39" ht="13.5">
      <c r="A44" s="81"/>
      <c r="B44" s="92"/>
      <c r="C44" s="48"/>
      <c r="D44" s="48"/>
      <c r="E44" s="48"/>
      <c r="F44" s="48"/>
      <c r="G44" s="83"/>
      <c r="H44" s="84">
        <v>38256</v>
      </c>
      <c r="I44" s="83"/>
      <c r="J44" s="85">
        <v>295633</v>
      </c>
      <c r="K44" s="83"/>
      <c r="L44" s="85"/>
      <c r="M44" s="84">
        <v>5576</v>
      </c>
      <c r="N44" s="84">
        <v>4957</v>
      </c>
      <c r="O44" s="83"/>
      <c r="P44" s="85"/>
      <c r="Q44" s="84"/>
      <c r="R44" s="84"/>
      <c r="S44" s="86">
        <v>614638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67610</v>
      </c>
      <c r="AH44" s="85"/>
      <c r="AI44" s="84"/>
      <c r="AJ44" s="85"/>
      <c r="AK44" s="85"/>
      <c r="AL44" s="84"/>
      <c r="AM44" s="88"/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8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3"/>
    </row>
    <row r="46" spans="1:39" ht="13.5">
      <c r="A46" s="63" t="s">
        <v>0</v>
      </c>
      <c r="B46" s="93"/>
      <c r="C46" s="19"/>
      <c r="D46" s="19"/>
      <c r="E46" s="19"/>
      <c r="F46" s="19"/>
      <c r="G46" s="65"/>
      <c r="H46" s="75"/>
      <c r="I46" s="65"/>
      <c r="J46" s="76"/>
      <c r="K46" s="77"/>
      <c r="L46" s="67"/>
      <c r="M46" s="78"/>
      <c r="N46" s="78"/>
      <c r="O46" s="65"/>
      <c r="P46" s="67"/>
      <c r="Q46" s="66"/>
      <c r="R46" s="66"/>
      <c r="S46" s="79"/>
      <c r="T46" s="80"/>
      <c r="U46" s="66"/>
      <c r="V46" s="66"/>
      <c r="W46" s="66"/>
      <c r="X46" s="66"/>
      <c r="Y46" s="66"/>
      <c r="Z46" s="66"/>
      <c r="AA46" s="66"/>
      <c r="AB46" s="65"/>
      <c r="AC46" s="67"/>
      <c r="AD46" s="66"/>
      <c r="AE46" s="66"/>
      <c r="AF46" s="65"/>
      <c r="AG46" s="78"/>
      <c r="AH46" s="67"/>
      <c r="AI46" s="66"/>
      <c r="AJ46" s="67"/>
      <c r="AK46" s="76"/>
      <c r="AL46" s="78"/>
      <c r="AM46" s="73"/>
    </row>
    <row r="47" spans="1:39" ht="13.5">
      <c r="A47" s="81"/>
      <c r="B47" s="94"/>
      <c r="C47" s="48"/>
      <c r="D47" s="48"/>
      <c r="E47" s="48"/>
      <c r="F47" s="48"/>
      <c r="G47" s="83"/>
      <c r="H47" s="84"/>
      <c r="I47" s="83"/>
      <c r="J47" s="85"/>
      <c r="K47" s="83"/>
      <c r="L47" s="85"/>
      <c r="M47" s="84"/>
      <c r="N47" s="84"/>
      <c r="O47" s="83"/>
      <c r="P47" s="85"/>
      <c r="Q47" s="84"/>
      <c r="R47" s="84"/>
      <c r="S47" s="86"/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/>
      <c r="AH47" s="85"/>
      <c r="AI47" s="84"/>
      <c r="AJ47" s="85"/>
      <c r="AK47" s="85"/>
      <c r="AL47" s="84"/>
      <c r="AM47" s="88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8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3"/>
    </row>
    <row r="49" spans="1:39" ht="13.5">
      <c r="A49" s="63" t="s">
        <v>0</v>
      </c>
      <c r="B49" s="19"/>
      <c r="C49" s="19"/>
      <c r="D49" s="19"/>
      <c r="E49" s="19"/>
      <c r="F49" s="19"/>
      <c r="G49" s="65"/>
      <c r="H49" s="75"/>
      <c r="I49" s="65"/>
      <c r="J49" s="76"/>
      <c r="K49" s="77"/>
      <c r="L49" s="67"/>
      <c r="M49" s="78"/>
      <c r="N49" s="78"/>
      <c r="O49" s="65"/>
      <c r="P49" s="67"/>
      <c r="Q49" s="66"/>
      <c r="R49" s="66"/>
      <c r="S49" s="79"/>
      <c r="T49" s="80"/>
      <c r="U49" s="66"/>
      <c r="V49" s="66"/>
      <c r="W49" s="66"/>
      <c r="X49" s="66"/>
      <c r="Y49" s="66"/>
      <c r="Z49" s="66"/>
      <c r="AA49" s="66"/>
      <c r="AB49" s="65"/>
      <c r="AC49" s="67"/>
      <c r="AD49" s="66"/>
      <c r="AE49" s="66"/>
      <c r="AF49" s="65"/>
      <c r="AG49" s="78"/>
      <c r="AH49" s="67"/>
      <c r="AI49" s="66"/>
      <c r="AJ49" s="67"/>
      <c r="AK49" s="76"/>
      <c r="AL49" s="78"/>
      <c r="AM49" s="73"/>
    </row>
    <row r="50" spans="1:39" ht="13.5">
      <c r="A50" s="81"/>
      <c r="B50" s="48"/>
      <c r="C50" s="48"/>
      <c r="D50" s="48"/>
      <c r="E50" s="48"/>
      <c r="F50" s="48"/>
      <c r="G50" s="83"/>
      <c r="H50" s="84"/>
      <c r="I50" s="83"/>
      <c r="J50" s="85"/>
      <c r="K50" s="83"/>
      <c r="L50" s="85"/>
      <c r="M50" s="84"/>
      <c r="N50" s="84"/>
      <c r="O50" s="83"/>
      <c r="P50" s="85"/>
      <c r="Q50" s="84"/>
      <c r="R50" s="84"/>
      <c r="S50" s="86"/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/>
      <c r="AH50" s="85"/>
      <c r="AI50" s="84"/>
      <c r="AJ50" s="85"/>
      <c r="AK50" s="85"/>
      <c r="AL50" s="84"/>
      <c r="AM50" s="88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8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3"/>
    </row>
    <row r="52" spans="1:39" ht="13.5">
      <c r="A52" s="63" t="s">
        <v>0</v>
      </c>
      <c r="B52" s="19"/>
      <c r="C52" s="19"/>
      <c r="D52" s="19"/>
      <c r="E52" s="19"/>
      <c r="F52" s="19"/>
      <c r="G52" s="65"/>
      <c r="H52" s="75"/>
      <c r="I52" s="65"/>
      <c r="J52" s="76"/>
      <c r="K52" s="77"/>
      <c r="L52" s="67"/>
      <c r="M52" s="78"/>
      <c r="N52" s="78"/>
      <c r="O52" s="65"/>
      <c r="P52" s="67"/>
      <c r="Q52" s="66"/>
      <c r="R52" s="66"/>
      <c r="S52" s="79"/>
      <c r="T52" s="80"/>
      <c r="U52" s="66"/>
      <c r="V52" s="66"/>
      <c r="W52" s="66"/>
      <c r="X52" s="66"/>
      <c r="Y52" s="66"/>
      <c r="Z52" s="66"/>
      <c r="AA52" s="66"/>
      <c r="AB52" s="65"/>
      <c r="AC52" s="67"/>
      <c r="AD52" s="66"/>
      <c r="AE52" s="66"/>
      <c r="AF52" s="65"/>
      <c r="AG52" s="78"/>
      <c r="AH52" s="67"/>
      <c r="AI52" s="66"/>
      <c r="AJ52" s="67"/>
      <c r="AK52" s="76"/>
      <c r="AL52" s="78"/>
      <c r="AM52" s="73"/>
    </row>
    <row r="53" spans="1:39" ht="13.5">
      <c r="A53" s="81"/>
      <c r="B53" s="48"/>
      <c r="C53" s="48"/>
      <c r="D53" s="48"/>
      <c r="E53" s="48"/>
      <c r="F53" s="48"/>
      <c r="G53" s="83"/>
      <c r="H53" s="84"/>
      <c r="I53" s="83"/>
      <c r="J53" s="85"/>
      <c r="K53" s="83"/>
      <c r="L53" s="85"/>
      <c r="M53" s="84"/>
      <c r="N53" s="84"/>
      <c r="O53" s="83"/>
      <c r="P53" s="85"/>
      <c r="Q53" s="84"/>
      <c r="R53" s="84"/>
      <c r="S53" s="86"/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/>
      <c r="AH53" s="85"/>
      <c r="AI53" s="84"/>
      <c r="AJ53" s="85"/>
      <c r="AK53" s="85"/>
      <c r="AL53" s="84"/>
      <c r="AM53" s="88"/>
    </row>
    <row r="54" spans="1:39" ht="13.5">
      <c r="A54" s="63"/>
      <c r="B54" s="19"/>
      <c r="C54" s="19"/>
      <c r="D54" s="19"/>
      <c r="E54" s="19"/>
      <c r="F54" s="19"/>
      <c r="G54" s="65">
        <f aca="true" t="shared" si="0" ref="G54:AM55">SUM(G9,G12,G15,G18,G21,G24,G27,G30,G33,G36,G39,G42)</f>
        <v>0</v>
      </c>
      <c r="H54" s="66">
        <f t="shared" si="0"/>
        <v>101</v>
      </c>
      <c r="I54" s="65">
        <f t="shared" si="0"/>
        <v>0</v>
      </c>
      <c r="J54" s="67">
        <f t="shared" si="0"/>
        <v>9941048</v>
      </c>
      <c r="K54" s="95">
        <f>J54/I55*100</f>
        <v>55.151353423544926</v>
      </c>
      <c r="L54" s="67">
        <f t="shared" si="0"/>
        <v>0</v>
      </c>
      <c r="M54" s="66">
        <f t="shared" si="0"/>
        <v>12115</v>
      </c>
      <c r="N54" s="66">
        <f t="shared" si="0"/>
        <v>271</v>
      </c>
      <c r="O54" s="65">
        <f t="shared" si="0"/>
        <v>0</v>
      </c>
      <c r="P54" s="67">
        <f t="shared" si="0"/>
        <v>0</v>
      </c>
      <c r="Q54" s="66">
        <f t="shared" si="0"/>
        <v>0</v>
      </c>
      <c r="R54" s="66">
        <f t="shared" si="0"/>
        <v>0</v>
      </c>
      <c r="S54" s="105">
        <f>S56/I55*100</f>
        <v>86.995849660167</v>
      </c>
      <c r="T54" s="80">
        <f t="shared" si="0"/>
        <v>0</v>
      </c>
      <c r="U54" s="66">
        <f t="shared" si="0"/>
        <v>0</v>
      </c>
      <c r="V54" s="66">
        <f t="shared" si="0"/>
        <v>0</v>
      </c>
      <c r="W54" s="66">
        <f t="shared" si="0"/>
        <v>0</v>
      </c>
      <c r="X54" s="66">
        <f t="shared" si="0"/>
        <v>0</v>
      </c>
      <c r="Y54" s="66">
        <f t="shared" si="0"/>
        <v>0</v>
      </c>
      <c r="Z54" s="66">
        <f t="shared" si="0"/>
        <v>0</v>
      </c>
      <c r="AA54" s="66">
        <f t="shared" si="0"/>
        <v>0</v>
      </c>
      <c r="AB54" s="65">
        <f t="shared" si="0"/>
        <v>0</v>
      </c>
      <c r="AC54" s="67">
        <f t="shared" si="0"/>
        <v>0</v>
      </c>
      <c r="AD54" s="66">
        <f t="shared" si="0"/>
        <v>0</v>
      </c>
      <c r="AE54" s="66">
        <f t="shared" si="0"/>
        <v>0</v>
      </c>
      <c r="AF54" s="65">
        <f t="shared" si="0"/>
        <v>0</v>
      </c>
      <c r="AG54" s="67">
        <f t="shared" si="0"/>
        <v>2647570</v>
      </c>
      <c r="AH54" s="67">
        <f t="shared" si="0"/>
        <v>0</v>
      </c>
      <c r="AI54" s="66">
        <f t="shared" si="0"/>
        <v>0</v>
      </c>
      <c r="AJ54" s="67">
        <f t="shared" si="0"/>
        <v>0</v>
      </c>
      <c r="AK54" s="67">
        <f t="shared" si="0"/>
        <v>0</v>
      </c>
      <c r="AL54" s="66">
        <f t="shared" si="0"/>
        <v>0</v>
      </c>
      <c r="AM54" s="73">
        <f t="shared" si="0"/>
        <v>0</v>
      </c>
    </row>
    <row r="55" spans="1:39" ht="13.5">
      <c r="A55" s="63" t="s">
        <v>0</v>
      </c>
      <c r="B55" s="21" t="s">
        <v>86</v>
      </c>
      <c r="C55" s="19"/>
      <c r="D55" s="19"/>
      <c r="E55" s="19"/>
      <c r="F55" s="19"/>
      <c r="G55" s="65">
        <f>SUM(G10,G13,G16,G19,G22,G25,G28,G31,G34,G37,G40,G43)</f>
        <v>19036310</v>
      </c>
      <c r="H55" s="75">
        <f t="shared" si="0"/>
        <v>266009</v>
      </c>
      <c r="I55" s="65">
        <f>SUM(I10,I13,I16,I19,I22,I25,I28,I31,I34,I37,I40,I43)</f>
        <v>18025030</v>
      </c>
      <c r="J55" s="76">
        <f t="shared" si="0"/>
        <v>0</v>
      </c>
      <c r="K55" s="77">
        <f t="shared" si="0"/>
        <v>0</v>
      </c>
      <c r="L55" s="67">
        <f t="shared" si="0"/>
        <v>17722539</v>
      </c>
      <c r="M55" s="78">
        <f t="shared" si="0"/>
        <v>0</v>
      </c>
      <c r="N55" s="78">
        <f t="shared" si="0"/>
        <v>0</v>
      </c>
      <c r="O55" s="65">
        <f t="shared" si="0"/>
        <v>2344000</v>
      </c>
      <c r="P55" s="67">
        <f t="shared" si="0"/>
        <v>1366676</v>
      </c>
      <c r="Q55" s="66">
        <f t="shared" si="0"/>
        <v>2535254</v>
      </c>
      <c r="R55" s="66">
        <f t="shared" si="0"/>
        <v>11779098</v>
      </c>
      <c r="S55" s="79">
        <f t="shared" si="0"/>
        <v>0</v>
      </c>
      <c r="T55" s="80">
        <f t="shared" si="0"/>
        <v>19478</v>
      </c>
      <c r="U55" s="66">
        <f t="shared" si="0"/>
        <v>170570</v>
      </c>
      <c r="V55" s="66">
        <f t="shared" si="0"/>
        <v>3756236</v>
      </c>
      <c r="W55" s="66">
        <f t="shared" si="0"/>
        <v>5994771</v>
      </c>
      <c r="X55" s="66">
        <f t="shared" si="0"/>
        <v>96206</v>
      </c>
      <c r="Y55" s="66">
        <f t="shared" si="0"/>
        <v>840009</v>
      </c>
      <c r="Z55" s="66">
        <f t="shared" si="0"/>
        <v>7147769</v>
      </c>
      <c r="AA55" s="66">
        <f t="shared" si="0"/>
        <v>0</v>
      </c>
      <c r="AB55" s="65">
        <f t="shared" si="0"/>
        <v>1809112</v>
      </c>
      <c r="AC55" s="67">
        <f t="shared" si="0"/>
        <v>194</v>
      </c>
      <c r="AD55" s="66">
        <f t="shared" si="0"/>
        <v>436</v>
      </c>
      <c r="AE55" s="66">
        <f t="shared" si="0"/>
        <v>22</v>
      </c>
      <c r="AF55" s="65">
        <f t="shared" si="0"/>
        <v>172</v>
      </c>
      <c r="AG55" s="78">
        <f t="shared" si="0"/>
        <v>0</v>
      </c>
      <c r="AH55" s="67">
        <f t="shared" si="0"/>
        <v>182</v>
      </c>
      <c r="AI55" s="66">
        <f t="shared" si="0"/>
        <v>19</v>
      </c>
      <c r="AJ55" s="67">
        <f t="shared" si="0"/>
        <v>142095936</v>
      </c>
      <c r="AK55" s="76">
        <f t="shared" si="0"/>
        <v>102033778</v>
      </c>
      <c r="AL55" s="78">
        <f t="shared" si="0"/>
        <v>71207076</v>
      </c>
      <c r="AM55" s="73">
        <v>28896</v>
      </c>
    </row>
    <row r="56" spans="1:39" ht="14.25" thickBot="1">
      <c r="A56" s="96"/>
      <c r="B56" s="97"/>
      <c r="C56" s="97"/>
      <c r="D56" s="97"/>
      <c r="E56" s="97"/>
      <c r="F56" s="97"/>
      <c r="G56" s="98">
        <f aca="true" t="shared" si="1" ref="G56:AM56">SUM(G11,G14,G17,G20,G23,G26,G29,G32,G35,G38,G41,G44)</f>
        <v>0</v>
      </c>
      <c r="H56" s="99">
        <f t="shared" si="1"/>
        <v>745170</v>
      </c>
      <c r="I56" s="98">
        <f t="shared" si="1"/>
        <v>0</v>
      </c>
      <c r="J56" s="100">
        <f t="shared" si="1"/>
        <v>8083982</v>
      </c>
      <c r="K56" s="98">
        <f t="shared" si="1"/>
        <v>0</v>
      </c>
      <c r="L56" s="100">
        <f t="shared" si="1"/>
        <v>0</v>
      </c>
      <c r="M56" s="99">
        <f t="shared" si="1"/>
        <v>191413</v>
      </c>
      <c r="N56" s="99">
        <f t="shared" si="1"/>
        <v>111076</v>
      </c>
      <c r="O56" s="98">
        <f t="shared" si="1"/>
        <v>0</v>
      </c>
      <c r="P56" s="100">
        <f t="shared" si="1"/>
        <v>0</v>
      </c>
      <c r="Q56" s="99">
        <f t="shared" si="1"/>
        <v>0</v>
      </c>
      <c r="R56" s="99">
        <f t="shared" si="1"/>
        <v>0</v>
      </c>
      <c r="S56" s="101">
        <f t="shared" si="1"/>
        <v>15681028</v>
      </c>
      <c r="T56" s="102">
        <f t="shared" si="1"/>
        <v>0</v>
      </c>
      <c r="U56" s="99">
        <f t="shared" si="1"/>
        <v>0</v>
      </c>
      <c r="V56" s="99">
        <f t="shared" si="1"/>
        <v>0</v>
      </c>
      <c r="W56" s="99">
        <f t="shared" si="1"/>
        <v>0</v>
      </c>
      <c r="X56" s="99">
        <f t="shared" si="1"/>
        <v>0</v>
      </c>
      <c r="Y56" s="99">
        <f t="shared" si="1"/>
        <v>0</v>
      </c>
      <c r="Z56" s="99">
        <f t="shared" si="1"/>
        <v>0</v>
      </c>
      <c r="AA56" s="99">
        <f t="shared" si="1"/>
        <v>0</v>
      </c>
      <c r="AB56" s="98">
        <f t="shared" si="1"/>
        <v>0</v>
      </c>
      <c r="AC56" s="100">
        <f t="shared" si="1"/>
        <v>0</v>
      </c>
      <c r="AD56" s="99">
        <f t="shared" si="1"/>
        <v>0</v>
      </c>
      <c r="AE56" s="99">
        <f t="shared" si="1"/>
        <v>0</v>
      </c>
      <c r="AF56" s="98">
        <f t="shared" si="1"/>
        <v>0</v>
      </c>
      <c r="AG56" s="100">
        <f t="shared" si="1"/>
        <v>1904383</v>
      </c>
      <c r="AH56" s="100">
        <f t="shared" si="1"/>
        <v>0</v>
      </c>
      <c r="AI56" s="99">
        <f t="shared" si="1"/>
        <v>0</v>
      </c>
      <c r="AJ56" s="100">
        <f t="shared" si="1"/>
        <v>0</v>
      </c>
      <c r="AK56" s="100">
        <f t="shared" si="1"/>
        <v>0</v>
      </c>
      <c r="AL56" s="99">
        <f t="shared" si="1"/>
        <v>0</v>
      </c>
      <c r="AM56" s="103">
        <f t="shared" si="1"/>
        <v>0</v>
      </c>
    </row>
    <row r="57" spans="2:39" ht="13.5">
      <c r="B57" s="104" t="s">
        <v>1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4" t="s">
        <v>88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4" t="s">
        <v>87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:39" ht="13.5">
      <c r="B60" s="106" t="s">
        <v>92</v>
      </c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2013-03-22T07:07:35Z</cp:lastPrinted>
  <dcterms:created xsi:type="dcterms:W3CDTF">2011-04-25T09:23:07Z</dcterms:created>
  <dcterms:modified xsi:type="dcterms:W3CDTF">2013-05-31T05:33:16Z</dcterms:modified>
  <cp:category/>
  <cp:version/>
  <cp:contentType/>
  <cp:contentStatus/>
</cp:coreProperties>
</file>